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24226"/>
  <mc:AlternateContent xmlns:mc="http://schemas.openxmlformats.org/markup-compatibility/2006">
    <mc:Choice Requires="x15">
      <x15ac:absPath xmlns:x15ac="http://schemas.microsoft.com/office/spreadsheetml/2010/11/ac" url="G:\Local-Government-Victoria\VGC\2022-23\06 REPORTING\20 Maps - Charts - Web - etc\Web\WEB - QU 2020-21 - May 2022\"/>
    </mc:Choice>
  </mc:AlternateContent>
  <xr:revisionPtr revIDLastSave="0" documentId="13_ncr:1_{3003D9AC-584A-4EF1-99D9-A039257E6555}" xr6:coauthVersionLast="47" xr6:coauthVersionMax="47" xr10:uidLastSave="{00000000-0000-0000-0000-000000000000}"/>
  <bookViews>
    <workbookView xWindow="-110" yWindow="-110" windowWidth="19420" windowHeight="10420" tabRatio="479" xr2:uid="{00000000-000D-0000-FFFF-FFFF00000000}"/>
  </bookViews>
  <sheets>
    <sheet name="Description" sheetId="15" r:id="rId1"/>
    <sheet name="VGC2" sheetId="14" r:id="rId2"/>
    <sheet name="Valuations" sheetId="1" r:id="rId3"/>
    <sheet name="Rates" sheetId="2" r:id="rId4"/>
  </sheets>
  <definedNames>
    <definedName name="_xlnm.Print_Area" localSheetId="0">Description!$B$1:$C$26</definedName>
    <definedName name="_xlnm.Print_Area" localSheetId="3">Rates!$A$1:$CA$91</definedName>
    <definedName name="_xlnm.Print_Area" localSheetId="2">Valuations!$A$1:$AB$91</definedName>
    <definedName name="_xlnm.Print_Area" localSheetId="1">'VGC2'!$B$2:$K$61</definedName>
    <definedName name="_xlnm.Print_Titles" localSheetId="3">Rates!$A:$A,Rates!$1:$9</definedName>
    <definedName name="_xlnm.Print_Titles" localSheetId="2">Valuations!$A:$A,Valuations!$1:$9</definedName>
    <definedName name="_xlnm.Print_Titles" localSheetId="1">'VGC2'!$A:$E,'VGC2'!$1:$9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26" i="14" l="1"/>
  <c r="K34" i="14" s="1"/>
  <c r="K40" i="14" s="1"/>
  <c r="K55" i="14" s="1"/>
  <c r="K27" i="14"/>
  <c r="K28" i="14"/>
  <c r="K29" i="14"/>
  <c r="K30" i="14"/>
  <c r="K31" i="14"/>
  <c r="K32" i="14"/>
  <c r="K33" i="14"/>
  <c r="K36" i="14"/>
  <c r="K38" i="14"/>
  <c r="K39" i="14"/>
  <c r="I52" i="14"/>
  <c r="J52" i="14"/>
  <c r="J34" i="14"/>
  <c r="J40" i="14"/>
  <c r="I34" i="14"/>
  <c r="I40" i="14" s="1"/>
  <c r="H34" i="14"/>
  <c r="H40" i="14" s="1"/>
  <c r="G34" i="14"/>
  <c r="G40" i="14"/>
  <c r="F34" i="14"/>
  <c r="F40" i="14"/>
  <c r="K15" i="14"/>
  <c r="K17" i="14" s="1"/>
  <c r="K16" i="14"/>
  <c r="J17" i="14"/>
  <c r="I17" i="14"/>
  <c r="H17" i="14"/>
  <c r="G17" i="14"/>
  <c r="F17" i="14"/>
  <c r="K12" i="14"/>
  <c r="K11" i="14"/>
  <c r="A91" i="1"/>
  <c r="A3" i="2"/>
  <c r="A91" i="2" s="1"/>
  <c r="AY90" i="2" l="1"/>
  <c r="BW90" i="2"/>
  <c r="AL90" i="2"/>
  <c r="F90" i="1"/>
  <c r="BK90" i="2"/>
  <c r="D90" i="1"/>
  <c r="AN90" i="2"/>
  <c r="H90" i="1"/>
  <c r="AO90" i="2"/>
  <c r="J90" i="1"/>
  <c r="S90" i="2"/>
  <c r="BO90" i="2"/>
  <c r="AB90" i="2"/>
  <c r="BP90" i="2"/>
  <c r="AC90" i="2"/>
  <c r="BQ90" i="2"/>
  <c r="C90" i="1"/>
  <c r="V90" i="2"/>
  <c r="BR90" i="2"/>
  <c r="W90" i="2"/>
  <c r="BS90" i="2"/>
  <c r="L90" i="1"/>
  <c r="AF90" i="2"/>
  <c r="X90" i="1"/>
  <c r="Y90" i="2"/>
  <c r="BJ90" i="2"/>
  <c r="AE90" i="2"/>
  <c r="H90" i="2"/>
  <c r="BT90" i="2"/>
  <c r="AW90" i="2"/>
  <c r="Y90" i="1"/>
  <c r="R90" i="1"/>
  <c r="AI90" i="2"/>
  <c r="D90" i="2"/>
  <c r="AR90" i="2"/>
  <c r="E90" i="2"/>
  <c r="BI90" i="2"/>
  <c r="AD90" i="2"/>
  <c r="BZ90" i="2"/>
  <c r="V90" i="1"/>
  <c r="G90" i="2"/>
  <c r="BC90" i="2"/>
  <c r="X90" i="2"/>
  <c r="BD90" i="2"/>
  <c r="P90" i="1"/>
  <c r="I90" i="2"/>
  <c r="BE90" i="2"/>
  <c r="I90" i="1"/>
  <c r="AA90" i="2"/>
  <c r="L90" i="2"/>
  <c r="AZ90" i="2"/>
  <c r="M90" i="2"/>
  <c r="AS90" i="2"/>
  <c r="E90" i="1"/>
  <c r="M90" i="1"/>
  <c r="U90" i="1"/>
  <c r="B90" i="2"/>
  <c r="J90" i="2"/>
  <c r="R90" i="2"/>
  <c r="Z90" i="2"/>
  <c r="AH90" i="2"/>
  <c r="AP90" i="2"/>
  <c r="AX90" i="2"/>
  <c r="BF90" i="2"/>
  <c r="BN90" i="2"/>
  <c r="BV90" i="2"/>
  <c r="K90" i="1"/>
  <c r="F90" i="2"/>
  <c r="AT90" i="2"/>
  <c r="N90" i="1"/>
  <c r="AU90" i="2"/>
  <c r="W90" i="1"/>
  <c r="P90" i="2"/>
  <c r="AV90" i="2"/>
  <c r="AG90" i="2"/>
  <c r="BU90" i="2"/>
  <c r="C90" i="2"/>
  <c r="AQ90" i="2"/>
  <c r="T90" i="2"/>
  <c r="BH90" i="2"/>
  <c r="AK90" i="2"/>
  <c r="BY90" i="2"/>
  <c r="S90" i="1"/>
  <c r="N90" i="2"/>
  <c r="BB90" i="2"/>
  <c r="O90" i="2"/>
  <c r="AM90" i="2"/>
  <c r="O90" i="1"/>
  <c r="BL90" i="2"/>
  <c r="Q90" i="2"/>
  <c r="BM90" i="2"/>
  <c r="Q90" i="1"/>
  <c r="B90" i="1"/>
  <c r="K90" i="2"/>
  <c r="BG90" i="2"/>
  <c r="AJ90" i="2"/>
  <c r="BX90" i="2"/>
  <c r="U90" i="2"/>
  <c r="BA90" i="2"/>
  <c r="CA90" i="2"/>
  <c r="G90" i="1"/>
  <c r="T90" i="1"/>
</calcChain>
</file>

<file path=xl/sharedStrings.xml><?xml version="1.0" encoding="utf-8"?>
<sst xmlns="http://schemas.openxmlformats.org/spreadsheetml/2006/main" count="612" uniqueCount="213">
  <si>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</si>
  <si>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</si>
  <si>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</si>
  <si>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</si>
  <si>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</si>
  <si>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</si>
  <si>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</si>
  <si>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</si>
  <si>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</si>
  <si>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</si>
  <si>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</si>
  <si>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</si>
  <si>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</si>
  <si>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</si>
  <si>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</si>
  <si>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 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</si>
  <si>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</si>
  <si>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</si>
  <si>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</si>
  <si>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</si>
  <si>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</si>
  <si>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</si>
  <si>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</si>
  <si>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</si>
  <si>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</si>
  <si>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</si>
  <si>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</si>
  <si>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</si>
  <si>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</si>
  <si>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</si>
  <si>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</si>
  <si>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</si>
  <si>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</si>
  <si>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</si>
  <si>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t>
  </si>
  <si>
    <t>Knox (C)</t>
  </si>
  <si>
    <t>Latrobe (C)</t>
  </si>
  <si>
    <t>Loddon (S)</t>
  </si>
  <si>
    <t>Macedon Ranges (S)</t>
  </si>
  <si>
    <t>Manningham (C)</t>
  </si>
  <si>
    <t>Mansfield (S)</t>
  </si>
  <si>
    <t>Maribyrnong (C)</t>
  </si>
  <si>
    <t>Maroondah (C)</t>
  </si>
  <si>
    <t>Melbourne (C)</t>
  </si>
  <si>
    <t>Mildura (RC)</t>
  </si>
  <si>
    <t>Mitchell (S)</t>
  </si>
  <si>
    <t>Moira (S)</t>
  </si>
  <si>
    <t>Monash (C)</t>
  </si>
  <si>
    <t>Moonee Valley (C)</t>
  </si>
  <si>
    <t>Moorabool (S)</t>
  </si>
  <si>
    <t>Moreland (C)</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</si>
  <si>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</si>
  <si>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</si>
  <si>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</si>
  <si>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</si>
  <si>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</si>
  <si>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</si>
  <si>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</si>
  <si>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</si>
  <si>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</si>
  <si>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</si>
  <si>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</si>
  <si>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</si>
  <si>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</si>
  <si>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</si>
  <si>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</si>
  <si>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</si>
  <si>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</si>
  <si>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</si>
  <si>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</si>
  <si>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</si>
  <si>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</si>
  <si>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</si>
  <si>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</si>
  <si>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</si>
  <si>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</si>
  <si>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</si>
  <si>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</si>
  <si>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Totals</t>
  </si>
  <si>
    <t>Valuations - Capital Improved Value</t>
  </si>
  <si>
    <t>06050</t>
  </si>
  <si>
    <t>Residential</t>
  </si>
  <si>
    <t>Commercial</t>
  </si>
  <si>
    <t>Industrial</t>
  </si>
  <si>
    <t>(1)</t>
  </si>
  <si>
    <t>(2)</t>
  </si>
  <si>
    <t>(3)</t>
  </si>
  <si>
    <t>(4)</t>
  </si>
  <si>
    <t>(5)</t>
  </si>
  <si>
    <t>(6)</t>
  </si>
  <si>
    <t>Other</t>
  </si>
  <si>
    <t>Total</t>
  </si>
  <si>
    <t>06160</t>
  </si>
  <si>
    <t>06180</t>
  </si>
  <si>
    <t>06190</t>
  </si>
  <si>
    <t>06210</t>
  </si>
  <si>
    <t>Proportions</t>
  </si>
  <si>
    <t>%</t>
  </si>
  <si>
    <t>VGC2 Valuations</t>
  </si>
  <si>
    <t>VGC2 Rates &amp; Charges</t>
  </si>
  <si>
    <t>06200</t>
  </si>
  <si>
    <t>Basis of Rating</t>
  </si>
  <si>
    <t>(SV),  (CIV) or (NAV)</t>
  </si>
  <si>
    <t>04999</t>
  </si>
  <si>
    <t>01960</t>
  </si>
  <si>
    <t>Comparisons data</t>
  </si>
  <si>
    <t>Rates &amp; Charges</t>
  </si>
  <si>
    <t>04000</t>
  </si>
  <si>
    <t>04050</t>
  </si>
  <si>
    <t>04100</t>
  </si>
  <si>
    <t>Municipal Charge</t>
  </si>
  <si>
    <t xml:space="preserve">General Rate </t>
  </si>
  <si>
    <t>Cultural &amp; Recreation Land</t>
  </si>
  <si>
    <t>Supplementary Rates &amp; Rate Adjustments</t>
  </si>
  <si>
    <t>04150</t>
  </si>
  <si>
    <t>04180</t>
  </si>
  <si>
    <t>04200</t>
  </si>
  <si>
    <t>Garbage Charges</t>
  </si>
  <si>
    <t>Special Rates &amp; Special Charges</t>
  </si>
  <si>
    <t>04250</t>
  </si>
  <si>
    <t>04300</t>
  </si>
  <si>
    <t>04399</t>
  </si>
  <si>
    <t xml:space="preserve">Revenue In Lieu of Rates </t>
  </si>
  <si>
    <t>Sub-Total</t>
  </si>
  <si>
    <t>04400</t>
  </si>
  <si>
    <t>04450</t>
  </si>
  <si>
    <t>04455</t>
  </si>
  <si>
    <t>ADD Government Reimbursements in respect of Pensioner Rates remitted</t>
  </si>
  <si>
    <t>LESS Pensioner Rate Remissions &amp; Concessions</t>
  </si>
  <si>
    <t>LESS Council Rate Rebates and Concessions</t>
  </si>
  <si>
    <t>Total Rates &amp; Charges</t>
  </si>
  <si>
    <t>Name Of Property/Company</t>
  </si>
  <si>
    <t>Payment</t>
  </si>
  <si>
    <t>Land Valuation (CIV)</t>
  </si>
  <si>
    <t>04251</t>
  </si>
  <si>
    <t>04252</t>
  </si>
  <si>
    <t>04253</t>
  </si>
  <si>
    <t>04254</t>
  </si>
  <si>
    <t>04255</t>
  </si>
  <si>
    <t>04256</t>
  </si>
  <si>
    <t>04257</t>
  </si>
  <si>
    <t>04258</t>
  </si>
  <si>
    <t>04299</t>
  </si>
  <si>
    <t>VGC2</t>
  </si>
  <si>
    <t>Code</t>
  </si>
  <si>
    <r>
      <t xml:space="preserve">Rural 
</t>
    </r>
    <r>
      <rPr>
        <sz val="8"/>
        <color theme="1"/>
        <rFont val="Arial"/>
        <family val="2"/>
      </rPr>
      <t>(include Urban Farms)</t>
    </r>
  </si>
  <si>
    <r>
      <t xml:space="preserve">Other
</t>
    </r>
    <r>
      <rPr>
        <sz val="8"/>
        <color theme="1"/>
        <rFont val="Arial"/>
        <family val="2"/>
      </rPr>
      <t>(provide details in Comments tab)</t>
    </r>
  </si>
  <si>
    <t>TOTAL</t>
  </si>
  <si>
    <t>No of Rateable Assessments</t>
  </si>
  <si>
    <t xml:space="preserve">IF, Commercial and Industrial properties values are not separated, provide estimate of each proportion ? </t>
  </si>
  <si>
    <t>CIV</t>
  </si>
  <si>
    <r>
      <t xml:space="preserve">Revenue In Lieu of Rates  </t>
    </r>
    <r>
      <rPr>
        <i/>
        <sz val="10"/>
        <color theme="1"/>
        <rFont val="Arial"/>
        <family val="2"/>
      </rPr>
      <t>(provide details below)</t>
    </r>
  </si>
  <si>
    <r>
      <t xml:space="preserve">Other </t>
    </r>
    <r>
      <rPr>
        <i/>
        <sz val="10"/>
        <color theme="1"/>
        <rFont val="Arial"/>
        <family val="2"/>
      </rPr>
      <t xml:space="preserve"> (provide details in Comments tab)</t>
    </r>
  </si>
  <si>
    <t xml:space="preserve">Sub-Total </t>
  </si>
  <si>
    <t>ADD</t>
  </si>
  <si>
    <t xml:space="preserve">  Government Reimbursements 
  in respect of Pensioner Rates remitted</t>
  </si>
  <si>
    <t>LESS</t>
  </si>
  <si>
    <t xml:space="preserve">  Pensioner Rate Remissions &amp; Concessions</t>
  </si>
  <si>
    <t xml:space="preserve">  Council Rate Rebates and Concessions</t>
  </si>
  <si>
    <r>
      <t xml:space="preserve">Rates &amp; Charges Total    </t>
    </r>
    <r>
      <rPr>
        <sz val="10"/>
        <color theme="1"/>
        <rFont val="Arial"/>
        <family val="2"/>
      </rPr>
      <t>(04999 above)</t>
    </r>
  </si>
  <si>
    <r>
      <t xml:space="preserve">Rates and Charges Revenue    </t>
    </r>
    <r>
      <rPr>
        <sz val="10"/>
        <color theme="1"/>
        <rFont val="Arial"/>
        <family val="2"/>
      </rPr>
      <t>(01960 Expenditure &amp; Revenue)</t>
    </r>
  </si>
  <si>
    <t>COMMENT - Please comments on differences between theses figures in the Comments tab.</t>
  </si>
  <si>
    <t>COMMENTS - Please add any comments and explanatory notes to the Comments tab.</t>
  </si>
  <si>
    <t>Melton (C)</t>
  </si>
  <si>
    <t xml:space="preserve">Rateable Assessments </t>
  </si>
  <si>
    <t xml:space="preserve"> </t>
  </si>
  <si>
    <t xml:space="preserve">Valuations and Rates </t>
  </si>
  <si>
    <t>06040</t>
  </si>
  <si>
    <t xml:space="preserve">Number of Rateable Assessments </t>
  </si>
  <si>
    <t xml:space="preserve">Supplementary Valuations </t>
  </si>
  <si>
    <t>Garbage charges / Waste management charge</t>
  </si>
  <si>
    <t>Please Note:   Valuations relating to properties for which 
Revenue in Lieu of Rates are received should NOT be 
included in the Valuations data above (06160-06190).</t>
  </si>
  <si>
    <r>
      <t xml:space="preserve">Rural 
</t>
    </r>
    <r>
      <rPr>
        <sz val="6"/>
        <color theme="0"/>
        <rFont val="Arial"/>
        <family val="2"/>
      </rPr>
      <t>(incl Urban Farms)</t>
    </r>
  </si>
  <si>
    <t>Council Name</t>
  </si>
  <si>
    <t>Previous year total</t>
  </si>
  <si>
    <t xml:space="preserve">Previous year total      </t>
  </si>
  <si>
    <t xml:space="preserve">Capital Improved Value (CIV)  or 
Net Annual Value (NAV)  or  Site Value (SV) </t>
  </si>
  <si>
    <t>Revenue In Lieu of Rates  or  Special Rating Agreements</t>
  </si>
  <si>
    <t>Victorian Local Government Grants Commission</t>
  </si>
  <si>
    <t xml:space="preserve">  as at 1 July 2020</t>
  </si>
  <si>
    <t xml:space="preserve"> as at 30 June 2021</t>
  </si>
  <si>
    <r>
      <t>Revaluation</t>
    </r>
    <r>
      <rPr>
        <b/>
        <sz val="12"/>
        <color theme="1"/>
        <rFont val="Arial"/>
        <family val="2"/>
      </rPr>
      <t xml:space="preserve"> as at 1 Jan 2020</t>
    </r>
  </si>
  <si>
    <t>effective 1 July 2020</t>
  </si>
  <si>
    <t>to 30 June 2021</t>
  </si>
  <si>
    <t>Total Valuations as at 30 June 2021</t>
  </si>
  <si>
    <t>NOTE: The Victorian Local Government Grants Commission (VLGGC) is requesting this data.  Data is used in determining the Financial Assistance Grants allocations.</t>
  </si>
  <si>
    <t>2020-21</t>
  </si>
  <si>
    <r>
      <t xml:space="preserve">Rateable Assessments - </t>
    </r>
    <r>
      <rPr>
        <b/>
        <sz val="14"/>
        <color rgb="FFFF0000"/>
        <rFont val="Arial"/>
        <family val="2"/>
      </rPr>
      <t>as at June 2021</t>
    </r>
  </si>
  <si>
    <r>
      <t xml:space="preserve">Valuations - Capital Improved Value - </t>
    </r>
    <r>
      <rPr>
        <b/>
        <sz val="14"/>
        <color rgb="FFFF0000"/>
        <rFont val="Arial"/>
        <family val="2"/>
      </rPr>
      <t>as at June 2021</t>
    </r>
  </si>
  <si>
    <r>
      <t xml:space="preserve">* Annual Revaluation </t>
    </r>
    <r>
      <rPr>
        <b/>
        <sz val="10"/>
        <color rgb="FFFFFF00"/>
        <rFont val="Arial"/>
        <family val="2"/>
      </rPr>
      <t>2019 - as at 1 January 2020</t>
    </r>
  </si>
  <si>
    <r>
      <t xml:space="preserve">  Supplementary Valuations</t>
    </r>
    <r>
      <rPr>
        <b/>
        <sz val="10"/>
        <color rgb="FFFFFF00"/>
        <rFont val="Arial"/>
        <family val="2"/>
      </rPr>
      <t xml:space="preserve"> -  to 30 June 2021</t>
    </r>
  </si>
  <si>
    <r>
      <t>Total Valuations  -</t>
    </r>
    <r>
      <rPr>
        <b/>
        <sz val="10"/>
        <color rgb="FFFFFF00"/>
        <rFont val="Arial"/>
        <family val="2"/>
      </rPr>
      <t xml:space="preserve"> as at 30 June 2021</t>
    </r>
  </si>
  <si>
    <r>
      <t xml:space="preserve">Rates &amp; Charges - </t>
    </r>
    <r>
      <rPr>
        <b/>
        <sz val="14"/>
        <color rgb="FFFF0000"/>
        <rFont val="Arial"/>
        <family val="2"/>
      </rPr>
      <t>as at June 2020</t>
    </r>
  </si>
  <si>
    <t>as at 30 June 2021</t>
  </si>
  <si>
    <t>NAV</t>
  </si>
  <si>
    <t>Local Government Accounting &amp; General Information</t>
  </si>
  <si>
    <t>Valuations &amp; Rates</t>
  </si>
  <si>
    <t>Description</t>
  </si>
  <si>
    <t xml:space="preserve">The data in these spreadsheet represents the Council's determination of :
</t>
  </si>
  <si>
    <r>
      <rPr>
        <b/>
        <sz val="11"/>
        <color theme="1"/>
        <rFont val="Arial"/>
        <family val="2"/>
      </rPr>
      <t>Rateable Assessments</t>
    </r>
    <r>
      <rPr>
        <sz val="11"/>
        <color theme="1"/>
        <rFont val="Arial"/>
        <family val="2"/>
      </rPr>
      <t xml:space="preserve"> 
- Number of rateable assessments by Residential, Commercial, Industrial, 
  Rural and Other.
</t>
    </r>
  </si>
  <si>
    <r>
      <rPr>
        <b/>
        <sz val="11"/>
        <color theme="1"/>
        <rFont val="Arial"/>
        <family val="2"/>
      </rPr>
      <t>Valuations - Capital Improved Value</t>
    </r>
    <r>
      <rPr>
        <sz val="11"/>
        <color theme="1"/>
        <rFont val="Arial"/>
        <family val="2"/>
      </rPr>
      <t xml:space="preserve"> 
- Valuations by Residential, Commercial, Industrial, Rural and Other.
</t>
    </r>
  </si>
  <si>
    <r>
      <rPr>
        <b/>
        <sz val="11"/>
        <color theme="1"/>
        <rFont val="Arial"/>
        <family val="2"/>
      </rPr>
      <t>Rates &amp; Charges</t>
    </r>
    <r>
      <rPr>
        <sz val="11"/>
        <color theme="1"/>
        <rFont val="Arial"/>
        <family val="2"/>
      </rPr>
      <t xml:space="preserve"> 
- Provides details of Municipal Charge, General Rates, Garbage Charges, etc</t>
    </r>
  </si>
  <si>
    <t xml:space="preserve">More Information
</t>
  </si>
  <si>
    <t xml:space="preserve">Refer to Manual pages 26-30.
</t>
  </si>
  <si>
    <t>TABS</t>
  </si>
  <si>
    <r>
      <rPr>
        <b/>
        <sz val="11"/>
        <color theme="1"/>
        <rFont val="Arial"/>
        <family val="2"/>
      </rPr>
      <t>VGC2</t>
    </r>
    <r>
      <rPr>
        <sz val="11"/>
        <color theme="1"/>
        <rFont val="Arial"/>
        <family val="2"/>
      </rPr>
      <t xml:space="preserve"> 
- Questionnaire tab showing data requested.
</t>
    </r>
  </si>
  <si>
    <r>
      <rPr>
        <b/>
        <sz val="11"/>
        <color theme="1"/>
        <rFont val="Arial"/>
        <family val="2"/>
      </rPr>
      <t>Valuations</t>
    </r>
    <r>
      <rPr>
        <sz val="11"/>
        <color theme="1"/>
        <rFont val="Arial"/>
        <family val="2"/>
      </rPr>
      <t xml:space="preserve">
- Council data in responses to valuations
</t>
    </r>
  </si>
  <si>
    <r>
      <rPr>
        <b/>
        <sz val="11"/>
        <color theme="1"/>
        <rFont val="Arial"/>
        <family val="2"/>
      </rPr>
      <t>Rates</t>
    </r>
    <r>
      <rPr>
        <sz val="11"/>
        <color theme="1"/>
        <rFont val="Arial"/>
        <family val="2"/>
      </rPr>
      <t xml:space="preserve">
- Council data in responses to details of rates and charges
</t>
    </r>
  </si>
  <si>
    <t>Conditions 
of Use</t>
  </si>
  <si>
    <t xml:space="preserve">Content from this spreadsheet should be attributed as Victorian Local Government Grants Commission data collection.
</t>
  </si>
  <si>
    <t xml:space="preserve">Disclaimer </t>
  </si>
  <si>
    <t xml:space="preserve">The data in these spreadsheets is provided for information purposes only. 
These spreadsheets are produced from data sourced annually from Local Government (councils) in Victoria.  Councils provide permission for this online release.  The data has been analysed, but the Victorian Local Government Grants Commission does not guarantee the material to be free from error.  
For more detailed analysis, it is suggested that you contact the Council(s) for verification of its accuracy and reliability.
It is the responsibility of the user to make their own decisions about the accuracy, currency, reliability and correctness of information contained in this data.  
No responsibility is taken for any information that may appear on any other linked websites.
</t>
  </si>
  <si>
    <t>for the year ending 30 June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</si>
</sst>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0_ ;[Red]\-#,##0\ "/>
    <numFmt numFmtId="165" formatCode="_(* #,##0_);_(* \(#,##0\);_(* &quot;-&quot;_);_(@_)"/>
    <numFmt numFmtId="166" formatCode="_(&quot;$&quot;* #,##0_);_(&quot;$&quot;* \(#,##0\);_(&quot;$&quot;* &quot;-&quot;??_);_(@_)"/>
  </numFmts>
  <fonts count="42" x14ac:knownFonts="1">
    <font>
      <sz val="11"/>
      <color theme="1"/>
      <name val="Calibri"/>
      <family val="2"/>
      <scheme val="minor"/>
    </font>
    <font>
      <sz val="10"/>
      <color theme="1"/>
      <name val="Arial"/>
      <family val="2"/>
    </font>
    <font>
      <b/>
      <sz val="10"/>
      <name val="Arial"/>
      <family val="2"/>
    </font>
    <font>
      <b/>
      <sz val="12"/>
      <name val="Arial"/>
      <family val="2"/>
    </font>
    <font>
      <b/>
      <sz val="10"/>
      <color theme="0"/>
      <name val="Arial"/>
      <family val="2"/>
    </font>
    <font>
      <i/>
      <sz val="9"/>
      <name val="Arial"/>
      <family val="2"/>
    </font>
    <font>
      <sz val="11"/>
      <color theme="1"/>
      <name val="Arial"/>
      <family val="2"/>
    </font>
    <font>
      <sz val="9"/>
      <color theme="1"/>
      <name val="Arial"/>
      <family val="2"/>
    </font>
    <font>
      <sz val="10"/>
      <name val="Arial"/>
      <family val="2"/>
    </font>
    <font>
      <sz val="11"/>
      <color theme="1"/>
      <name val="Calibri"/>
      <family val="2"/>
      <scheme val="minor"/>
    </font>
    <font>
      <sz val="12"/>
      <color theme="9" tint="-0.249977111117893"/>
      <name val="Arial"/>
      <family val="2"/>
    </font>
    <font>
      <b/>
      <sz val="14"/>
      <color theme="9" tint="-0.249977111117893"/>
      <name val="Arial"/>
      <family val="2"/>
    </font>
    <font>
      <b/>
      <sz val="12"/>
      <color theme="1"/>
      <name val="Arial"/>
      <family val="2"/>
    </font>
    <font>
      <sz val="8"/>
      <color theme="1"/>
      <name val="Arial"/>
      <family val="2"/>
    </font>
    <font>
      <sz val="12"/>
      <color theme="1"/>
      <name val="Arial"/>
      <family val="2"/>
    </font>
    <font>
      <i/>
      <sz val="10"/>
      <color theme="1"/>
      <name val="Arial"/>
      <family val="2"/>
    </font>
    <font>
      <sz val="10"/>
      <color theme="1"/>
      <name val="Arial"/>
      <family val="2"/>
    </font>
    <font>
      <b/>
      <i/>
      <sz val="10"/>
      <color theme="1"/>
      <name val="Arial"/>
      <family val="2"/>
    </font>
    <font>
      <b/>
      <sz val="12"/>
      <color theme="9" tint="-0.249977111117893"/>
      <name val="Arial"/>
      <family val="2"/>
    </font>
    <font>
      <b/>
      <sz val="14"/>
      <color theme="1"/>
      <name val="Arial"/>
      <family val="2"/>
    </font>
    <font>
      <sz val="9"/>
      <name val="Arial"/>
      <family val="2"/>
    </font>
    <font>
      <b/>
      <sz val="10"/>
      <color rgb="FFFF0000"/>
      <name val="Arial"/>
      <family val="2"/>
    </font>
    <font>
      <sz val="8"/>
      <color theme="0"/>
      <name val="Arial"/>
      <family val="2"/>
    </font>
    <font>
      <b/>
      <sz val="8"/>
      <color theme="0"/>
      <name val="Arial"/>
      <family val="2"/>
    </font>
    <font>
      <b/>
      <sz val="10"/>
      <color rgb="FFFFFF00"/>
      <name val="Arial"/>
      <family val="2"/>
    </font>
    <font>
      <sz val="10"/>
      <color theme="1"/>
      <name val="Calibri"/>
      <family val="2"/>
      <scheme val="minor"/>
    </font>
    <font>
      <i/>
      <sz val="10"/>
      <color rgb="FFFF0000"/>
      <name val="Arial"/>
      <family val="2"/>
    </font>
    <font>
      <sz val="10"/>
      <color rgb="FFFF0000"/>
      <name val="Arial"/>
      <family val="2"/>
    </font>
    <font>
      <sz val="11"/>
      <color rgb="FFFF0000"/>
      <name val="Arial"/>
      <family val="2"/>
    </font>
    <font>
      <sz val="6"/>
      <color theme="0"/>
      <name val="Arial"/>
      <family val="2"/>
    </font>
    <font>
      <i/>
      <sz val="8"/>
      <color theme="1"/>
      <name val="Arial"/>
      <family val="2"/>
    </font>
    <font>
      <b/>
      <i/>
      <sz val="9"/>
      <color rgb="FFFF0000"/>
      <name val="Arial"/>
      <family val="2"/>
    </font>
    <font>
      <b/>
      <i/>
      <sz val="8"/>
      <color theme="1"/>
      <name val="Arial"/>
      <family val="2"/>
    </font>
    <font>
      <b/>
      <sz val="14"/>
      <color theme="0"/>
      <name val="Arial"/>
      <family val="2"/>
    </font>
    <font>
      <b/>
      <sz val="14"/>
      <name val="Arial"/>
      <family val="2"/>
    </font>
    <font>
      <b/>
      <sz val="14"/>
      <color rgb="FFFF0000"/>
      <name val="Arial"/>
      <family val="2"/>
    </font>
    <font>
      <sz val="14"/>
      <color theme="1"/>
      <name val="Arial"/>
      <family val="2"/>
    </font>
    <font>
      <sz val="14"/>
      <color theme="1"/>
      <name val="Calibri"/>
      <family val="2"/>
      <scheme val="minor"/>
    </font>
    <font>
      <b/>
      <sz val="11"/>
      <color theme="9" tint="-0.249977111117893"/>
      <name val="Arial"/>
      <family val="2"/>
    </font>
    <font>
      <b/>
      <sz val="11"/>
      <color theme="1"/>
      <name val="Arial"/>
      <family val="2"/>
    </font>
    <font>
      <sz val="20"/>
      <color theme="1"/>
      <name val="Arial"/>
      <family val="2"/>
    </font>
    <font>
      <b/>
      <sz val="9"/>
      <color theme="1"/>
      <name val="Arial"/>
      <family val="2"/>
    </font>
  </fonts>
  <fills count="11">
    <fill>
      <patternFill patternType="none"/>
    </fill>
    <fill>
      <patternFill patternType="gray125"/>
    </fill>
    <fill>
      <patternFill patternType="solid">
        <fgColor theme="8" tint="0.59999389629810485"/>
        <bgColor indexed="64"/>
      </patternFill>
    </fill>
    <fill>
      <patternFill patternType="solid">
        <fgColor theme="2"/>
        <bgColor indexed="64"/>
      </patternFill>
    </fill>
    <fill>
      <patternFill patternType="solid">
        <fgColor theme="2" tint="-0.249977111117893"/>
        <bgColor indexed="64"/>
      </patternFill>
    </fill>
    <fill>
      <patternFill patternType="gray0625"/>
    </fill>
    <fill>
      <patternFill patternType="solid">
        <fgColor rgb="FF6E6464"/>
        <bgColor indexed="64"/>
      </patternFill>
    </fill>
    <fill>
      <patternFill patternType="solid">
        <fgColor rgb="FF78BEDC"/>
        <bgColor indexed="64"/>
      </patternFill>
    </fill>
    <fill>
      <patternFill patternType="mediumGray">
        <fgColor indexed="19"/>
        <bgColor indexed="26"/>
      </patternFill>
    </fill>
    <fill>
      <patternFill patternType="lightGray"/>
    </fill>
    <fill>
      <patternFill patternType="solid">
        <fgColor theme="9" tint="0.39997558519241921"/>
        <bgColor indexed="64"/>
      </patternFill>
    </fill>
  </fills>
  <borders count="33">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medium">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s>
  <cellStyleXfs count="9">
    <xf numFmtId="0" fontId="0" fillId="0" borderId="0"/>
    <xf numFmtId="9" fontId="9" fillId="0" borderId="0" applyFont="0" applyFill="0" applyBorder="0" applyAlignment="0" applyProtection="0"/>
    <xf numFmtId="165" fontId="3" fillId="0" borderId="0" applyFill="0" applyBorder="0">
      <protection locked="0"/>
    </xf>
    <xf numFmtId="41" fontId="3" fillId="0" borderId="0" applyFill="0" applyBorder="0">
      <protection locked="0"/>
    </xf>
    <xf numFmtId="0" fontId="3" fillId="5" borderId="0" applyBorder="0"/>
    <xf numFmtId="41" fontId="3" fillId="8" borderId="0" applyBorder="0"/>
    <xf numFmtId="0" fontId="3" fillId="8" borderId="0" applyFill="0" applyBorder="0">
      <alignment horizontal="left"/>
    </xf>
    <xf numFmtId="166" fontId="3" fillId="9" borderId="0"/>
    <xf numFmtId="0" fontId="8" fillId="0" borderId="0"/>
  </cellStyleXfs>
  <cellXfs count="169">
    <xf numFmtId="0" fontId="0" fillId="0" borderId="0" xfId="0"/>
    <xf numFmtId="0" fontId="2" fillId="0" borderId="0" xfId="0" applyFont="1"/>
    <xf numFmtId="0" fontId="3" fillId="0" borderId="0" xfId="0" applyFont="1"/>
    <xf numFmtId="3" fontId="2" fillId="0" borderId="4" xfId="0" applyNumberFormat="1" applyFont="1" applyBorder="1" applyAlignment="1">
      <alignment vertical="top"/>
    </xf>
    <xf numFmtId="3" fontId="2" fillId="0" borderId="5" xfId="0" applyNumberFormat="1" applyFont="1" applyBorder="1" applyAlignment="1">
      <alignment vertical="top"/>
    </xf>
    <xf numFmtId="3" fontId="2" fillId="0" borderId="6" xfId="0" applyNumberFormat="1" applyFont="1" applyBorder="1" applyAlignment="1">
      <alignment vertical="top"/>
    </xf>
    <xf numFmtId="0" fontId="6" fillId="0" borderId="0" xfId="0" applyFont="1"/>
    <xf numFmtId="0" fontId="7" fillId="0" borderId="0" xfId="0" applyFont="1"/>
    <xf numFmtId="164" fontId="2" fillId="0" borderId="0" xfId="0" applyNumberFormat="1" applyFont="1" applyBorder="1"/>
    <xf numFmtId="164" fontId="3" fillId="0" borderId="0" xfId="0" applyNumberFormat="1" applyFont="1" applyBorder="1"/>
    <xf numFmtId="164" fontId="6" fillId="0" borderId="0" xfId="0" applyNumberFormat="1" applyFont="1" applyBorder="1"/>
    <xf numFmtId="164" fontId="5" fillId="0" borderId="0" xfId="0" applyNumberFormat="1" applyFont="1" applyBorder="1"/>
    <xf numFmtId="164" fontId="7" fillId="0" borderId="0" xfId="0" applyNumberFormat="1" applyFont="1" applyBorder="1"/>
    <xf numFmtId="164" fontId="8" fillId="0" borderId="13" xfId="0" applyNumberFormat="1" applyFont="1" applyBorder="1" applyAlignment="1">
      <alignment vertical="top"/>
    </xf>
    <xf numFmtId="164" fontId="8" fillId="0" borderId="14" xfId="0" applyNumberFormat="1" applyFont="1" applyBorder="1" applyAlignment="1">
      <alignment vertical="top"/>
    </xf>
    <xf numFmtId="164" fontId="8" fillId="0" borderId="16" xfId="0" applyNumberFormat="1" applyFont="1" applyBorder="1" applyAlignment="1">
      <alignment vertical="top"/>
    </xf>
    <xf numFmtId="164" fontId="8" fillId="0" borderId="17" xfId="0" applyNumberFormat="1" applyFont="1" applyBorder="1" applyAlignment="1">
      <alignment vertical="top"/>
    </xf>
    <xf numFmtId="164" fontId="8" fillId="0" borderId="19" xfId="0" applyNumberFormat="1" applyFont="1" applyBorder="1" applyAlignment="1">
      <alignment vertical="top"/>
    </xf>
    <xf numFmtId="164" fontId="8" fillId="0" borderId="20" xfId="0" applyNumberFormat="1" applyFont="1" applyBorder="1" applyAlignment="1">
      <alignment vertical="top"/>
    </xf>
    <xf numFmtId="0" fontId="6" fillId="0" borderId="0" xfId="0" applyFont="1" applyAlignment="1">
      <alignment horizontal="left"/>
    </xf>
    <xf numFmtId="9" fontId="8" fillId="0" borderId="14" xfId="1" applyFont="1" applyBorder="1" applyAlignment="1">
      <alignment horizontal="center" vertical="top"/>
    </xf>
    <xf numFmtId="9" fontId="8" fillId="0" borderId="17" xfId="1" applyFont="1" applyBorder="1" applyAlignment="1">
      <alignment horizontal="center" vertical="top"/>
    </xf>
    <xf numFmtId="9" fontId="8" fillId="0" borderId="20" xfId="1" applyFont="1" applyBorder="1" applyAlignment="1">
      <alignment horizontal="center" vertical="top"/>
    </xf>
    <xf numFmtId="9" fontId="8" fillId="0" borderId="15" xfId="1" applyFont="1" applyBorder="1" applyAlignment="1">
      <alignment horizontal="center" vertical="top"/>
    </xf>
    <xf numFmtId="9" fontId="8" fillId="0" borderId="18" xfId="1" applyFont="1" applyBorder="1" applyAlignment="1">
      <alignment horizontal="center" vertical="top"/>
    </xf>
    <xf numFmtId="9" fontId="8" fillId="0" borderId="21" xfId="1" applyFont="1" applyBorder="1" applyAlignment="1">
      <alignment horizontal="center" vertical="top"/>
    </xf>
    <xf numFmtId="164" fontId="2" fillId="0" borderId="15" xfId="0" applyNumberFormat="1" applyFont="1" applyFill="1" applyBorder="1" applyAlignment="1">
      <alignment vertical="top"/>
    </xf>
    <xf numFmtId="164" fontId="2" fillId="0" borderId="18" xfId="0" applyNumberFormat="1" applyFont="1" applyFill="1" applyBorder="1" applyAlignment="1">
      <alignment vertical="top"/>
    </xf>
    <xf numFmtId="164" fontId="2" fillId="0" borderId="21" xfId="0" applyNumberFormat="1" applyFont="1" applyFill="1" applyBorder="1" applyAlignment="1">
      <alignment vertical="top"/>
    </xf>
    <xf numFmtId="0" fontId="10" fillId="0" borderId="0" xfId="0" applyFont="1"/>
    <xf numFmtId="0" fontId="10" fillId="0" borderId="0" xfId="0" applyFont="1" applyAlignment="1">
      <alignment horizontal="center"/>
    </xf>
    <xf numFmtId="3" fontId="10" fillId="0" borderId="0" xfId="0" applyNumberFormat="1" applyFont="1"/>
    <xf numFmtId="0" fontId="11" fillId="0" borderId="0" xfId="0" applyFont="1"/>
    <xf numFmtId="0" fontId="11" fillId="0" borderId="0" xfId="0" applyFont="1" applyAlignment="1">
      <alignment horizontal="center"/>
    </xf>
    <xf numFmtId="3" fontId="11" fillId="0" borderId="0" xfId="0" applyNumberFormat="1" applyFont="1"/>
    <xf numFmtId="0" fontId="11" fillId="0" borderId="0" xfId="0" applyFont="1" applyAlignment="1">
      <alignment horizontal="right" vertical="center"/>
    </xf>
    <xf numFmtId="3" fontId="11" fillId="0" borderId="0" xfId="0" applyNumberFormat="1" applyFont="1" applyAlignment="1">
      <alignment horizontal="right"/>
    </xf>
    <xf numFmtId="0" fontId="11" fillId="0" borderId="28" xfId="0" applyFont="1" applyBorder="1"/>
    <xf numFmtId="0" fontId="11" fillId="0" borderId="28" xfId="0" applyFont="1" applyBorder="1" applyAlignment="1">
      <alignment horizontal="center"/>
    </xf>
    <xf numFmtId="3" fontId="11" fillId="0" borderId="28" xfId="0" applyNumberFormat="1" applyFont="1" applyBorder="1"/>
    <xf numFmtId="0" fontId="12" fillId="2" borderId="0" xfId="0" applyFont="1" applyFill="1" applyAlignment="1">
      <alignment horizontal="center" wrapText="1"/>
    </xf>
    <xf numFmtId="3" fontId="12" fillId="2" borderId="0" xfId="0" applyNumberFormat="1" applyFont="1" applyFill="1" applyAlignment="1">
      <alignment horizontal="center" wrapText="1"/>
    </xf>
    <xf numFmtId="0" fontId="12" fillId="0" borderId="0" xfId="0" applyFont="1" applyAlignment="1">
      <alignment horizontal="center" wrapText="1"/>
    </xf>
    <xf numFmtId="0" fontId="12" fillId="2" borderId="0" xfId="0" applyFont="1" applyFill="1" applyAlignment="1">
      <alignment horizontal="center"/>
    </xf>
    <xf numFmtId="3" fontId="12" fillId="2" borderId="0" xfId="0" applyNumberFormat="1" applyFont="1" applyFill="1" applyAlignment="1">
      <alignment horizontal="center"/>
    </xf>
    <xf numFmtId="0" fontId="12" fillId="0" borderId="0" xfId="0" applyFont="1" applyAlignment="1">
      <alignment horizontal="center"/>
    </xf>
    <xf numFmtId="0" fontId="12" fillId="0" borderId="0" xfId="0" applyFont="1"/>
    <xf numFmtId="3" fontId="14" fillId="0" borderId="0" xfId="0" applyNumberFormat="1" applyFont="1"/>
    <xf numFmtId="0" fontId="14" fillId="0" borderId="0" xfId="0" applyFont="1"/>
    <xf numFmtId="0" fontId="18" fillId="0" borderId="0" xfId="0" applyFont="1"/>
    <xf numFmtId="0" fontId="19" fillId="0" borderId="28" xfId="0" applyFont="1" applyBorder="1"/>
    <xf numFmtId="0" fontId="19" fillId="0" borderId="28" xfId="0" applyFont="1" applyBorder="1" applyAlignment="1">
      <alignment horizontal="center"/>
    </xf>
    <xf numFmtId="0" fontId="14" fillId="0" borderId="0" xfId="0" applyFont="1" applyAlignment="1">
      <alignment horizontal="center"/>
    </xf>
    <xf numFmtId="0" fontId="20" fillId="0" borderId="0" xfId="0" applyFont="1"/>
    <xf numFmtId="0" fontId="21" fillId="0" borderId="0" xfId="0" applyFont="1"/>
    <xf numFmtId="3" fontId="4" fillId="6" borderId="7" xfId="0" applyNumberFormat="1" applyFont="1" applyFill="1" applyBorder="1" applyAlignment="1">
      <alignment horizontal="right"/>
    </xf>
    <xf numFmtId="164" fontId="4" fillId="6" borderId="23" xfId="0" applyNumberFormat="1" applyFont="1" applyFill="1" applyBorder="1" applyAlignment="1">
      <alignment horizontal="right"/>
    </xf>
    <xf numFmtId="164" fontId="4" fillId="6" borderId="24" xfId="0" applyNumberFormat="1" applyFont="1" applyFill="1" applyBorder="1" applyAlignment="1">
      <alignment horizontal="right"/>
    </xf>
    <xf numFmtId="164" fontId="4" fillId="6" borderId="22" xfId="0" applyNumberFormat="1" applyFont="1" applyFill="1" applyBorder="1" applyAlignment="1">
      <alignment horizontal="right"/>
    </xf>
    <xf numFmtId="0" fontId="4" fillId="6" borderId="2" xfId="0" applyFont="1" applyFill="1" applyBorder="1"/>
    <xf numFmtId="0" fontId="4" fillId="6" borderId="8" xfId="0" applyNumberFormat="1" applyFont="1" applyFill="1" applyBorder="1" applyAlignment="1">
      <alignment horizontal="center" vertical="center" wrapText="1"/>
    </xf>
    <xf numFmtId="0" fontId="4" fillId="6" borderId="0" xfId="0" applyNumberFormat="1" applyFont="1" applyFill="1" applyBorder="1" applyAlignment="1">
      <alignment horizontal="center" vertical="center" wrapText="1"/>
    </xf>
    <xf numFmtId="0" fontId="4" fillId="6" borderId="9" xfId="0" applyNumberFormat="1" applyFont="1" applyFill="1" applyBorder="1" applyAlignment="1">
      <alignment horizontal="center" vertical="center" wrapText="1"/>
    </xf>
    <xf numFmtId="0" fontId="4" fillId="6" borderId="27" xfId="0" applyNumberFormat="1" applyFont="1" applyFill="1" applyBorder="1" applyAlignment="1">
      <alignment horizontal="center" vertical="center" wrapText="1"/>
    </xf>
    <xf numFmtId="0" fontId="4" fillId="6" borderId="2" xfId="0" applyFont="1" applyFill="1" applyBorder="1" applyAlignment="1">
      <alignment horizontal="left"/>
    </xf>
    <xf numFmtId="164" fontId="4" fillId="6" borderId="8" xfId="0" applyNumberFormat="1" applyFont="1" applyFill="1" applyBorder="1" applyAlignment="1">
      <alignment horizontal="left" vertical="center"/>
    </xf>
    <xf numFmtId="164" fontId="4" fillId="6" borderId="0" xfId="0" applyNumberFormat="1" applyFont="1" applyFill="1" applyBorder="1" applyAlignment="1">
      <alignment horizontal="left" vertical="center"/>
    </xf>
    <xf numFmtId="164" fontId="4" fillId="6" borderId="9" xfId="0" applyNumberFormat="1" applyFont="1" applyFill="1" applyBorder="1" applyAlignment="1">
      <alignment horizontal="left" vertical="center"/>
    </xf>
    <xf numFmtId="164" fontId="22" fillId="6" borderId="8" xfId="0" applyNumberFormat="1" applyFont="1" applyFill="1" applyBorder="1" applyAlignment="1">
      <alignment horizontal="center" vertical="center" wrapText="1"/>
    </xf>
    <xf numFmtId="164" fontId="22" fillId="6" borderId="0" xfId="0" applyNumberFormat="1" applyFont="1" applyFill="1" applyBorder="1" applyAlignment="1">
      <alignment horizontal="center" vertical="center" wrapText="1"/>
    </xf>
    <xf numFmtId="164" fontId="22" fillId="6" borderId="9" xfId="0" applyNumberFormat="1" applyFont="1" applyFill="1" applyBorder="1" applyAlignment="1">
      <alignment horizontal="center" vertical="center" wrapText="1"/>
    </xf>
    <xf numFmtId="0" fontId="4" fillId="6" borderId="3" xfId="0" applyFont="1" applyFill="1" applyBorder="1"/>
    <xf numFmtId="164" fontId="22" fillId="6" borderId="10" xfId="0" applyNumberFormat="1" applyFont="1" applyFill="1" applyBorder="1" applyAlignment="1">
      <alignment horizontal="center" vertical="center" wrapText="1"/>
    </xf>
    <xf numFmtId="164" fontId="22" fillId="6" borderId="11" xfId="0" applyNumberFormat="1" applyFont="1" applyFill="1" applyBorder="1" applyAlignment="1">
      <alignment horizontal="center" vertical="center" wrapText="1"/>
    </xf>
    <xf numFmtId="164" fontId="22" fillId="6" borderId="10" xfId="0" quotePrefix="1" applyNumberFormat="1" applyFont="1" applyFill="1" applyBorder="1" applyAlignment="1">
      <alignment horizontal="center" vertical="center" wrapText="1"/>
    </xf>
    <xf numFmtId="164" fontId="23" fillId="6" borderId="12" xfId="0" quotePrefix="1" applyNumberFormat="1" applyFont="1" applyFill="1" applyBorder="1" applyAlignment="1">
      <alignment horizontal="center" vertical="center" wrapText="1"/>
    </xf>
    <xf numFmtId="0" fontId="4" fillId="6" borderId="26" xfId="0" applyNumberFormat="1" applyFont="1" applyFill="1" applyBorder="1" applyAlignment="1">
      <alignment horizontal="center" vertical="center" wrapText="1"/>
    </xf>
    <xf numFmtId="164" fontId="4" fillId="6" borderId="9" xfId="0" applyNumberFormat="1" applyFont="1" applyFill="1" applyBorder="1" applyAlignment="1">
      <alignment horizontal="center" vertical="center" wrapText="1"/>
    </xf>
    <xf numFmtId="164" fontId="23" fillId="6" borderId="12" xfId="0" applyNumberFormat="1" applyFont="1" applyFill="1" applyBorder="1" applyAlignment="1">
      <alignment horizontal="center" vertical="center" wrapText="1"/>
    </xf>
    <xf numFmtId="0" fontId="4" fillId="6" borderId="25" xfId="0" applyNumberFormat="1" applyFont="1" applyFill="1" applyBorder="1" applyAlignment="1">
      <alignment horizontal="center" vertical="center" wrapText="1"/>
    </xf>
    <xf numFmtId="9" fontId="4" fillId="6" borderId="23" xfId="1" applyFont="1" applyFill="1" applyBorder="1" applyAlignment="1">
      <alignment horizontal="center"/>
    </xf>
    <xf numFmtId="9" fontId="4" fillId="6" borderId="24" xfId="1" applyFont="1" applyFill="1" applyBorder="1" applyAlignment="1">
      <alignment horizontal="center"/>
    </xf>
    <xf numFmtId="0" fontId="4" fillId="6" borderId="8" xfId="0" quotePrefix="1" applyNumberFormat="1" applyFont="1" applyFill="1" applyBorder="1" applyAlignment="1">
      <alignment horizontal="center" vertical="center" wrapText="1"/>
    </xf>
    <xf numFmtId="0" fontId="25" fillId="0" borderId="0" xfId="0" applyFont="1"/>
    <xf numFmtId="0" fontId="16" fillId="0" borderId="0" xfId="0" applyFont="1"/>
    <xf numFmtId="164" fontId="8" fillId="0" borderId="13" xfId="0" applyNumberFormat="1" applyFont="1" applyFill="1" applyBorder="1" applyAlignment="1">
      <alignment vertical="top"/>
    </xf>
    <xf numFmtId="164" fontId="8" fillId="0" borderId="14" xfId="0" applyNumberFormat="1" applyFont="1" applyFill="1" applyBorder="1" applyAlignment="1">
      <alignment vertical="top"/>
    </xf>
    <xf numFmtId="164" fontId="8" fillId="0" borderId="16" xfId="0" applyNumberFormat="1" applyFont="1" applyFill="1" applyBorder="1" applyAlignment="1">
      <alignment vertical="top"/>
    </xf>
    <xf numFmtId="164" fontId="8" fillId="0" borderId="17" xfId="0" applyNumberFormat="1" applyFont="1" applyFill="1" applyBorder="1" applyAlignment="1">
      <alignment vertical="top"/>
    </xf>
    <xf numFmtId="164" fontId="8" fillId="0" borderId="19" xfId="0" applyNumberFormat="1" applyFont="1" applyFill="1" applyBorder="1" applyAlignment="1">
      <alignment vertical="top"/>
    </xf>
    <xf numFmtId="164" fontId="8" fillId="0" borderId="20" xfId="0" applyNumberFormat="1" applyFont="1" applyFill="1" applyBorder="1" applyAlignment="1">
      <alignment vertical="top"/>
    </xf>
    <xf numFmtId="0" fontId="27" fillId="0" borderId="0" xfId="0" applyFont="1"/>
    <xf numFmtId="164" fontId="28" fillId="0" borderId="0" xfId="0" applyNumberFormat="1" applyFont="1" applyBorder="1"/>
    <xf numFmtId="0" fontId="28" fillId="0" borderId="0" xfId="0" applyFont="1"/>
    <xf numFmtId="0" fontId="10" fillId="0" borderId="0" xfId="0" applyFont="1" applyAlignment="1">
      <alignment horizontal="right"/>
    </xf>
    <xf numFmtId="0" fontId="11" fillId="0" borderId="0" xfId="0" applyFont="1" applyAlignment="1">
      <alignment horizontal="right"/>
    </xf>
    <xf numFmtId="0" fontId="18" fillId="0" borderId="0" xfId="0" applyFont="1" applyAlignment="1">
      <alignment horizontal="right"/>
    </xf>
    <xf numFmtId="0" fontId="11" fillId="0" borderId="28" xfId="0" applyFont="1" applyBorder="1" applyAlignment="1">
      <alignment horizontal="right"/>
    </xf>
    <xf numFmtId="0" fontId="14" fillId="0" borderId="0" xfId="0" applyFont="1" applyAlignment="1">
      <alignment horizontal="right"/>
    </xf>
    <xf numFmtId="0" fontId="12" fillId="2" borderId="0" xfId="0" applyFont="1" applyFill="1" applyAlignment="1">
      <alignment horizontal="right"/>
    </xf>
    <xf numFmtId="0" fontId="10" fillId="0" borderId="0" xfId="0" applyFont="1" applyAlignment="1">
      <alignment vertical="top"/>
    </xf>
    <xf numFmtId="0" fontId="10" fillId="0" borderId="0" xfId="0" applyFont="1" applyAlignment="1">
      <alignment horizontal="right" vertical="top"/>
    </xf>
    <xf numFmtId="0" fontId="19" fillId="0" borderId="28" xfId="0" applyFont="1" applyBorder="1" applyAlignment="1">
      <alignment vertical="top"/>
    </xf>
    <xf numFmtId="0" fontId="19" fillId="0" borderId="28" xfId="0" applyFont="1" applyBorder="1" applyAlignment="1">
      <alignment horizontal="right" vertical="top"/>
    </xf>
    <xf numFmtId="0" fontId="12" fillId="0" borderId="0" xfId="0" applyFont="1" applyAlignment="1">
      <alignment horizontal="right"/>
    </xf>
    <xf numFmtId="164" fontId="14" fillId="0" borderId="0" xfId="0" applyNumberFormat="1" applyFont="1"/>
    <xf numFmtId="164" fontId="14" fillId="3" borderId="29" xfId="0" applyNumberFormat="1" applyFont="1" applyFill="1" applyBorder="1"/>
    <xf numFmtId="164" fontId="12" fillId="4" borderId="29" xfId="0" applyNumberFormat="1" applyFont="1" applyFill="1" applyBorder="1"/>
    <xf numFmtId="164" fontId="30" fillId="0" borderId="0" xfId="0" applyNumberFormat="1" applyFont="1" applyAlignment="1">
      <alignment horizontal="right"/>
    </xf>
    <xf numFmtId="164" fontId="12" fillId="10" borderId="29" xfId="0" applyNumberFormat="1" applyFont="1" applyFill="1" applyBorder="1"/>
    <xf numFmtId="3" fontId="30" fillId="0" borderId="0" xfId="0" applyNumberFormat="1" applyFont="1" applyAlignment="1">
      <alignment horizontal="right"/>
    </xf>
    <xf numFmtId="9" fontId="14" fillId="3" borderId="29" xfId="1" applyFont="1" applyFill="1" applyBorder="1" applyAlignment="1">
      <alignment horizontal="center" vertical="center"/>
    </xf>
    <xf numFmtId="3" fontId="12" fillId="3" borderId="29" xfId="0" applyNumberFormat="1" applyFont="1" applyFill="1" applyBorder="1" applyAlignment="1">
      <alignment horizontal="center" vertical="center"/>
    </xf>
    <xf numFmtId="164" fontId="12" fillId="2" borderId="29" xfId="0" applyNumberFormat="1" applyFont="1" applyFill="1" applyBorder="1" applyAlignment="1">
      <alignment horizontal="center" wrapText="1"/>
    </xf>
    <xf numFmtId="164" fontId="10" fillId="0" borderId="0" xfId="0" applyNumberFormat="1" applyFont="1"/>
    <xf numFmtId="164" fontId="19" fillId="0" borderId="28" xfId="0" applyNumberFormat="1" applyFont="1" applyBorder="1"/>
    <xf numFmtId="0" fontId="33" fillId="6" borderId="1" xfId="0" applyFont="1" applyFill="1" applyBorder="1"/>
    <xf numFmtId="164" fontId="34" fillId="7" borderId="22" xfId="0" applyNumberFormat="1" applyFont="1" applyFill="1" applyBorder="1"/>
    <xf numFmtId="164" fontId="34" fillId="7" borderId="23" xfId="0" applyNumberFormat="1" applyFont="1" applyFill="1" applyBorder="1"/>
    <xf numFmtId="164" fontId="34" fillId="7" borderId="24" xfId="0" applyNumberFormat="1" applyFont="1" applyFill="1" applyBorder="1"/>
    <xf numFmtId="0" fontId="36" fillId="0" borderId="0" xfId="0" applyFont="1"/>
    <xf numFmtId="0" fontId="14" fillId="0" borderId="0" xfId="0" applyFont="1" applyAlignment="1">
      <alignment vertical="top"/>
    </xf>
    <xf numFmtId="0" fontId="14" fillId="0" borderId="0" xfId="0" applyFont="1" applyAlignment="1">
      <alignment horizontal="right" vertical="top"/>
    </xf>
    <xf numFmtId="0" fontId="14" fillId="0" borderId="0" xfId="0" quotePrefix="1" applyFont="1" applyAlignment="1">
      <alignment horizontal="center"/>
    </xf>
    <xf numFmtId="0" fontId="12" fillId="0" borderId="0" xfId="0" applyFont="1" applyAlignment="1">
      <alignment horizontal="right" vertical="top"/>
    </xf>
    <xf numFmtId="0" fontId="14" fillId="0" borderId="0" xfId="0" applyFont="1" applyAlignment="1">
      <alignment horizontal="left" vertical="top"/>
    </xf>
    <xf numFmtId="0" fontId="12" fillId="0" borderId="0" xfId="0" quotePrefix="1" applyFont="1" applyAlignment="1">
      <alignment horizontal="center"/>
    </xf>
    <xf numFmtId="0" fontId="26" fillId="0" borderId="0" xfId="0" applyFont="1" applyAlignment="1">
      <alignment vertical="top"/>
    </xf>
    <xf numFmtId="0" fontId="26" fillId="0" borderId="0" xfId="0" applyFont="1" applyAlignment="1">
      <alignment horizontal="right" vertical="top"/>
    </xf>
    <xf numFmtId="164" fontId="32" fillId="0" borderId="0" xfId="0" applyNumberFormat="1" applyFont="1" applyAlignment="1">
      <alignment horizontal="right" vertical="top"/>
    </xf>
    <xf numFmtId="164" fontId="17" fillId="0" borderId="0" xfId="0" applyNumberFormat="1" applyFont="1" applyAlignment="1">
      <alignment horizontal="right" vertical="top"/>
    </xf>
    <xf numFmtId="0" fontId="33" fillId="6" borderId="25" xfId="0" applyFont="1" applyFill="1" applyBorder="1"/>
    <xf numFmtId="0" fontId="37" fillId="0" borderId="0" xfId="0" applyFont="1"/>
    <xf numFmtId="164" fontId="2" fillId="2" borderId="18" xfId="0" applyNumberFormat="1" applyFont="1" applyFill="1" applyBorder="1" applyAlignment="1">
      <alignment vertical="top"/>
    </xf>
    <xf numFmtId="164" fontId="2" fillId="2" borderId="15" xfId="0" applyNumberFormat="1" applyFont="1" applyFill="1" applyBorder="1" applyAlignment="1">
      <alignment vertical="top"/>
    </xf>
    <xf numFmtId="164" fontId="2" fillId="2" borderId="21" xfId="0" applyNumberFormat="1" applyFont="1" applyFill="1" applyBorder="1" applyAlignment="1">
      <alignment vertical="top"/>
    </xf>
    <xf numFmtId="164" fontId="2" fillId="2" borderId="13" xfId="0" applyNumberFormat="1" applyFont="1" applyFill="1" applyBorder="1" applyAlignment="1">
      <alignment vertical="top"/>
    </xf>
    <xf numFmtId="164" fontId="2" fillId="2" borderId="14" xfId="0" applyNumberFormat="1" applyFont="1" applyFill="1" applyBorder="1" applyAlignment="1">
      <alignment vertical="top"/>
    </xf>
    <xf numFmtId="164" fontId="2" fillId="2" borderId="16" xfId="0" applyNumberFormat="1" applyFont="1" applyFill="1" applyBorder="1" applyAlignment="1">
      <alignment vertical="top"/>
    </xf>
    <xf numFmtId="164" fontId="2" fillId="2" borderId="17" xfId="0" applyNumberFormat="1" applyFont="1" applyFill="1" applyBorder="1" applyAlignment="1">
      <alignment vertical="top"/>
    </xf>
    <xf numFmtId="164" fontId="2" fillId="2" borderId="19" xfId="0" applyNumberFormat="1" applyFont="1" applyFill="1" applyBorder="1" applyAlignment="1">
      <alignment vertical="top"/>
    </xf>
    <xf numFmtId="164" fontId="2" fillId="2" borderId="20" xfId="0" applyNumberFormat="1" applyFont="1" applyFill="1" applyBorder="1" applyAlignment="1">
      <alignment vertical="top"/>
    </xf>
    <xf numFmtId="0" fontId="38" fillId="0" borderId="0" xfId="0" applyFont="1"/>
    <xf numFmtId="0" fontId="18" fillId="0" borderId="28" xfId="0" applyFont="1" applyBorder="1"/>
    <xf numFmtId="0" fontId="39" fillId="2" borderId="0" xfId="0" applyFont="1" applyFill="1"/>
    <xf numFmtId="0" fontId="6" fillId="2" borderId="0" xfId="0" applyFont="1" applyFill="1" applyAlignment="1">
      <alignment vertical="top"/>
    </xf>
    <xf numFmtId="3" fontId="40" fillId="2" borderId="0" xfId="0" applyNumberFormat="1" applyFont="1" applyFill="1" applyAlignment="1">
      <alignment vertical="top"/>
    </xf>
    <xf numFmtId="0" fontId="39" fillId="0" borderId="0" xfId="0" applyFont="1" applyAlignment="1">
      <alignment vertical="top" wrapText="1"/>
    </xf>
    <xf numFmtId="0" fontId="6" fillId="0" borderId="0" xfId="0" applyFont="1" applyAlignment="1">
      <alignment vertical="top" wrapText="1"/>
    </xf>
    <xf numFmtId="0" fontId="6" fillId="0" borderId="0" xfId="0" applyFont="1" applyAlignment="1">
      <alignment horizontal="left" vertical="top" wrapText="1"/>
    </xf>
    <xf numFmtId="0" fontId="6" fillId="10" borderId="0" xfId="0" applyFont="1" applyFill="1" applyAlignment="1">
      <alignment vertical="top" wrapText="1"/>
    </xf>
    <xf numFmtId="0" fontId="6" fillId="2" borderId="0" xfId="0" applyFont="1" applyFill="1" applyAlignment="1">
      <alignment vertical="top" wrapText="1"/>
    </xf>
    <xf numFmtId="0" fontId="41" fillId="0" borderId="0" xfId="0" applyFont="1" applyAlignment="1">
      <alignment vertical="top" wrapText="1"/>
    </xf>
    <xf numFmtId="0" fontId="7" fillId="0" borderId="0" xfId="0" applyFont="1" applyAlignment="1">
      <alignment horizontal="left" vertical="top" wrapText="1"/>
    </xf>
    <xf numFmtId="0" fontId="7" fillId="0" borderId="0" xfId="0" applyFont="1" applyAlignment="1">
      <alignment horizontal="left" vertical="distributed" wrapText="1"/>
    </xf>
    <xf numFmtId="0" fontId="41" fillId="2" borderId="0" xfId="0" applyFont="1" applyFill="1"/>
    <xf numFmtId="0" fontId="7" fillId="2" borderId="0" xfId="0" applyFont="1" applyFill="1" applyAlignment="1">
      <alignment vertical="top"/>
    </xf>
    <xf numFmtId="0" fontId="41" fillId="0" borderId="28" xfId="0" applyFont="1" applyBorder="1"/>
    <xf numFmtId="0" fontId="41" fillId="0" borderId="28" xfId="0" applyFont="1" applyBorder="1" applyAlignment="1">
      <alignment vertical="top" wrapText="1"/>
    </xf>
    <xf numFmtId="0" fontId="12" fillId="0" borderId="0" xfId="0" applyFont="1" applyAlignment="1">
      <alignment wrapText="1"/>
    </xf>
    <xf numFmtId="3" fontId="6" fillId="0" borderId="0" xfId="0" applyNumberFormat="1" applyFont="1"/>
    <xf numFmtId="164" fontId="14" fillId="3" borderId="30" xfId="0" applyNumberFormat="1" applyFont="1" applyFill="1" applyBorder="1" applyAlignment="1">
      <alignment horizontal="left"/>
    </xf>
    <xf numFmtId="164" fontId="14" fillId="3" borderId="31" xfId="0" applyNumberFormat="1" applyFont="1" applyFill="1" applyBorder="1" applyAlignment="1">
      <alignment horizontal="left"/>
    </xf>
    <xf numFmtId="164" fontId="14" fillId="3" borderId="32" xfId="0" applyNumberFormat="1" applyFont="1" applyFill="1" applyBorder="1" applyAlignment="1">
      <alignment horizontal="left"/>
    </xf>
    <xf numFmtId="0" fontId="14" fillId="0" borderId="0" xfId="0" applyFont="1" applyAlignment="1">
      <alignment horizontal="left" vertical="top" wrapText="1"/>
    </xf>
    <xf numFmtId="0" fontId="31" fillId="0" borderId="0" xfId="0" applyFont="1" applyAlignment="1">
      <alignment horizontal="left" vertical="top" wrapText="1"/>
    </xf>
    <xf numFmtId="164" fontId="12" fillId="2" borderId="29" xfId="0" applyNumberFormat="1" applyFont="1" applyFill="1" applyBorder="1" applyAlignment="1">
      <alignment horizontal="center"/>
    </xf>
    <xf numFmtId="164" fontId="12" fillId="4" borderId="29" xfId="0" applyNumberFormat="1" applyFont="1" applyFill="1" applyBorder="1" applyAlignment="1">
      <alignment horizontal="right"/>
    </xf>
    <xf numFmtId="164" fontId="14" fillId="3" borderId="30" xfId="0" quotePrefix="1" applyNumberFormat="1" applyFont="1" applyFill="1" applyBorder="1" applyAlignment="1">
      <alignment horizontal="left"/>
    </xf>
  </cellXfs>
  <cellStyles count="9">
    <cellStyle name="Data" xfId="2" xr:uid="{00000000-0005-0000-0000-000000000000}"/>
    <cellStyle name="Data 2" xfId="3" xr:uid="{00000000-0005-0000-0000-000001000000}"/>
    <cellStyle name="Formula" xfId="5" xr:uid="{00000000-0005-0000-0000-000002000000}"/>
    <cellStyle name="FormulaNoNumber" xfId="6" xr:uid="{00000000-0005-0000-0000-000003000000}"/>
    <cellStyle name="Heading" xfId="4" xr:uid="{00000000-0005-0000-0000-000004000000}"/>
    <cellStyle name="NoData" xfId="7" xr:uid="{00000000-0005-0000-0000-000005000000}"/>
    <cellStyle name="Normal" xfId="0" builtinId="0"/>
    <cellStyle name="Normal 2" xfId="8" xr:uid="{00000000-0005-0000-0000-000007000000}"/>
    <cellStyle name="Percent" xfId="1" builtinId="5"/>
  </cellStyles>
  <dxfs count="0"/>
  <tableStyles count="0" defaultTableStyle="TableStyleMedium9" defaultPivotStyle="PivotStyleLight16"/>
  <colors>
    <mruColors>
      <color rgb="FFFFFFCC"/>
      <color rgb="FF78BEDC"/>
      <color rgb="FFC8E6F0"/>
      <color rgb="FF6E646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5912C0-26CE-42B3-A590-5CBF79BAB18D}">
  <sheetPr>
    <tabColor theme="6" tint="0.39997558519241921"/>
  </sheetPr>
  <dimension ref="A1:I190"/>
  <sheetViews>
    <sheetView showGridLines="0" tabSelected="1" zoomScale="80" zoomScaleNormal="80" zoomScalePageLayoutView="50" workbookViewId="0">
      <pane ySplit="6" topLeftCell="A7" activePane="bottomLeft" state="frozen"/>
      <selection pane="bottomLeft"/>
    </sheetView>
  </sheetViews>
  <sheetFormatPr defaultColWidth="12.7265625" defaultRowHeight="14" x14ac:dyDescent="0.3"/>
  <cols>
    <col min="1" max="1" width="20.7265625" style="6" customWidth="1"/>
    <col min="2" max="2" width="14.7265625" style="6" customWidth="1"/>
    <col min="3" max="3" width="70.7265625" style="6" customWidth="1"/>
    <col min="4" max="16384" width="12.7265625" style="6"/>
  </cols>
  <sheetData>
    <row r="1" spans="2:3" s="29" customFormat="1" ht="15.5" x14ac:dyDescent="0.35">
      <c r="C1" s="96" t="s">
        <v>186</v>
      </c>
    </row>
    <row r="2" spans="2:3" s="29" customFormat="1" ht="15.5" x14ac:dyDescent="0.35">
      <c r="B2" s="142" t="s">
        <v>178</v>
      </c>
      <c r="C2" s="49"/>
    </row>
    <row r="3" spans="2:3" s="29" customFormat="1" ht="18" x14ac:dyDescent="0.4">
      <c r="B3" s="32" t="s">
        <v>195</v>
      </c>
      <c r="C3" s="49"/>
    </row>
    <row r="4" spans="2:3" s="29" customFormat="1" ht="15.5" x14ac:dyDescent="0.35">
      <c r="B4" s="142" t="s">
        <v>212</v>
      </c>
      <c r="C4" s="49"/>
    </row>
    <row r="5" spans="2:3" s="29" customFormat="1" ht="16" thickBot="1" x14ac:dyDescent="0.4">
      <c r="B5" s="143"/>
      <c r="C5" s="143"/>
    </row>
    <row r="7" spans="2:3" x14ac:dyDescent="0.3">
      <c r="B7" s="144"/>
      <c r="C7" s="145"/>
    </row>
    <row r="8" spans="2:3" ht="25" x14ac:dyDescent="0.3">
      <c r="B8" s="144" t="s">
        <v>143</v>
      </c>
      <c r="C8" s="146" t="s">
        <v>196</v>
      </c>
    </row>
    <row r="9" spans="2:3" x14ac:dyDescent="0.3">
      <c r="B9" s="144"/>
      <c r="C9" s="145"/>
    </row>
    <row r="10" spans="2:3" x14ac:dyDescent="0.3">
      <c r="B10" s="147"/>
      <c r="C10" s="148"/>
    </row>
    <row r="11" spans="2:3" x14ac:dyDescent="0.3">
      <c r="B11" s="147"/>
      <c r="C11" s="148"/>
    </row>
    <row r="12" spans="2:3" ht="28" x14ac:dyDescent="0.3">
      <c r="B12" s="147" t="s">
        <v>197</v>
      </c>
      <c r="C12" s="149" t="s">
        <v>198</v>
      </c>
    </row>
    <row r="13" spans="2:3" ht="56" x14ac:dyDescent="0.3">
      <c r="B13" s="147"/>
      <c r="C13" s="148" t="s">
        <v>199</v>
      </c>
    </row>
    <row r="14" spans="2:3" ht="42" x14ac:dyDescent="0.3">
      <c r="B14" s="147"/>
      <c r="C14" s="149" t="s">
        <v>200</v>
      </c>
    </row>
    <row r="15" spans="2:3" ht="28" x14ac:dyDescent="0.3">
      <c r="B15" s="147"/>
      <c r="C15" s="148" t="s">
        <v>201</v>
      </c>
    </row>
    <row r="16" spans="2:3" ht="42" x14ac:dyDescent="0.3">
      <c r="B16" s="147" t="s">
        <v>202</v>
      </c>
      <c r="C16" s="148" t="s">
        <v>203</v>
      </c>
    </row>
    <row r="17" spans="2:3" ht="42" x14ac:dyDescent="0.3">
      <c r="B17" s="147" t="s">
        <v>204</v>
      </c>
      <c r="C17" s="150" t="s">
        <v>205</v>
      </c>
    </row>
    <row r="18" spans="2:3" ht="42" x14ac:dyDescent="0.3">
      <c r="B18" s="147"/>
      <c r="C18" s="151" t="s">
        <v>206</v>
      </c>
    </row>
    <row r="19" spans="2:3" ht="42" x14ac:dyDescent="0.3">
      <c r="B19" s="147"/>
      <c r="C19" s="151" t="s">
        <v>207</v>
      </c>
    </row>
    <row r="20" spans="2:3" s="29" customFormat="1" ht="16" thickBot="1" x14ac:dyDescent="0.4">
      <c r="B20" s="143"/>
      <c r="C20" s="143"/>
    </row>
    <row r="21" spans="2:3" s="7" customFormat="1" ht="11.5" x14ac:dyDescent="0.25"/>
    <row r="22" spans="2:3" s="7" customFormat="1" ht="34.5" x14ac:dyDescent="0.25">
      <c r="B22" s="152" t="s">
        <v>208</v>
      </c>
      <c r="C22" s="153" t="s">
        <v>209</v>
      </c>
    </row>
    <row r="23" spans="2:3" s="7" customFormat="1" ht="126.5" x14ac:dyDescent="0.25">
      <c r="B23" s="152" t="s">
        <v>210</v>
      </c>
      <c r="C23" s="154" t="s">
        <v>211</v>
      </c>
    </row>
    <row r="24" spans="2:3" s="7" customFormat="1" ht="11.5" x14ac:dyDescent="0.25">
      <c r="B24" s="155"/>
      <c r="C24" s="156"/>
    </row>
    <row r="25" spans="2:3" s="7" customFormat="1" ht="12" thickBot="1" x14ac:dyDescent="0.3">
      <c r="B25" s="157"/>
      <c r="C25" s="158"/>
    </row>
    <row r="190" spans="1:9" s="160" customFormat="1" ht="15.5" x14ac:dyDescent="0.35">
      <c r="A190" s="6"/>
      <c r="B190" s="6"/>
      <c r="C190" s="159"/>
      <c r="D190" s="6"/>
      <c r="E190" s="6"/>
      <c r="F190" s="6"/>
      <c r="G190" s="6"/>
      <c r="H190" s="6"/>
      <c r="I190" s="6"/>
    </row>
  </sheetData>
  <protectedRanges>
    <protectedRange sqref="C8" name="Range1"/>
  </protectedRanges>
  <printOptions horizontalCentered="1"/>
  <pageMargins left="0.39370078740157483" right="0.39370078740157483" top="0.39370078740157483" bottom="0.39370078740157483" header="0.31496062992125984" footer="0.31496062992125984"/>
  <pageSetup paperSize="9" orientation="portrait" r:id="rId1"/>
  <headerFooter>
    <oddHeader>&amp;C&amp;"Calibri"&amp;12&amp;K000000OFFICIAL&amp;1#</oddHeader>
    <oddFooter>&amp;C&amp;1#&amp;"Calibri"&amp;12&amp;K000000OFFICIAL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0F8D2-246F-426B-8032-CD0D21949B01}">
  <sheetPr>
    <tabColor theme="9" tint="0.39997558519241921"/>
  </sheetPr>
  <dimension ref="B1:K195"/>
  <sheetViews>
    <sheetView showGridLines="0" zoomScale="80" zoomScaleNormal="80" zoomScalePageLayoutView="50" workbookViewId="0">
      <pane xSplit="5" ySplit="8" topLeftCell="F9" activePane="bottomRight" state="frozen"/>
      <selection pane="topRight"/>
      <selection pane="bottomLeft"/>
      <selection pane="bottomRight"/>
    </sheetView>
  </sheetViews>
  <sheetFormatPr defaultColWidth="12.7265625" defaultRowHeight="15.5" x14ac:dyDescent="0.35"/>
  <cols>
    <col min="1" max="1" width="4.7265625" style="48" customWidth="1"/>
    <col min="2" max="2" width="12.7265625" style="48" customWidth="1"/>
    <col min="3" max="3" width="34.7265625" style="48" customWidth="1"/>
    <col min="4" max="4" width="28.7265625" style="98" customWidth="1"/>
    <col min="5" max="5" width="12.7265625" style="52"/>
    <col min="6" max="11" width="18.7265625" style="47" customWidth="1"/>
    <col min="12" max="12" width="4.7265625" style="48" customWidth="1"/>
    <col min="13" max="16384" width="12.7265625" style="48"/>
  </cols>
  <sheetData>
    <row r="1" spans="2:11" s="29" customFormat="1" x14ac:dyDescent="0.35">
      <c r="D1" s="94"/>
      <c r="E1" s="30"/>
      <c r="F1" s="31"/>
      <c r="G1" s="31"/>
      <c r="H1" s="31"/>
      <c r="I1" s="31"/>
      <c r="J1" s="31"/>
      <c r="K1" s="31"/>
    </row>
    <row r="2" spans="2:11" s="29" customFormat="1" ht="18" x14ac:dyDescent="0.4">
      <c r="B2" s="32" t="s">
        <v>143</v>
      </c>
      <c r="C2" s="32" t="s">
        <v>166</v>
      </c>
      <c r="D2" s="95"/>
      <c r="E2" s="33"/>
      <c r="F2" s="34"/>
      <c r="G2" s="34"/>
      <c r="H2" s="34"/>
      <c r="I2" s="34"/>
      <c r="J2" s="34"/>
      <c r="K2" s="35" t="s">
        <v>173</v>
      </c>
    </row>
    <row r="3" spans="2:11" s="29" customFormat="1" ht="18" x14ac:dyDescent="0.4">
      <c r="B3" s="32"/>
      <c r="C3" s="49" t="s">
        <v>193</v>
      </c>
      <c r="D3" s="96"/>
      <c r="E3" s="33"/>
      <c r="F3" s="34"/>
      <c r="G3" s="34"/>
      <c r="H3" s="34"/>
      <c r="I3" s="34"/>
      <c r="J3" s="34"/>
      <c r="K3" s="36"/>
    </row>
    <row r="4" spans="2:11" s="29" customFormat="1" ht="11.5" customHeight="1" thickBot="1" x14ac:dyDescent="0.45">
      <c r="B4" s="37"/>
      <c r="C4" s="37"/>
      <c r="D4" s="97"/>
      <c r="E4" s="38"/>
      <c r="F4" s="39"/>
      <c r="G4" s="39"/>
      <c r="H4" s="39"/>
      <c r="I4" s="39"/>
      <c r="J4" s="39"/>
      <c r="K4" s="39"/>
    </row>
    <row r="5" spans="2:11" ht="13.9" customHeight="1" x14ac:dyDescent="0.35"/>
    <row r="6" spans="2:11" s="42" customFormat="1" ht="37" x14ac:dyDescent="0.35">
      <c r="B6" s="40"/>
      <c r="C6" s="43"/>
      <c r="D6" s="99"/>
      <c r="E6" s="40" t="s">
        <v>144</v>
      </c>
      <c r="F6" s="41" t="s">
        <v>81</v>
      </c>
      <c r="G6" s="41" t="s">
        <v>82</v>
      </c>
      <c r="H6" s="41" t="s">
        <v>83</v>
      </c>
      <c r="I6" s="41" t="s">
        <v>145</v>
      </c>
      <c r="J6" s="41" t="s">
        <v>146</v>
      </c>
      <c r="K6" s="41" t="s">
        <v>147</v>
      </c>
    </row>
    <row r="7" spans="2:11" s="45" customFormat="1" x14ac:dyDescent="0.35">
      <c r="B7" s="43"/>
      <c r="C7" s="43"/>
      <c r="D7" s="99"/>
      <c r="E7" s="43"/>
      <c r="F7" s="44" t="s">
        <v>84</v>
      </c>
      <c r="G7" s="44" t="s">
        <v>85</v>
      </c>
      <c r="H7" s="44" t="s">
        <v>86</v>
      </c>
      <c r="I7" s="44" t="s">
        <v>87</v>
      </c>
      <c r="J7" s="44" t="s">
        <v>88</v>
      </c>
      <c r="K7" s="44" t="s">
        <v>89</v>
      </c>
    </row>
    <row r="8" spans="2:11" x14ac:dyDescent="0.35">
      <c r="B8" s="46"/>
      <c r="C8" s="121"/>
      <c r="D8" s="122"/>
      <c r="F8" s="105"/>
      <c r="G8" s="105"/>
      <c r="H8" s="105"/>
      <c r="I8" s="105"/>
      <c r="J8" s="105"/>
      <c r="K8" s="105"/>
    </row>
    <row r="9" spans="2:11" ht="12" customHeight="1" x14ac:dyDescent="0.35">
      <c r="B9" s="46"/>
      <c r="C9" s="121"/>
      <c r="D9" s="122"/>
      <c r="F9" s="105"/>
      <c r="G9" s="105"/>
      <c r="H9" s="105"/>
      <c r="I9" s="105"/>
      <c r="J9" s="105"/>
      <c r="K9" s="105"/>
    </row>
    <row r="10" spans="2:11" x14ac:dyDescent="0.35">
      <c r="B10" s="46" t="s">
        <v>148</v>
      </c>
      <c r="C10" s="121"/>
      <c r="D10" s="122"/>
      <c r="F10" s="105"/>
      <c r="G10" s="105"/>
      <c r="H10" s="105"/>
      <c r="I10" s="105"/>
      <c r="J10" s="105"/>
      <c r="K10" s="105"/>
    </row>
    <row r="11" spans="2:11" x14ac:dyDescent="0.35">
      <c r="B11" s="46"/>
      <c r="C11" s="121" t="s">
        <v>168</v>
      </c>
      <c r="D11" s="122" t="s">
        <v>179</v>
      </c>
      <c r="E11" s="123" t="s">
        <v>167</v>
      </c>
      <c r="F11" s="106"/>
      <c r="G11" s="106"/>
      <c r="H11" s="106"/>
      <c r="I11" s="106"/>
      <c r="J11" s="106"/>
      <c r="K11" s="107">
        <f>SUM(F11:J11)</f>
        <v>0</v>
      </c>
    </row>
    <row r="12" spans="2:11" x14ac:dyDescent="0.35">
      <c r="B12" s="46"/>
      <c r="C12" s="121" t="s">
        <v>168</v>
      </c>
      <c r="D12" s="124" t="s">
        <v>180</v>
      </c>
      <c r="E12" s="123" t="s">
        <v>80</v>
      </c>
      <c r="F12" s="106"/>
      <c r="G12" s="106"/>
      <c r="H12" s="106"/>
      <c r="I12" s="106"/>
      <c r="J12" s="106"/>
      <c r="K12" s="107">
        <f>SUM(F12:J12)</f>
        <v>0</v>
      </c>
    </row>
    <row r="13" spans="2:11" x14ac:dyDescent="0.35">
      <c r="B13" s="46"/>
      <c r="C13" s="121"/>
      <c r="D13" s="122"/>
      <c r="F13" s="105"/>
      <c r="G13" s="105"/>
      <c r="H13" s="105"/>
      <c r="I13" s="105"/>
      <c r="J13" s="108" t="s">
        <v>174</v>
      </c>
      <c r="K13" s="109"/>
    </row>
    <row r="14" spans="2:11" x14ac:dyDescent="0.35">
      <c r="B14" s="46" t="s">
        <v>79</v>
      </c>
      <c r="C14" s="121"/>
      <c r="D14" s="122"/>
      <c r="F14" s="105"/>
      <c r="G14" s="105"/>
      <c r="H14" s="105"/>
      <c r="I14" s="105"/>
      <c r="J14" s="105"/>
      <c r="K14" s="105"/>
    </row>
    <row r="15" spans="2:11" ht="15.65" customHeight="1" x14ac:dyDescent="0.35">
      <c r="B15" s="46"/>
      <c r="C15" s="125" t="s">
        <v>181</v>
      </c>
      <c r="D15" s="124" t="s">
        <v>182</v>
      </c>
      <c r="E15" s="123" t="s">
        <v>92</v>
      </c>
      <c r="F15" s="106"/>
      <c r="G15" s="106"/>
      <c r="H15" s="106"/>
      <c r="I15" s="106"/>
      <c r="J15" s="106"/>
      <c r="K15" s="107">
        <f>SUM(F15:J15)</f>
        <v>0</v>
      </c>
    </row>
    <row r="16" spans="2:11" x14ac:dyDescent="0.35">
      <c r="B16" s="46"/>
      <c r="C16" s="125" t="s">
        <v>169</v>
      </c>
      <c r="D16" s="124" t="s">
        <v>183</v>
      </c>
      <c r="E16" s="123" t="s">
        <v>93</v>
      </c>
      <c r="F16" s="106"/>
      <c r="G16" s="106"/>
      <c r="H16" s="106"/>
      <c r="I16" s="106"/>
      <c r="J16" s="106"/>
      <c r="K16" s="107">
        <f>SUM(F16:J16)</f>
        <v>0</v>
      </c>
    </row>
    <row r="17" spans="2:11" x14ac:dyDescent="0.35">
      <c r="B17" s="46"/>
      <c r="C17" s="124"/>
      <c r="D17" s="124" t="s">
        <v>184</v>
      </c>
      <c r="E17" s="126" t="s">
        <v>94</v>
      </c>
      <c r="F17" s="107">
        <f t="shared" ref="F17:K17" si="0">SUM(F15:F16)</f>
        <v>0</v>
      </c>
      <c r="G17" s="107">
        <f t="shared" si="0"/>
        <v>0</v>
      </c>
      <c r="H17" s="107">
        <f t="shared" si="0"/>
        <v>0</v>
      </c>
      <c r="I17" s="107">
        <f t="shared" si="0"/>
        <v>0</v>
      </c>
      <c r="J17" s="107">
        <f t="shared" si="0"/>
        <v>0</v>
      </c>
      <c r="K17" s="107">
        <f t="shared" si="0"/>
        <v>0</v>
      </c>
    </row>
    <row r="18" spans="2:11" x14ac:dyDescent="0.35">
      <c r="B18" s="46"/>
      <c r="C18" s="127"/>
      <c r="D18" s="128"/>
      <c r="E18" s="110" t="s">
        <v>175</v>
      </c>
      <c r="F18" s="109"/>
      <c r="G18" s="109"/>
      <c r="H18" s="109"/>
      <c r="I18" s="109"/>
      <c r="J18" s="109"/>
      <c r="K18" s="109"/>
    </row>
    <row r="19" spans="2:11" ht="9.65" customHeight="1" x14ac:dyDescent="0.35">
      <c r="B19" s="46"/>
      <c r="C19" s="121"/>
      <c r="D19" s="122"/>
      <c r="F19" s="105"/>
      <c r="G19" s="105"/>
      <c r="H19" s="105"/>
      <c r="I19" s="105"/>
      <c r="J19" s="105"/>
      <c r="K19" s="105"/>
    </row>
    <row r="20" spans="2:11" ht="32.5" customHeight="1" x14ac:dyDescent="0.35">
      <c r="B20" s="46"/>
      <c r="C20" s="164" t="s">
        <v>149</v>
      </c>
      <c r="D20" s="164"/>
      <c r="E20" s="123" t="s">
        <v>95</v>
      </c>
      <c r="G20" s="111">
        <v>0</v>
      </c>
      <c r="H20" s="111">
        <v>0</v>
      </c>
    </row>
    <row r="21" spans="2:11" ht="10.15" customHeight="1" x14ac:dyDescent="0.35">
      <c r="B21" s="46"/>
      <c r="C21" s="121"/>
      <c r="D21" s="122"/>
    </row>
    <row r="22" spans="2:11" x14ac:dyDescent="0.35">
      <c r="B22" s="46" t="s">
        <v>101</v>
      </c>
      <c r="C22" s="121"/>
      <c r="D22" s="122"/>
    </row>
    <row r="23" spans="2:11" ht="30" customHeight="1" x14ac:dyDescent="0.35">
      <c r="B23" s="46"/>
      <c r="C23" s="164" t="s">
        <v>176</v>
      </c>
      <c r="D23" s="164"/>
      <c r="E23" s="123" t="s">
        <v>100</v>
      </c>
      <c r="F23" s="112" t="s">
        <v>150</v>
      </c>
      <c r="K23" s="48"/>
    </row>
    <row r="24" spans="2:11" x14ac:dyDescent="0.35">
      <c r="B24" s="46"/>
      <c r="C24" s="121"/>
      <c r="D24" s="122"/>
      <c r="E24" s="48"/>
      <c r="F24" s="105"/>
      <c r="G24" s="105"/>
      <c r="H24" s="105"/>
      <c r="I24" s="105"/>
      <c r="J24" s="105"/>
      <c r="K24" s="105"/>
    </row>
    <row r="25" spans="2:11" x14ac:dyDescent="0.35">
      <c r="B25" s="46" t="s">
        <v>106</v>
      </c>
      <c r="C25" s="121"/>
      <c r="D25" s="122"/>
      <c r="E25" s="48"/>
      <c r="F25" s="105"/>
      <c r="G25" s="105"/>
      <c r="H25" s="105"/>
      <c r="I25" s="105"/>
      <c r="J25" s="105"/>
      <c r="K25" s="105"/>
    </row>
    <row r="26" spans="2:11" x14ac:dyDescent="0.35">
      <c r="B26" s="46"/>
      <c r="C26" s="121" t="s">
        <v>110</v>
      </c>
      <c r="D26" s="122"/>
      <c r="E26" s="123" t="s">
        <v>107</v>
      </c>
      <c r="F26" s="106"/>
      <c r="G26" s="106"/>
      <c r="H26" s="106"/>
      <c r="I26" s="106"/>
      <c r="J26" s="106"/>
      <c r="K26" s="107">
        <f t="shared" ref="K26:K39" si="1">SUM(F26:J26)</f>
        <v>0</v>
      </c>
    </row>
    <row r="27" spans="2:11" x14ac:dyDescent="0.35">
      <c r="B27" s="46"/>
      <c r="C27" s="121" t="s">
        <v>111</v>
      </c>
      <c r="D27" s="122"/>
      <c r="E27" s="123" t="s">
        <v>108</v>
      </c>
      <c r="F27" s="106"/>
      <c r="G27" s="106"/>
      <c r="H27" s="106"/>
      <c r="I27" s="106"/>
      <c r="J27" s="106"/>
      <c r="K27" s="107">
        <f t="shared" si="1"/>
        <v>0</v>
      </c>
    </row>
    <row r="28" spans="2:11" x14ac:dyDescent="0.35">
      <c r="B28" s="46"/>
      <c r="C28" s="121" t="s">
        <v>112</v>
      </c>
      <c r="D28" s="122"/>
      <c r="E28" s="123" t="s">
        <v>109</v>
      </c>
      <c r="F28" s="106"/>
      <c r="G28" s="106"/>
      <c r="H28" s="106"/>
      <c r="I28" s="106"/>
      <c r="J28" s="106"/>
      <c r="K28" s="107">
        <f t="shared" si="1"/>
        <v>0</v>
      </c>
    </row>
    <row r="29" spans="2:11" x14ac:dyDescent="0.35">
      <c r="B29" s="46"/>
      <c r="C29" s="121" t="s">
        <v>113</v>
      </c>
      <c r="D29" s="122"/>
      <c r="E29" s="123" t="s">
        <v>114</v>
      </c>
      <c r="F29" s="106"/>
      <c r="G29" s="106"/>
      <c r="H29" s="106"/>
      <c r="I29" s="106"/>
      <c r="J29" s="106"/>
      <c r="K29" s="107">
        <f t="shared" si="1"/>
        <v>0</v>
      </c>
    </row>
    <row r="30" spans="2:11" x14ac:dyDescent="0.35">
      <c r="B30" s="46"/>
      <c r="C30" s="121" t="s">
        <v>170</v>
      </c>
      <c r="D30" s="122"/>
      <c r="E30" s="123" t="s">
        <v>115</v>
      </c>
      <c r="F30" s="106"/>
      <c r="G30" s="106"/>
      <c r="H30" s="106"/>
      <c r="I30" s="106"/>
      <c r="J30" s="106"/>
      <c r="K30" s="107">
        <f t="shared" si="1"/>
        <v>0</v>
      </c>
    </row>
    <row r="31" spans="2:11" x14ac:dyDescent="0.35">
      <c r="B31" s="46"/>
      <c r="C31" s="121" t="s">
        <v>118</v>
      </c>
      <c r="D31" s="122"/>
      <c r="E31" s="123" t="s">
        <v>116</v>
      </c>
      <c r="F31" s="106"/>
      <c r="G31" s="106"/>
      <c r="H31" s="106"/>
      <c r="I31" s="106"/>
      <c r="J31" s="106"/>
      <c r="K31" s="107">
        <f t="shared" si="1"/>
        <v>0</v>
      </c>
    </row>
    <row r="32" spans="2:11" x14ac:dyDescent="0.35">
      <c r="B32" s="46"/>
      <c r="C32" s="121" t="s">
        <v>151</v>
      </c>
      <c r="D32" s="122"/>
      <c r="E32" s="123" t="s">
        <v>119</v>
      </c>
      <c r="F32" s="106"/>
      <c r="G32" s="106"/>
      <c r="H32" s="106"/>
      <c r="I32" s="106"/>
      <c r="J32" s="106"/>
      <c r="K32" s="107">
        <f t="shared" si="1"/>
        <v>0</v>
      </c>
    </row>
    <row r="33" spans="2:11" x14ac:dyDescent="0.35">
      <c r="C33" s="121" t="s">
        <v>152</v>
      </c>
      <c r="D33" s="122"/>
      <c r="E33" s="123" t="s">
        <v>120</v>
      </c>
      <c r="F33" s="106"/>
      <c r="G33" s="106"/>
      <c r="H33" s="106"/>
      <c r="I33" s="106"/>
      <c r="J33" s="106"/>
      <c r="K33" s="107">
        <f t="shared" si="1"/>
        <v>0</v>
      </c>
    </row>
    <row r="34" spans="2:11" x14ac:dyDescent="0.35">
      <c r="C34" s="124"/>
      <c r="D34" s="124" t="s">
        <v>153</v>
      </c>
      <c r="E34" s="126" t="s">
        <v>121</v>
      </c>
      <c r="F34" s="107">
        <f>SUM(F26:F33)</f>
        <v>0</v>
      </c>
      <c r="G34" s="107">
        <f t="shared" ref="G34:K34" si="2">SUM(G26:G33)</f>
        <v>0</v>
      </c>
      <c r="H34" s="107">
        <f t="shared" si="2"/>
        <v>0</v>
      </c>
      <c r="I34" s="107">
        <f t="shared" si="2"/>
        <v>0</v>
      </c>
      <c r="J34" s="107">
        <f t="shared" si="2"/>
        <v>0</v>
      </c>
      <c r="K34" s="107">
        <f t="shared" si="2"/>
        <v>0</v>
      </c>
    </row>
    <row r="35" spans="2:11" x14ac:dyDescent="0.35">
      <c r="C35" s="121" t="s">
        <v>154</v>
      </c>
      <c r="D35" s="122"/>
      <c r="F35" s="105"/>
      <c r="G35" s="105"/>
      <c r="H35" s="105"/>
      <c r="I35" s="105"/>
      <c r="J35" s="105"/>
      <c r="K35" s="105"/>
    </row>
    <row r="36" spans="2:11" ht="30.65" customHeight="1" x14ac:dyDescent="0.35">
      <c r="C36" s="164" t="s">
        <v>155</v>
      </c>
      <c r="D36" s="164"/>
      <c r="E36" s="123" t="s">
        <v>124</v>
      </c>
      <c r="F36" s="106"/>
      <c r="G36" s="106"/>
      <c r="H36" s="106"/>
      <c r="I36" s="106"/>
      <c r="J36" s="106"/>
      <c r="K36" s="107">
        <f t="shared" si="1"/>
        <v>0</v>
      </c>
    </row>
    <row r="37" spans="2:11" x14ac:dyDescent="0.35">
      <c r="C37" s="121" t="s">
        <v>156</v>
      </c>
      <c r="D37" s="122"/>
      <c r="F37" s="105"/>
      <c r="G37" s="105"/>
      <c r="H37" s="105"/>
      <c r="I37" s="105"/>
      <c r="J37" s="105"/>
      <c r="K37" s="105"/>
    </row>
    <row r="38" spans="2:11" x14ac:dyDescent="0.35">
      <c r="C38" s="121" t="s">
        <v>157</v>
      </c>
      <c r="D38" s="122"/>
      <c r="E38" s="123" t="s">
        <v>125</v>
      </c>
      <c r="F38" s="106"/>
      <c r="G38" s="106"/>
      <c r="H38" s="106"/>
      <c r="I38" s="106"/>
      <c r="J38" s="106"/>
      <c r="K38" s="107">
        <f>SUM(F38:J38)</f>
        <v>0</v>
      </c>
    </row>
    <row r="39" spans="2:11" x14ac:dyDescent="0.35">
      <c r="C39" s="121" t="s">
        <v>158</v>
      </c>
      <c r="D39" s="122"/>
      <c r="E39" s="123" t="s">
        <v>126</v>
      </c>
      <c r="F39" s="106"/>
      <c r="G39" s="106"/>
      <c r="H39" s="106"/>
      <c r="I39" s="106"/>
      <c r="J39" s="106"/>
      <c r="K39" s="107">
        <f t="shared" si="1"/>
        <v>0</v>
      </c>
    </row>
    <row r="40" spans="2:11" x14ac:dyDescent="0.35">
      <c r="C40" s="124"/>
      <c r="D40" s="124" t="s">
        <v>130</v>
      </c>
      <c r="E40" s="126" t="s">
        <v>103</v>
      </c>
      <c r="F40" s="107">
        <f t="shared" ref="F40:J40" si="3">F34+F36-(F38+F39)</f>
        <v>0</v>
      </c>
      <c r="G40" s="107">
        <f t="shared" si="3"/>
        <v>0</v>
      </c>
      <c r="H40" s="107">
        <f t="shared" si="3"/>
        <v>0</v>
      </c>
      <c r="I40" s="107">
        <f t="shared" si="3"/>
        <v>0</v>
      </c>
      <c r="J40" s="107">
        <f t="shared" si="3"/>
        <v>0</v>
      </c>
      <c r="K40" s="107">
        <f>K34+K36-(K38+K39)</f>
        <v>0</v>
      </c>
    </row>
    <row r="41" spans="2:11" x14ac:dyDescent="0.35">
      <c r="B41" s="46"/>
      <c r="C41" s="121"/>
      <c r="D41" s="122"/>
      <c r="E41" s="110" t="s">
        <v>175</v>
      </c>
      <c r="F41" s="109"/>
      <c r="G41" s="109"/>
      <c r="H41" s="109"/>
      <c r="I41" s="109"/>
      <c r="J41" s="109"/>
      <c r="K41" s="109"/>
    </row>
    <row r="42" spans="2:11" x14ac:dyDescent="0.35">
      <c r="B42" s="46" t="s">
        <v>177</v>
      </c>
      <c r="C42" s="121"/>
      <c r="D42" s="122"/>
      <c r="E42" s="48"/>
      <c r="F42" s="105"/>
      <c r="G42" s="105"/>
      <c r="H42" s="105"/>
      <c r="I42" s="105"/>
      <c r="J42" s="105"/>
      <c r="K42" s="105"/>
    </row>
    <row r="43" spans="2:11" ht="31" x14ac:dyDescent="0.35">
      <c r="C43" s="165" t="s">
        <v>171</v>
      </c>
      <c r="D43" s="165"/>
      <c r="E43" s="48"/>
      <c r="F43" s="166" t="s">
        <v>131</v>
      </c>
      <c r="G43" s="166"/>
      <c r="H43" s="166"/>
      <c r="I43" s="113" t="s">
        <v>132</v>
      </c>
      <c r="J43" s="113" t="s">
        <v>133</v>
      </c>
      <c r="K43" s="105"/>
    </row>
    <row r="44" spans="2:11" x14ac:dyDescent="0.35">
      <c r="C44" s="121"/>
      <c r="D44" s="122"/>
      <c r="E44" s="123" t="s">
        <v>134</v>
      </c>
      <c r="F44" s="161"/>
      <c r="G44" s="162"/>
      <c r="H44" s="163"/>
      <c r="I44" s="106"/>
      <c r="J44" s="106"/>
      <c r="K44" s="105"/>
    </row>
    <row r="45" spans="2:11" x14ac:dyDescent="0.35">
      <c r="C45" s="121"/>
      <c r="D45" s="122"/>
      <c r="E45" s="123" t="s">
        <v>135</v>
      </c>
      <c r="F45" s="161"/>
      <c r="G45" s="162"/>
      <c r="H45" s="163"/>
      <c r="I45" s="106"/>
      <c r="J45" s="106"/>
      <c r="K45" s="105"/>
    </row>
    <row r="46" spans="2:11" x14ac:dyDescent="0.35">
      <c r="C46" s="121"/>
      <c r="D46" s="122"/>
      <c r="E46" s="123" t="s">
        <v>136</v>
      </c>
      <c r="F46" s="161"/>
      <c r="G46" s="162"/>
      <c r="H46" s="163"/>
      <c r="I46" s="106"/>
      <c r="J46" s="106"/>
      <c r="K46" s="105"/>
    </row>
    <row r="47" spans="2:11" x14ac:dyDescent="0.35">
      <c r="C47" s="121"/>
      <c r="D47" s="122"/>
      <c r="E47" s="123" t="s">
        <v>137</v>
      </c>
      <c r="F47" s="161"/>
      <c r="G47" s="162"/>
      <c r="H47" s="163"/>
      <c r="I47" s="106"/>
      <c r="J47" s="106"/>
      <c r="K47" s="105"/>
    </row>
    <row r="48" spans="2:11" x14ac:dyDescent="0.35">
      <c r="C48" s="121"/>
      <c r="D48" s="122"/>
      <c r="E48" s="123" t="s">
        <v>138</v>
      </c>
      <c r="F48" s="161"/>
      <c r="G48" s="162"/>
      <c r="H48" s="163"/>
      <c r="I48" s="106"/>
      <c r="J48" s="106"/>
      <c r="K48" s="105"/>
    </row>
    <row r="49" spans="2:11" x14ac:dyDescent="0.35">
      <c r="C49" s="121"/>
      <c r="D49" s="122"/>
      <c r="E49" s="123" t="s">
        <v>139</v>
      </c>
      <c r="F49" s="161"/>
      <c r="G49" s="162"/>
      <c r="H49" s="163"/>
      <c r="I49" s="106"/>
      <c r="J49" s="106"/>
      <c r="K49" s="105"/>
    </row>
    <row r="50" spans="2:11" x14ac:dyDescent="0.35">
      <c r="C50" s="121"/>
      <c r="D50" s="122"/>
      <c r="E50" s="123" t="s">
        <v>140</v>
      </c>
      <c r="F50" s="168"/>
      <c r="G50" s="162"/>
      <c r="H50" s="163"/>
      <c r="I50" s="106"/>
      <c r="J50" s="106"/>
      <c r="K50" s="105"/>
    </row>
    <row r="51" spans="2:11" x14ac:dyDescent="0.35">
      <c r="C51" s="121"/>
      <c r="D51" s="122"/>
      <c r="E51" s="123" t="s">
        <v>141</v>
      </c>
      <c r="F51" s="161"/>
      <c r="G51" s="162"/>
      <c r="H51" s="163"/>
      <c r="I51" s="106"/>
      <c r="J51" s="106"/>
      <c r="K51" s="105"/>
    </row>
    <row r="52" spans="2:11" x14ac:dyDescent="0.35">
      <c r="C52" s="121"/>
      <c r="D52" s="122"/>
      <c r="E52" s="126" t="s">
        <v>142</v>
      </c>
      <c r="F52" s="167" t="s">
        <v>91</v>
      </c>
      <c r="G52" s="167"/>
      <c r="H52" s="167"/>
      <c r="I52" s="107">
        <f>SUM(I44:I51)</f>
        <v>0</v>
      </c>
      <c r="J52" s="107">
        <f>SUM(J44:J51)</f>
        <v>0</v>
      </c>
      <c r="K52" s="105"/>
    </row>
    <row r="53" spans="2:11" x14ac:dyDescent="0.35">
      <c r="C53" s="121"/>
      <c r="D53" s="122"/>
      <c r="E53" s="110" t="s">
        <v>175</v>
      </c>
      <c r="F53" s="109"/>
      <c r="G53" s="109"/>
      <c r="H53" s="109"/>
      <c r="I53" s="109"/>
      <c r="J53" s="109"/>
      <c r="K53" s="105"/>
    </row>
    <row r="54" spans="2:11" x14ac:dyDescent="0.35">
      <c r="B54" s="46" t="s">
        <v>105</v>
      </c>
      <c r="C54" s="121"/>
      <c r="D54" s="122"/>
      <c r="F54" s="105"/>
      <c r="G54" s="105"/>
      <c r="H54" s="105"/>
      <c r="I54" s="105"/>
      <c r="J54" s="105"/>
      <c r="K54" s="105"/>
    </row>
    <row r="55" spans="2:11" x14ac:dyDescent="0.35">
      <c r="C55" s="125" t="s">
        <v>159</v>
      </c>
      <c r="D55" s="122"/>
      <c r="E55" s="126" t="s">
        <v>103</v>
      </c>
      <c r="F55" s="105"/>
      <c r="G55" s="105"/>
      <c r="H55" s="105"/>
      <c r="I55" s="105"/>
      <c r="J55" s="105"/>
      <c r="K55" s="107">
        <f>$K$40</f>
        <v>0</v>
      </c>
    </row>
    <row r="56" spans="2:11" x14ac:dyDescent="0.35">
      <c r="C56" s="121" t="s">
        <v>160</v>
      </c>
      <c r="D56" s="122"/>
      <c r="E56" s="126" t="s">
        <v>104</v>
      </c>
      <c r="F56" s="105"/>
      <c r="G56" s="105"/>
      <c r="H56" s="105"/>
      <c r="I56" s="105"/>
      <c r="J56" s="105"/>
      <c r="K56" s="107">
        <v>0</v>
      </c>
    </row>
    <row r="57" spans="2:11" ht="12.65" customHeight="1" x14ac:dyDescent="0.35">
      <c r="F57" s="105"/>
      <c r="G57" s="105"/>
      <c r="H57" s="105"/>
      <c r="I57" s="105"/>
      <c r="J57" s="105"/>
      <c r="K57" s="129" t="s">
        <v>161</v>
      </c>
    </row>
    <row r="58" spans="2:11" x14ac:dyDescent="0.35">
      <c r="B58" s="49" t="s">
        <v>185</v>
      </c>
      <c r="F58" s="105"/>
      <c r="G58" s="105"/>
      <c r="H58" s="105"/>
      <c r="I58" s="105"/>
      <c r="J58" s="105"/>
      <c r="K58" s="130"/>
    </row>
    <row r="59" spans="2:11" s="29" customFormat="1" x14ac:dyDescent="0.35">
      <c r="B59" s="49" t="s">
        <v>162</v>
      </c>
      <c r="C59" s="100"/>
      <c r="D59" s="101"/>
      <c r="E59" s="30"/>
      <c r="F59" s="114"/>
      <c r="G59" s="114"/>
      <c r="H59" s="114"/>
      <c r="I59" s="114"/>
      <c r="J59" s="114"/>
      <c r="K59" s="114"/>
    </row>
    <row r="60" spans="2:11" ht="7.15" customHeight="1" thickBot="1" x14ac:dyDescent="0.45">
      <c r="B60" s="50"/>
      <c r="C60" s="102"/>
      <c r="D60" s="103"/>
      <c r="E60" s="51"/>
      <c r="F60" s="115"/>
      <c r="G60" s="115"/>
      <c r="H60" s="115"/>
      <c r="I60" s="115"/>
      <c r="J60" s="115"/>
      <c r="K60" s="115"/>
    </row>
    <row r="61" spans="2:11" ht="7.15" customHeight="1" x14ac:dyDescent="0.35">
      <c r="F61" s="105"/>
      <c r="G61" s="105"/>
      <c r="H61" s="105"/>
      <c r="I61" s="105"/>
      <c r="J61" s="105"/>
      <c r="K61" s="105"/>
    </row>
    <row r="62" spans="2:11" x14ac:dyDescent="0.35">
      <c r="F62" s="105"/>
      <c r="G62" s="105"/>
      <c r="H62" s="105"/>
      <c r="I62" s="105"/>
      <c r="J62" s="105"/>
      <c r="K62" s="105"/>
    </row>
    <row r="195" spans="3:4" x14ac:dyDescent="0.35">
      <c r="C195" s="46"/>
      <c r="D195" s="104"/>
    </row>
  </sheetData>
  <protectedRanges>
    <protectedRange sqref="G20:H20 F23" name="Rating"/>
    <protectedRange sqref="F26:J33 F36:J36 F38:J39" name="Rates"/>
    <protectedRange sqref="F11:J12" name="Assess"/>
    <protectedRange sqref="F15:J16" name="CIV"/>
    <protectedRange sqref="F44:J51" name="RiL"/>
  </protectedRanges>
  <mergeCells count="14">
    <mergeCell ref="F51:H51"/>
    <mergeCell ref="F52:H52"/>
    <mergeCell ref="F45:H45"/>
    <mergeCell ref="F46:H46"/>
    <mergeCell ref="F47:H47"/>
    <mergeCell ref="F48:H48"/>
    <mergeCell ref="F49:H49"/>
    <mergeCell ref="F50:H50"/>
    <mergeCell ref="F44:H44"/>
    <mergeCell ref="C20:D20"/>
    <mergeCell ref="C23:D23"/>
    <mergeCell ref="C36:D36"/>
    <mergeCell ref="C43:D43"/>
    <mergeCell ref="F43:H43"/>
  </mergeCells>
  <printOptions horizontalCentered="1" verticalCentered="1"/>
  <pageMargins left="0.39370078740157483" right="0.39370078740157483" top="0.39370078740157483" bottom="0.39370078740157483" header="0.31496062992125984" footer="0.31496062992125984"/>
  <pageSetup paperSize="8" scale="75" orientation="landscape" r:id="rId1"/>
  <headerFooter>
    <oddHeader>&amp;C&amp;"Calibri"&amp;12&amp;K000000OFFICIAL&amp;1#</oddHeader>
    <oddFooter>&amp;C&amp;1#&amp;"Calibri"&amp;12&amp;K000000OFFICIAL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59999389629810485"/>
  </sheetPr>
  <dimension ref="A1:AE92"/>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0.7265625" defaultRowHeight="14.5" x14ac:dyDescent="0.35"/>
  <cols>
    <col min="1" max="1" width="24.7265625" style="6" customWidth="1"/>
    <col min="2" max="7" width="12.7265625" style="10" customWidth="1"/>
    <col min="8" max="8" width="22.453125" style="10" customWidth="1"/>
    <col min="9" max="9" width="17" style="10" customWidth="1"/>
    <col min="10" max="10" width="16" style="10" customWidth="1"/>
    <col min="11" max="11" width="16.26953125" style="10" customWidth="1"/>
    <col min="12" max="12" width="14.7265625" style="10" customWidth="1"/>
    <col min="13" max="13" width="18.54296875" style="10" customWidth="1"/>
    <col min="14" max="14" width="16.7265625" style="10" customWidth="1"/>
    <col min="15" max="18" width="14.7265625" style="10" customWidth="1"/>
    <col min="19" max="25" width="16.7265625" style="10" customWidth="1"/>
    <col min="26" max="28" width="12.7265625" style="10" customWidth="1"/>
    <col min="29" max="29" width="10.7265625" style="6"/>
    <col min="32" max="16384" width="10.7265625" style="6"/>
  </cols>
  <sheetData>
    <row r="1" spans="1:28" x14ac:dyDescent="0.35">
      <c r="A1" s="1" t="s">
        <v>178</v>
      </c>
      <c r="B1" s="8"/>
      <c r="C1" s="8"/>
      <c r="D1" s="8"/>
      <c r="E1" s="8"/>
      <c r="F1" s="8"/>
      <c r="G1" s="8"/>
      <c r="H1" s="8"/>
      <c r="I1" s="8"/>
      <c r="J1" s="8"/>
      <c r="K1" s="8"/>
      <c r="L1" s="8"/>
      <c r="M1" s="8"/>
      <c r="N1" s="8"/>
      <c r="O1" s="8"/>
      <c r="P1" s="8"/>
      <c r="Q1" s="8"/>
      <c r="R1" s="8"/>
      <c r="S1" s="8"/>
      <c r="T1" s="8"/>
      <c r="U1" s="8"/>
      <c r="V1" s="8"/>
      <c r="W1" s="8"/>
      <c r="X1" s="8"/>
      <c r="Y1" s="8"/>
      <c r="Z1" s="8"/>
      <c r="AA1" s="8"/>
      <c r="AB1" s="8"/>
    </row>
    <row r="2" spans="1:28" ht="15.5" x14ac:dyDescent="0.35">
      <c r="A2" s="2" t="s">
        <v>98</v>
      </c>
      <c r="B2" s="9"/>
      <c r="C2" s="9"/>
      <c r="D2" s="9"/>
      <c r="E2" s="9"/>
      <c r="F2" s="9"/>
      <c r="G2" s="9"/>
      <c r="H2" s="9"/>
      <c r="I2" s="9"/>
      <c r="J2" s="9"/>
      <c r="K2" s="9"/>
      <c r="L2" s="9"/>
      <c r="M2" s="9"/>
      <c r="N2" s="9"/>
      <c r="O2" s="9"/>
      <c r="P2" s="9"/>
      <c r="Q2" s="9"/>
      <c r="R2" s="9"/>
      <c r="S2" s="9"/>
      <c r="T2" s="9"/>
      <c r="U2" s="9"/>
      <c r="V2" s="9"/>
      <c r="W2" s="9"/>
      <c r="X2" s="9"/>
      <c r="Y2" s="9"/>
      <c r="Z2" s="9"/>
      <c r="AA2" s="9"/>
      <c r="AB2" s="9"/>
    </row>
    <row r="3" spans="1:28" x14ac:dyDescent="0.35">
      <c r="A3" s="54" t="s">
        <v>186</v>
      </c>
    </row>
    <row r="4" spans="1:28" s="120" customFormat="1" ht="18" x14ac:dyDescent="0.4">
      <c r="A4" s="116"/>
      <c r="B4" s="117" t="s">
        <v>187</v>
      </c>
      <c r="C4" s="118"/>
      <c r="D4" s="118"/>
      <c r="E4" s="118"/>
      <c r="F4" s="118"/>
      <c r="G4" s="118"/>
      <c r="H4" s="117" t="s">
        <v>188</v>
      </c>
      <c r="I4" s="118"/>
      <c r="J4" s="118"/>
      <c r="K4" s="118"/>
      <c r="L4" s="118"/>
      <c r="M4" s="118"/>
      <c r="N4" s="118"/>
      <c r="O4" s="118"/>
      <c r="P4" s="118"/>
      <c r="Q4" s="118"/>
      <c r="R4" s="118"/>
      <c r="S4" s="118"/>
      <c r="T4" s="118"/>
      <c r="U4" s="118"/>
      <c r="V4" s="118"/>
      <c r="W4" s="118"/>
      <c r="X4" s="118"/>
      <c r="Y4" s="118"/>
      <c r="Z4" s="117"/>
      <c r="AA4" s="118"/>
      <c r="AB4" s="119"/>
    </row>
    <row r="5" spans="1:28" x14ac:dyDescent="0.35">
      <c r="A5" s="59"/>
      <c r="B5" s="79" t="s">
        <v>80</v>
      </c>
      <c r="C5" s="76"/>
      <c r="D5" s="76"/>
      <c r="E5" s="76"/>
      <c r="F5" s="76"/>
      <c r="G5" s="63"/>
      <c r="H5" s="60" t="s">
        <v>92</v>
      </c>
      <c r="I5" s="61"/>
      <c r="J5" s="61"/>
      <c r="K5" s="61"/>
      <c r="L5" s="61"/>
      <c r="M5" s="62"/>
      <c r="N5" s="82" t="s">
        <v>93</v>
      </c>
      <c r="O5" s="61"/>
      <c r="P5" s="61"/>
      <c r="Q5" s="61"/>
      <c r="R5" s="61"/>
      <c r="S5" s="62"/>
      <c r="T5" s="60" t="s">
        <v>94</v>
      </c>
      <c r="U5" s="61"/>
      <c r="V5" s="61"/>
      <c r="W5" s="61"/>
      <c r="X5" s="61"/>
      <c r="Y5" s="62"/>
      <c r="Z5" s="60" t="s">
        <v>95</v>
      </c>
      <c r="AA5" s="62"/>
      <c r="AB5" s="62" t="s">
        <v>100</v>
      </c>
    </row>
    <row r="6" spans="1:28" s="19" customFormat="1" ht="14" x14ac:dyDescent="0.3">
      <c r="A6" s="64"/>
      <c r="B6" s="65" t="s">
        <v>164</v>
      </c>
      <c r="C6" s="66"/>
      <c r="D6" s="66"/>
      <c r="E6" s="66"/>
      <c r="F6" s="66"/>
      <c r="G6" s="67"/>
      <c r="H6" s="65" t="s">
        <v>189</v>
      </c>
      <c r="I6" s="66"/>
      <c r="J6" s="66"/>
      <c r="K6" s="66"/>
      <c r="L6" s="66"/>
      <c r="M6" s="67"/>
      <c r="N6" s="65" t="s">
        <v>190</v>
      </c>
      <c r="O6" s="66"/>
      <c r="P6" s="66"/>
      <c r="Q6" s="66"/>
      <c r="R6" s="66"/>
      <c r="S6" s="67"/>
      <c r="T6" s="65" t="s">
        <v>191</v>
      </c>
      <c r="U6" s="66"/>
      <c r="V6" s="66"/>
      <c r="W6" s="66"/>
      <c r="X6" s="66"/>
      <c r="Y6" s="67"/>
      <c r="Z6" s="65" t="s">
        <v>96</v>
      </c>
      <c r="AA6" s="67"/>
      <c r="AB6" s="67" t="s">
        <v>101</v>
      </c>
    </row>
    <row r="7" spans="1:28" ht="20" x14ac:dyDescent="0.35">
      <c r="A7" s="59"/>
      <c r="B7" s="68" t="s">
        <v>81</v>
      </c>
      <c r="C7" s="69" t="s">
        <v>82</v>
      </c>
      <c r="D7" s="69" t="s">
        <v>83</v>
      </c>
      <c r="E7" s="69" t="s">
        <v>172</v>
      </c>
      <c r="F7" s="69" t="s">
        <v>90</v>
      </c>
      <c r="G7" s="77" t="s">
        <v>91</v>
      </c>
      <c r="H7" s="68" t="s">
        <v>81</v>
      </c>
      <c r="I7" s="69" t="s">
        <v>82</v>
      </c>
      <c r="J7" s="69" t="s">
        <v>83</v>
      </c>
      <c r="K7" s="69" t="s">
        <v>172</v>
      </c>
      <c r="L7" s="69" t="s">
        <v>90</v>
      </c>
      <c r="M7" s="77" t="s">
        <v>91</v>
      </c>
      <c r="N7" s="68" t="s">
        <v>81</v>
      </c>
      <c r="O7" s="69" t="s">
        <v>82</v>
      </c>
      <c r="P7" s="69" t="s">
        <v>83</v>
      </c>
      <c r="Q7" s="69" t="s">
        <v>172</v>
      </c>
      <c r="R7" s="69" t="s">
        <v>90</v>
      </c>
      <c r="S7" s="77" t="s">
        <v>91</v>
      </c>
      <c r="T7" s="68" t="s">
        <v>81</v>
      </c>
      <c r="U7" s="69" t="s">
        <v>82</v>
      </c>
      <c r="V7" s="69" t="s">
        <v>83</v>
      </c>
      <c r="W7" s="69" t="s">
        <v>172</v>
      </c>
      <c r="X7" s="69" t="s">
        <v>90</v>
      </c>
      <c r="Y7" s="77" t="s">
        <v>91</v>
      </c>
      <c r="Z7" s="68" t="s">
        <v>82</v>
      </c>
      <c r="AA7" s="70" t="s">
        <v>83</v>
      </c>
      <c r="AB7" s="70" t="s">
        <v>102</v>
      </c>
    </row>
    <row r="8" spans="1:28" x14ac:dyDescent="0.35">
      <c r="A8" s="71"/>
      <c r="B8" s="72" t="s">
        <v>84</v>
      </c>
      <c r="C8" s="73" t="s">
        <v>85</v>
      </c>
      <c r="D8" s="73" t="s">
        <v>86</v>
      </c>
      <c r="E8" s="73" t="s">
        <v>87</v>
      </c>
      <c r="F8" s="73" t="s">
        <v>88</v>
      </c>
      <c r="G8" s="78" t="s">
        <v>89</v>
      </c>
      <c r="H8" s="72" t="s">
        <v>84</v>
      </c>
      <c r="I8" s="73" t="s">
        <v>85</v>
      </c>
      <c r="J8" s="73" t="s">
        <v>86</v>
      </c>
      <c r="K8" s="73" t="s">
        <v>87</v>
      </c>
      <c r="L8" s="73" t="s">
        <v>88</v>
      </c>
      <c r="M8" s="78" t="s">
        <v>89</v>
      </c>
      <c r="N8" s="72" t="s">
        <v>84</v>
      </c>
      <c r="O8" s="73" t="s">
        <v>85</v>
      </c>
      <c r="P8" s="73" t="s">
        <v>86</v>
      </c>
      <c r="Q8" s="73" t="s">
        <v>87</v>
      </c>
      <c r="R8" s="73" t="s">
        <v>88</v>
      </c>
      <c r="S8" s="78" t="s">
        <v>89</v>
      </c>
      <c r="T8" s="72" t="s">
        <v>84</v>
      </c>
      <c r="U8" s="73" t="s">
        <v>85</v>
      </c>
      <c r="V8" s="73" t="s">
        <v>86</v>
      </c>
      <c r="W8" s="73" t="s">
        <v>87</v>
      </c>
      <c r="X8" s="73" t="s">
        <v>88</v>
      </c>
      <c r="Y8" s="78" t="s">
        <v>89</v>
      </c>
      <c r="Z8" s="74" t="s">
        <v>97</v>
      </c>
      <c r="AA8" s="75" t="s">
        <v>97</v>
      </c>
      <c r="AB8" s="75"/>
    </row>
    <row r="9" spans="1:28" x14ac:dyDescent="0.35">
      <c r="A9" s="3" t="s">
        <v>165</v>
      </c>
      <c r="B9" s="13"/>
      <c r="C9" s="14"/>
      <c r="D9" s="14"/>
      <c r="E9" s="14"/>
      <c r="F9" s="14"/>
      <c r="G9" s="134"/>
      <c r="H9" s="85"/>
      <c r="I9" s="86"/>
      <c r="J9" s="86"/>
      <c r="K9" s="86"/>
      <c r="L9" s="86"/>
      <c r="M9" s="26"/>
      <c r="N9" s="85"/>
      <c r="O9" s="86"/>
      <c r="P9" s="86"/>
      <c r="Q9" s="86"/>
      <c r="R9" s="86"/>
      <c r="S9" s="26"/>
      <c r="T9" s="136"/>
      <c r="U9" s="137"/>
      <c r="V9" s="137"/>
      <c r="W9" s="137"/>
      <c r="X9" s="137"/>
      <c r="Y9" s="134"/>
      <c r="Z9" s="20"/>
      <c r="AA9" s="23"/>
      <c r="AB9" s="23"/>
    </row>
    <row r="10" spans="1:28" x14ac:dyDescent="0.35">
      <c r="A10" s="4" t="s">
        <v>0</v>
      </c>
      <c r="B10" s="15">
        <v>6903</v>
      </c>
      <c r="C10" s="16">
        <v>989</v>
      </c>
      <c r="D10" s="16">
        <v>0</v>
      </c>
      <c r="E10" s="16">
        <v>1047</v>
      </c>
      <c r="F10" s="16">
        <v>0</v>
      </c>
      <c r="G10" s="133">
        <v>8939</v>
      </c>
      <c r="H10" s="87">
        <v>2488677000</v>
      </c>
      <c r="I10" s="88">
        <v>484230600</v>
      </c>
      <c r="J10" s="88">
        <v>0</v>
      </c>
      <c r="K10" s="88">
        <v>806292900</v>
      </c>
      <c r="L10" s="88">
        <v>0</v>
      </c>
      <c r="M10" s="27">
        <v>3779200500</v>
      </c>
      <c r="N10" s="87">
        <v>43008000</v>
      </c>
      <c r="O10" s="88">
        <v>-5331000</v>
      </c>
      <c r="P10" s="88">
        <v>0</v>
      </c>
      <c r="Q10" s="88">
        <v>11664000</v>
      </c>
      <c r="R10" s="88">
        <v>0</v>
      </c>
      <c r="S10" s="27">
        <v>49341000</v>
      </c>
      <c r="T10" s="138">
        <v>2531685000</v>
      </c>
      <c r="U10" s="139">
        <v>478899600</v>
      </c>
      <c r="V10" s="139">
        <v>0</v>
      </c>
      <c r="W10" s="139">
        <v>817956900</v>
      </c>
      <c r="X10" s="139">
        <v>0</v>
      </c>
      <c r="Y10" s="133">
        <v>3828541500</v>
      </c>
      <c r="Z10" s="21">
        <v>0</v>
      </c>
      <c r="AA10" s="24">
        <v>0</v>
      </c>
      <c r="AB10" s="24" t="s">
        <v>150</v>
      </c>
    </row>
    <row r="11" spans="1:28" x14ac:dyDescent="0.35">
      <c r="A11" s="4" t="s">
        <v>1</v>
      </c>
      <c r="B11" s="15">
        <v>5215</v>
      </c>
      <c r="C11" s="16">
        <v>328</v>
      </c>
      <c r="D11" s="16">
        <v>101</v>
      </c>
      <c r="E11" s="16">
        <v>1549</v>
      </c>
      <c r="F11" s="16">
        <v>0</v>
      </c>
      <c r="G11" s="133">
        <v>7193</v>
      </c>
      <c r="H11" s="87">
        <v>1140893000</v>
      </c>
      <c r="I11" s="88">
        <v>120535500</v>
      </c>
      <c r="J11" s="88">
        <v>30915500</v>
      </c>
      <c r="K11" s="88">
        <v>1982277500</v>
      </c>
      <c r="L11" s="88">
        <v>0</v>
      </c>
      <c r="M11" s="27">
        <v>3274621500</v>
      </c>
      <c r="N11" s="87">
        <v>10900500</v>
      </c>
      <c r="O11" s="88">
        <v>-91500</v>
      </c>
      <c r="P11" s="88">
        <v>345000</v>
      </c>
      <c r="Q11" s="88">
        <v>696500</v>
      </c>
      <c r="R11" s="88">
        <v>0</v>
      </c>
      <c r="S11" s="27">
        <v>11850500</v>
      </c>
      <c r="T11" s="138">
        <v>1151793500</v>
      </c>
      <c r="U11" s="139">
        <v>120444000</v>
      </c>
      <c r="V11" s="139">
        <v>31260500</v>
      </c>
      <c r="W11" s="139">
        <v>1982974000</v>
      </c>
      <c r="X11" s="139">
        <v>0</v>
      </c>
      <c r="Y11" s="133">
        <v>3286472000</v>
      </c>
      <c r="Z11" s="21">
        <v>0</v>
      </c>
      <c r="AA11" s="24">
        <v>0</v>
      </c>
      <c r="AB11" s="24" t="s">
        <v>150</v>
      </c>
    </row>
    <row r="12" spans="1:28" x14ac:dyDescent="0.35">
      <c r="A12" s="4" t="s">
        <v>2</v>
      </c>
      <c r="B12" s="15">
        <v>50889</v>
      </c>
      <c r="C12" s="16">
        <v>2387</v>
      </c>
      <c r="D12" s="16">
        <v>1695</v>
      </c>
      <c r="E12" s="16">
        <v>1409</v>
      </c>
      <c r="F12" s="16">
        <v>69</v>
      </c>
      <c r="G12" s="133">
        <v>56449</v>
      </c>
      <c r="H12" s="87">
        <v>19226838355</v>
      </c>
      <c r="I12" s="88">
        <v>2105829025</v>
      </c>
      <c r="J12" s="88">
        <v>925247070</v>
      </c>
      <c r="K12" s="88">
        <v>988755500</v>
      </c>
      <c r="L12" s="88">
        <v>87384900</v>
      </c>
      <c r="M12" s="27">
        <v>23334054850</v>
      </c>
      <c r="N12" s="87">
        <v>267224250</v>
      </c>
      <c r="O12" s="88">
        <v>46628500</v>
      </c>
      <c r="P12" s="88">
        <v>8833000</v>
      </c>
      <c r="Q12" s="88">
        <v>4935250</v>
      </c>
      <c r="R12" s="88">
        <v>-67320490</v>
      </c>
      <c r="S12" s="27">
        <v>260300510</v>
      </c>
      <c r="T12" s="138">
        <v>19494062605</v>
      </c>
      <c r="U12" s="139">
        <v>2152457525</v>
      </c>
      <c r="V12" s="139">
        <v>934080070</v>
      </c>
      <c r="W12" s="139">
        <v>993690750</v>
      </c>
      <c r="X12" s="139">
        <v>20064410</v>
      </c>
      <c r="Y12" s="133">
        <v>23594355360</v>
      </c>
      <c r="Z12" s="21">
        <v>0</v>
      </c>
      <c r="AA12" s="24">
        <v>0</v>
      </c>
      <c r="AB12" s="24" t="s">
        <v>150</v>
      </c>
    </row>
    <row r="13" spans="1:28" x14ac:dyDescent="0.35">
      <c r="A13" s="4" t="s">
        <v>3</v>
      </c>
      <c r="B13" s="15">
        <v>53004</v>
      </c>
      <c r="C13" s="16">
        <v>2103</v>
      </c>
      <c r="D13" s="16">
        <v>984</v>
      </c>
      <c r="E13" s="16">
        <v>0</v>
      </c>
      <c r="F13" s="16">
        <v>0</v>
      </c>
      <c r="G13" s="133">
        <v>56091</v>
      </c>
      <c r="H13" s="87">
        <v>45121269000</v>
      </c>
      <c r="I13" s="88">
        <v>2513834700</v>
      </c>
      <c r="J13" s="88">
        <v>928705500</v>
      </c>
      <c r="K13" s="88">
        <v>0</v>
      </c>
      <c r="L13" s="88">
        <v>0</v>
      </c>
      <c r="M13" s="27">
        <v>48563809200</v>
      </c>
      <c r="N13" s="87">
        <v>356201000</v>
      </c>
      <c r="O13" s="88">
        <v>19833500</v>
      </c>
      <c r="P13" s="88">
        <v>109000</v>
      </c>
      <c r="Q13" s="88">
        <v>0</v>
      </c>
      <c r="R13" s="88">
        <v>0</v>
      </c>
      <c r="S13" s="27">
        <v>376143500</v>
      </c>
      <c r="T13" s="138">
        <v>45477470000</v>
      </c>
      <c r="U13" s="139">
        <v>2533668200</v>
      </c>
      <c r="V13" s="139">
        <v>928814500</v>
      </c>
      <c r="W13" s="139">
        <v>0</v>
      </c>
      <c r="X13" s="139">
        <v>0</v>
      </c>
      <c r="Y13" s="133">
        <v>48939952700</v>
      </c>
      <c r="Z13" s="21">
        <v>0</v>
      </c>
      <c r="AA13" s="24">
        <v>0</v>
      </c>
      <c r="AB13" s="24" t="s">
        <v>150</v>
      </c>
    </row>
    <row r="14" spans="1:28" x14ac:dyDescent="0.35">
      <c r="A14" s="4" t="s">
        <v>4</v>
      </c>
      <c r="B14" s="15">
        <v>30603</v>
      </c>
      <c r="C14" s="16">
        <v>952</v>
      </c>
      <c r="D14" s="16">
        <v>454</v>
      </c>
      <c r="E14" s="16">
        <v>988</v>
      </c>
      <c r="F14" s="16">
        <v>20</v>
      </c>
      <c r="G14" s="133">
        <v>33017</v>
      </c>
      <c r="H14" s="87">
        <v>14182558600</v>
      </c>
      <c r="I14" s="88">
        <v>754854400</v>
      </c>
      <c r="J14" s="88">
        <v>166241500</v>
      </c>
      <c r="K14" s="88">
        <v>1260387500</v>
      </c>
      <c r="L14" s="88">
        <v>20403000</v>
      </c>
      <c r="M14" s="27">
        <v>16384445000</v>
      </c>
      <c r="N14" s="87">
        <v>336364000</v>
      </c>
      <c r="O14" s="88">
        <v>3294000</v>
      </c>
      <c r="P14" s="88">
        <v>4597000</v>
      </c>
      <c r="Q14" s="88">
        <v>7545000</v>
      </c>
      <c r="R14" s="88">
        <v>0</v>
      </c>
      <c r="S14" s="27">
        <v>351800000</v>
      </c>
      <c r="T14" s="138">
        <v>14518922600</v>
      </c>
      <c r="U14" s="139">
        <v>758148400</v>
      </c>
      <c r="V14" s="139">
        <v>170838500</v>
      </c>
      <c r="W14" s="139">
        <v>1267932500</v>
      </c>
      <c r="X14" s="139">
        <v>20403000</v>
      </c>
      <c r="Y14" s="133">
        <v>16736245000</v>
      </c>
      <c r="Z14" s="21">
        <v>0</v>
      </c>
      <c r="AA14" s="24">
        <v>0</v>
      </c>
      <c r="AB14" s="24" t="s">
        <v>150</v>
      </c>
    </row>
    <row r="15" spans="1:28" x14ac:dyDescent="0.35">
      <c r="A15" s="4" t="s">
        <v>5</v>
      </c>
      <c r="B15" s="15">
        <v>23681</v>
      </c>
      <c r="C15" s="16">
        <v>894</v>
      </c>
      <c r="D15" s="16">
        <v>743</v>
      </c>
      <c r="E15" s="16">
        <v>2477</v>
      </c>
      <c r="F15" s="16">
        <v>0</v>
      </c>
      <c r="G15" s="133">
        <v>27795</v>
      </c>
      <c r="H15" s="87">
        <v>10384311000</v>
      </c>
      <c r="I15" s="88">
        <v>662729000</v>
      </c>
      <c r="J15" s="88">
        <v>554966000</v>
      </c>
      <c r="K15" s="88">
        <v>3248647000</v>
      </c>
      <c r="L15" s="88">
        <v>0</v>
      </c>
      <c r="M15" s="27">
        <v>14850653000</v>
      </c>
      <c r="N15" s="87">
        <v>11086129000</v>
      </c>
      <c r="O15" s="88">
        <v>748115000</v>
      </c>
      <c r="P15" s="88">
        <v>565715000</v>
      </c>
      <c r="Q15" s="88">
        <v>3328923000</v>
      </c>
      <c r="R15" s="88">
        <v>0</v>
      </c>
      <c r="S15" s="27">
        <v>15728882000</v>
      </c>
      <c r="T15" s="138">
        <v>21470440000</v>
      </c>
      <c r="U15" s="139">
        <v>1410844000</v>
      </c>
      <c r="V15" s="139">
        <v>1120681000</v>
      </c>
      <c r="W15" s="139">
        <v>6577570000</v>
      </c>
      <c r="X15" s="139">
        <v>0</v>
      </c>
      <c r="Y15" s="133">
        <v>30579535000</v>
      </c>
      <c r="Z15" s="21">
        <v>0</v>
      </c>
      <c r="AA15" s="24">
        <v>0</v>
      </c>
      <c r="AB15" s="24" t="s">
        <v>150</v>
      </c>
    </row>
    <row r="16" spans="1:28" x14ac:dyDescent="0.35">
      <c r="A16" s="4" t="s">
        <v>6</v>
      </c>
      <c r="B16" s="15">
        <v>43386</v>
      </c>
      <c r="C16" s="16">
        <v>2348</v>
      </c>
      <c r="D16" s="16">
        <v>936</v>
      </c>
      <c r="E16" s="16">
        <v>0</v>
      </c>
      <c r="F16" s="16">
        <v>41</v>
      </c>
      <c r="G16" s="133">
        <v>46711</v>
      </c>
      <c r="H16" s="87">
        <v>63411410000</v>
      </c>
      <c r="I16" s="88">
        <v>3250860000</v>
      </c>
      <c r="J16" s="88">
        <v>813160000</v>
      </c>
      <c r="K16" s="88">
        <v>0</v>
      </c>
      <c r="L16" s="88">
        <v>775520000</v>
      </c>
      <c r="M16" s="27">
        <v>68250950000</v>
      </c>
      <c r="N16" s="87">
        <v>893405000</v>
      </c>
      <c r="O16" s="88">
        <v>8265000</v>
      </c>
      <c r="P16" s="88">
        <v>335000</v>
      </c>
      <c r="Q16" s="88">
        <v>0</v>
      </c>
      <c r="R16" s="88">
        <v>8865000</v>
      </c>
      <c r="S16" s="27">
        <v>910870000</v>
      </c>
      <c r="T16" s="138">
        <v>64304815000</v>
      </c>
      <c r="U16" s="139">
        <v>3259125000</v>
      </c>
      <c r="V16" s="139">
        <v>813495000</v>
      </c>
      <c r="W16" s="139">
        <v>0</v>
      </c>
      <c r="X16" s="139">
        <v>784385000</v>
      </c>
      <c r="Y16" s="133">
        <v>69161820000</v>
      </c>
      <c r="Z16" s="21">
        <v>0</v>
      </c>
      <c r="AA16" s="24">
        <v>0</v>
      </c>
      <c r="AB16" s="24" t="s">
        <v>150</v>
      </c>
    </row>
    <row r="17" spans="1:28" x14ac:dyDescent="0.35">
      <c r="A17" s="4" t="s">
        <v>7</v>
      </c>
      <c r="B17" s="15">
        <v>5201</v>
      </c>
      <c r="C17" s="16">
        <v>462</v>
      </c>
      <c r="D17" s="16">
        <v>0</v>
      </c>
      <c r="E17" s="16">
        <v>2502</v>
      </c>
      <c r="F17" s="16">
        <v>1</v>
      </c>
      <c r="G17" s="133">
        <v>8166</v>
      </c>
      <c r="H17" s="87">
        <v>1285356000</v>
      </c>
      <c r="I17" s="88">
        <v>265546000</v>
      </c>
      <c r="J17" s="88">
        <v>0</v>
      </c>
      <c r="K17" s="88">
        <v>1499572000</v>
      </c>
      <c r="L17" s="88">
        <v>4500000</v>
      </c>
      <c r="M17" s="27">
        <v>3054974000</v>
      </c>
      <c r="N17" s="87">
        <v>18261000</v>
      </c>
      <c r="O17" s="88">
        <v>336000</v>
      </c>
      <c r="P17" s="88">
        <v>0</v>
      </c>
      <c r="Q17" s="88">
        <v>13854100</v>
      </c>
      <c r="R17" s="88">
        <v>0</v>
      </c>
      <c r="S17" s="27">
        <v>32451100</v>
      </c>
      <c r="T17" s="138">
        <v>1303617000</v>
      </c>
      <c r="U17" s="139">
        <v>265882000</v>
      </c>
      <c r="V17" s="139">
        <v>0</v>
      </c>
      <c r="W17" s="139">
        <v>1513426100</v>
      </c>
      <c r="X17" s="139">
        <v>4500000</v>
      </c>
      <c r="Y17" s="133">
        <v>3087425100</v>
      </c>
      <c r="Z17" s="21">
        <v>0</v>
      </c>
      <c r="AA17" s="24">
        <v>0</v>
      </c>
      <c r="AB17" s="24" t="s">
        <v>150</v>
      </c>
    </row>
    <row r="18" spans="1:28" x14ac:dyDescent="0.35">
      <c r="A18" s="4" t="s">
        <v>8</v>
      </c>
      <c r="B18" s="15">
        <v>73203</v>
      </c>
      <c r="C18" s="16">
        <v>5771</v>
      </c>
      <c r="D18" s="16">
        <v>0</v>
      </c>
      <c r="E18" s="16">
        <v>0</v>
      </c>
      <c r="F18" s="16">
        <v>0</v>
      </c>
      <c r="G18" s="133">
        <v>78974</v>
      </c>
      <c r="H18" s="87">
        <v>108859859000</v>
      </c>
      <c r="I18" s="88">
        <v>7909805000</v>
      </c>
      <c r="J18" s="88">
        <v>0</v>
      </c>
      <c r="K18" s="88">
        <v>0</v>
      </c>
      <c r="L18" s="88">
        <v>0</v>
      </c>
      <c r="M18" s="27">
        <v>116769664000</v>
      </c>
      <c r="N18" s="87">
        <v>983720000</v>
      </c>
      <c r="O18" s="88">
        <v>-28344500</v>
      </c>
      <c r="P18" s="88">
        <v>0</v>
      </c>
      <c r="Q18" s="88">
        <v>0</v>
      </c>
      <c r="R18" s="88">
        <v>0</v>
      </c>
      <c r="S18" s="27">
        <v>955375500</v>
      </c>
      <c r="T18" s="138">
        <v>109843579000</v>
      </c>
      <c r="U18" s="139">
        <v>7881460500</v>
      </c>
      <c r="V18" s="139">
        <v>0</v>
      </c>
      <c r="W18" s="139">
        <v>0</v>
      </c>
      <c r="X18" s="139">
        <v>0</v>
      </c>
      <c r="Y18" s="133">
        <v>117725039500</v>
      </c>
      <c r="Z18" s="21">
        <v>0.9</v>
      </c>
      <c r="AA18" s="24">
        <v>0.1</v>
      </c>
      <c r="AB18" s="24" t="s">
        <v>150</v>
      </c>
    </row>
    <row r="19" spans="1:28" x14ac:dyDescent="0.35">
      <c r="A19" s="4" t="s">
        <v>9</v>
      </c>
      <c r="B19" s="15">
        <v>70812</v>
      </c>
      <c r="C19" s="16">
        <v>6583</v>
      </c>
      <c r="D19" s="16">
        <v>0</v>
      </c>
      <c r="E19" s="16">
        <v>34</v>
      </c>
      <c r="F19" s="16">
        <v>1630</v>
      </c>
      <c r="G19" s="133">
        <v>79059</v>
      </c>
      <c r="H19" s="87">
        <v>40155243500</v>
      </c>
      <c r="I19" s="88">
        <v>8595192009</v>
      </c>
      <c r="J19" s="88">
        <v>0</v>
      </c>
      <c r="K19" s="88">
        <v>50875000</v>
      </c>
      <c r="L19" s="88">
        <v>1247923000</v>
      </c>
      <c r="M19" s="27">
        <v>50049233509</v>
      </c>
      <c r="N19" s="87">
        <v>298032500</v>
      </c>
      <c r="O19" s="88">
        <v>98402991</v>
      </c>
      <c r="P19" s="88">
        <v>0</v>
      </c>
      <c r="Q19" s="88">
        <v>0</v>
      </c>
      <c r="R19" s="88">
        <v>-52209000</v>
      </c>
      <c r="S19" s="27">
        <v>344226491</v>
      </c>
      <c r="T19" s="138">
        <v>40453276000</v>
      </c>
      <c r="U19" s="139">
        <v>8693595000</v>
      </c>
      <c r="V19" s="139">
        <v>0</v>
      </c>
      <c r="W19" s="139">
        <v>50875000</v>
      </c>
      <c r="X19" s="139">
        <v>1195714000</v>
      </c>
      <c r="Y19" s="133">
        <v>50393460000</v>
      </c>
      <c r="Z19" s="21">
        <v>0.5</v>
      </c>
      <c r="AA19" s="24">
        <v>0.5</v>
      </c>
      <c r="AB19" s="24" t="s">
        <v>150</v>
      </c>
    </row>
    <row r="20" spans="1:28" x14ac:dyDescent="0.35">
      <c r="A20" s="4" t="s">
        <v>10</v>
      </c>
      <c r="B20" s="15">
        <v>2933</v>
      </c>
      <c r="C20" s="16">
        <v>454</v>
      </c>
      <c r="D20" s="16">
        <v>0</v>
      </c>
      <c r="E20" s="16">
        <v>2914</v>
      </c>
      <c r="F20" s="16">
        <v>0</v>
      </c>
      <c r="G20" s="133">
        <v>6301</v>
      </c>
      <c r="H20" s="87">
        <v>333690900</v>
      </c>
      <c r="I20" s="88">
        <v>81706100</v>
      </c>
      <c r="J20" s="88">
        <v>0</v>
      </c>
      <c r="K20" s="88">
        <v>1379932000</v>
      </c>
      <c r="L20" s="88">
        <v>0</v>
      </c>
      <c r="M20" s="27">
        <v>1795329000</v>
      </c>
      <c r="N20" s="87">
        <v>334810900</v>
      </c>
      <c r="O20" s="88">
        <v>79956600</v>
      </c>
      <c r="P20" s="88">
        <v>0</v>
      </c>
      <c r="Q20" s="88">
        <v>1384031000</v>
      </c>
      <c r="R20" s="88">
        <v>0</v>
      </c>
      <c r="S20" s="27">
        <v>1798798500</v>
      </c>
      <c r="T20" s="138">
        <v>668501800</v>
      </c>
      <c r="U20" s="139">
        <v>161662700</v>
      </c>
      <c r="V20" s="139">
        <v>0</v>
      </c>
      <c r="W20" s="139">
        <v>2763963000</v>
      </c>
      <c r="X20" s="139">
        <v>0</v>
      </c>
      <c r="Y20" s="133">
        <v>3594127500</v>
      </c>
      <c r="Z20" s="21">
        <v>0</v>
      </c>
      <c r="AA20" s="24">
        <v>0</v>
      </c>
      <c r="AB20" s="24" t="s">
        <v>150</v>
      </c>
    </row>
    <row r="21" spans="1:28" x14ac:dyDescent="0.35">
      <c r="A21" s="4" t="s">
        <v>11</v>
      </c>
      <c r="B21" s="15">
        <v>15798</v>
      </c>
      <c r="C21" s="16">
        <v>1130</v>
      </c>
      <c r="D21" s="16">
        <v>487</v>
      </c>
      <c r="E21" s="16">
        <v>3759</v>
      </c>
      <c r="F21" s="16">
        <v>34</v>
      </c>
      <c r="G21" s="133">
        <v>21208</v>
      </c>
      <c r="H21" s="87">
        <v>4854554000</v>
      </c>
      <c r="I21" s="88">
        <v>757074000</v>
      </c>
      <c r="J21" s="88">
        <v>383582900</v>
      </c>
      <c r="K21" s="88">
        <v>2166683400</v>
      </c>
      <c r="L21" s="88">
        <v>19382000</v>
      </c>
      <c r="M21" s="27">
        <v>8181276300</v>
      </c>
      <c r="N21" s="87">
        <v>86591000</v>
      </c>
      <c r="O21" s="88">
        <v>1698000</v>
      </c>
      <c r="P21" s="88">
        <v>9983500</v>
      </c>
      <c r="Q21" s="88">
        <v>1349000</v>
      </c>
      <c r="R21" s="88">
        <v>2756000</v>
      </c>
      <c r="S21" s="27">
        <v>102377500</v>
      </c>
      <c r="T21" s="138">
        <v>4941145000</v>
      </c>
      <c r="U21" s="139">
        <v>758772000</v>
      </c>
      <c r="V21" s="139">
        <v>393566400</v>
      </c>
      <c r="W21" s="139">
        <v>2168032400</v>
      </c>
      <c r="X21" s="139">
        <v>22138000</v>
      </c>
      <c r="Y21" s="133">
        <v>8283653800</v>
      </c>
      <c r="Z21" s="21">
        <v>0</v>
      </c>
      <c r="AA21" s="24">
        <v>0</v>
      </c>
      <c r="AB21" s="24" t="s">
        <v>150</v>
      </c>
    </row>
    <row r="22" spans="1:28" x14ac:dyDescent="0.35">
      <c r="A22" s="4" t="s">
        <v>12</v>
      </c>
      <c r="B22" s="15">
        <v>43759</v>
      </c>
      <c r="C22" s="16">
        <v>1118</v>
      </c>
      <c r="D22" s="16">
        <v>1484</v>
      </c>
      <c r="E22" s="16">
        <v>1674</v>
      </c>
      <c r="F22" s="16">
        <v>481</v>
      </c>
      <c r="G22" s="133">
        <v>48516</v>
      </c>
      <c r="H22" s="87">
        <v>22894887500</v>
      </c>
      <c r="I22" s="88">
        <v>1061770000</v>
      </c>
      <c r="J22" s="88">
        <v>772297000</v>
      </c>
      <c r="K22" s="88">
        <v>2337010000</v>
      </c>
      <c r="L22" s="88">
        <v>413822500</v>
      </c>
      <c r="M22" s="27">
        <v>27479787000</v>
      </c>
      <c r="N22" s="87">
        <v>539932500</v>
      </c>
      <c r="O22" s="88">
        <v>-4450000</v>
      </c>
      <c r="P22" s="88">
        <v>42786000</v>
      </c>
      <c r="Q22" s="88">
        <v>5275000</v>
      </c>
      <c r="R22" s="88">
        <v>86480000</v>
      </c>
      <c r="S22" s="27">
        <v>670023500</v>
      </c>
      <c r="T22" s="138">
        <v>23434820000</v>
      </c>
      <c r="U22" s="139">
        <v>1057320000</v>
      </c>
      <c r="V22" s="139">
        <v>815083000</v>
      </c>
      <c r="W22" s="139">
        <v>2342285000</v>
      </c>
      <c r="X22" s="139">
        <v>500302500</v>
      </c>
      <c r="Y22" s="133">
        <v>28149810500</v>
      </c>
      <c r="Z22" s="21">
        <v>0</v>
      </c>
      <c r="AA22" s="24">
        <v>0</v>
      </c>
      <c r="AB22" s="24" t="s">
        <v>150</v>
      </c>
    </row>
    <row r="23" spans="1:28" x14ac:dyDescent="0.35">
      <c r="A23" s="4" t="s">
        <v>13</v>
      </c>
      <c r="B23" s="15">
        <v>125817</v>
      </c>
      <c r="C23" s="16">
        <v>3043</v>
      </c>
      <c r="D23" s="16">
        <v>3882</v>
      </c>
      <c r="E23" s="16">
        <v>321</v>
      </c>
      <c r="F23" s="16">
        <v>0</v>
      </c>
      <c r="G23" s="133">
        <v>133063</v>
      </c>
      <c r="H23" s="87">
        <v>71713405000</v>
      </c>
      <c r="I23" s="88">
        <v>4657064002</v>
      </c>
      <c r="J23" s="88">
        <v>2576104001</v>
      </c>
      <c r="K23" s="88">
        <v>569655000</v>
      </c>
      <c r="L23" s="88">
        <v>0</v>
      </c>
      <c r="M23" s="27">
        <v>79516228003</v>
      </c>
      <c r="N23" s="87">
        <v>1733800000</v>
      </c>
      <c r="O23" s="88">
        <v>336788998</v>
      </c>
      <c r="P23" s="88">
        <v>139136000</v>
      </c>
      <c r="Q23" s="88">
        <v>525000</v>
      </c>
      <c r="R23" s="88">
        <v>0</v>
      </c>
      <c r="S23" s="27">
        <v>2210249998</v>
      </c>
      <c r="T23" s="138">
        <v>73447205000</v>
      </c>
      <c r="U23" s="139">
        <v>4993853000</v>
      </c>
      <c r="V23" s="139">
        <v>2715240001</v>
      </c>
      <c r="W23" s="139">
        <v>570180000</v>
      </c>
      <c r="X23" s="139">
        <v>0</v>
      </c>
      <c r="Y23" s="133">
        <v>81726478001</v>
      </c>
      <c r="Z23" s="21">
        <v>0</v>
      </c>
      <c r="AA23" s="24">
        <v>0</v>
      </c>
      <c r="AB23" s="24" t="s">
        <v>150</v>
      </c>
    </row>
    <row r="24" spans="1:28" x14ac:dyDescent="0.35">
      <c r="A24" s="4" t="s">
        <v>14</v>
      </c>
      <c r="B24" s="15">
        <v>7043</v>
      </c>
      <c r="C24" s="16">
        <v>329</v>
      </c>
      <c r="D24" s="16">
        <v>115</v>
      </c>
      <c r="E24" s="16">
        <v>1043</v>
      </c>
      <c r="F24" s="16">
        <v>0</v>
      </c>
      <c r="G24" s="133">
        <v>8530</v>
      </c>
      <c r="H24" s="87">
        <v>1580843000</v>
      </c>
      <c r="I24" s="88">
        <v>144433000</v>
      </c>
      <c r="J24" s="88">
        <v>39703000</v>
      </c>
      <c r="K24" s="88">
        <v>550296000</v>
      </c>
      <c r="L24" s="88">
        <v>0</v>
      </c>
      <c r="M24" s="27">
        <v>2315275000</v>
      </c>
      <c r="N24" s="87">
        <v>2406000</v>
      </c>
      <c r="O24" s="88">
        <v>0</v>
      </c>
      <c r="P24" s="88">
        <v>0</v>
      </c>
      <c r="Q24" s="88">
        <v>125000</v>
      </c>
      <c r="R24" s="88">
        <v>0</v>
      </c>
      <c r="S24" s="27">
        <v>2531000</v>
      </c>
      <c r="T24" s="138">
        <v>1583249000</v>
      </c>
      <c r="U24" s="139">
        <v>144433000</v>
      </c>
      <c r="V24" s="139">
        <v>39703000</v>
      </c>
      <c r="W24" s="139">
        <v>550421000</v>
      </c>
      <c r="X24" s="139">
        <v>0</v>
      </c>
      <c r="Y24" s="133">
        <v>2317806000</v>
      </c>
      <c r="Z24" s="21">
        <v>0</v>
      </c>
      <c r="AA24" s="24">
        <v>0</v>
      </c>
      <c r="AB24" s="24" t="s">
        <v>150</v>
      </c>
    </row>
    <row r="25" spans="1:28" x14ac:dyDescent="0.35">
      <c r="A25" s="4" t="s">
        <v>15</v>
      </c>
      <c r="B25" s="15">
        <v>11858</v>
      </c>
      <c r="C25" s="16">
        <v>569</v>
      </c>
      <c r="D25" s="16">
        <v>372</v>
      </c>
      <c r="E25" s="16">
        <v>2844</v>
      </c>
      <c r="F25" s="16">
        <v>1</v>
      </c>
      <c r="G25" s="133">
        <v>15644</v>
      </c>
      <c r="H25" s="87">
        <v>4611948000</v>
      </c>
      <c r="I25" s="88">
        <v>759862000</v>
      </c>
      <c r="J25" s="88">
        <v>0</v>
      </c>
      <c r="K25" s="88">
        <v>1961970000</v>
      </c>
      <c r="L25" s="88">
        <v>0</v>
      </c>
      <c r="M25" s="27">
        <v>7333780000</v>
      </c>
      <c r="N25" s="87">
        <v>63823000</v>
      </c>
      <c r="O25" s="88">
        <v>-1780000</v>
      </c>
      <c r="P25" s="88">
        <v>0</v>
      </c>
      <c r="Q25" s="88">
        <v>7324000</v>
      </c>
      <c r="R25" s="88">
        <v>1592000</v>
      </c>
      <c r="S25" s="27">
        <v>70959000</v>
      </c>
      <c r="T25" s="138">
        <v>4675771000</v>
      </c>
      <c r="U25" s="139">
        <v>758082000</v>
      </c>
      <c r="V25" s="139">
        <v>0</v>
      </c>
      <c r="W25" s="139">
        <v>1969294000</v>
      </c>
      <c r="X25" s="139">
        <v>1592000</v>
      </c>
      <c r="Y25" s="133">
        <v>7404739000</v>
      </c>
      <c r="Z25" s="21">
        <v>0.55000000000000004</v>
      </c>
      <c r="AA25" s="24">
        <v>0.45</v>
      </c>
      <c r="AB25" s="24" t="s">
        <v>150</v>
      </c>
    </row>
    <row r="26" spans="1:28" x14ac:dyDescent="0.35">
      <c r="A26" s="4" t="s">
        <v>16</v>
      </c>
      <c r="B26" s="15">
        <v>6265</v>
      </c>
      <c r="C26" s="16">
        <v>729</v>
      </c>
      <c r="D26" s="16">
        <v>11</v>
      </c>
      <c r="E26" s="16">
        <v>2734</v>
      </c>
      <c r="F26" s="16">
        <v>3</v>
      </c>
      <c r="G26" s="133">
        <v>9742</v>
      </c>
      <c r="H26" s="87">
        <v>1546911500</v>
      </c>
      <c r="I26" s="88">
        <v>219578800</v>
      </c>
      <c r="J26" s="88">
        <v>528337500</v>
      </c>
      <c r="K26" s="88">
        <v>3230355500</v>
      </c>
      <c r="L26" s="88">
        <v>3300000</v>
      </c>
      <c r="M26" s="27">
        <v>5528483300</v>
      </c>
      <c r="N26" s="87">
        <v>21268500</v>
      </c>
      <c r="O26" s="88">
        <v>1988000</v>
      </c>
      <c r="P26" s="88">
        <v>1432500</v>
      </c>
      <c r="Q26" s="88">
        <v>91079500</v>
      </c>
      <c r="R26" s="88">
        <v>0</v>
      </c>
      <c r="S26" s="27">
        <v>115768500</v>
      </c>
      <c r="T26" s="138">
        <v>1568180000</v>
      </c>
      <c r="U26" s="139">
        <v>221566800</v>
      </c>
      <c r="V26" s="139">
        <v>529770000</v>
      </c>
      <c r="W26" s="139">
        <v>3321435000</v>
      </c>
      <c r="X26" s="139">
        <v>3300000</v>
      </c>
      <c r="Y26" s="133">
        <v>5644251800</v>
      </c>
      <c r="Z26" s="21">
        <v>0</v>
      </c>
      <c r="AA26" s="24">
        <v>0</v>
      </c>
      <c r="AB26" s="24" t="s">
        <v>150</v>
      </c>
    </row>
    <row r="27" spans="1:28" x14ac:dyDescent="0.35">
      <c r="A27" s="4" t="s">
        <v>17</v>
      </c>
      <c r="B27" s="15">
        <v>67712</v>
      </c>
      <c r="C27" s="16">
        <v>2971</v>
      </c>
      <c r="D27" s="16">
        <v>1756</v>
      </c>
      <c r="E27" s="16">
        <v>0</v>
      </c>
      <c r="F27" s="16">
        <v>537</v>
      </c>
      <c r="G27" s="133">
        <v>72976</v>
      </c>
      <c r="H27" s="87">
        <v>48796680000</v>
      </c>
      <c r="I27" s="88">
        <v>4659534049.5</v>
      </c>
      <c r="J27" s="88">
        <v>1553178016.5</v>
      </c>
      <c r="K27" s="88">
        <v>0</v>
      </c>
      <c r="L27" s="88">
        <v>454435000</v>
      </c>
      <c r="M27" s="27">
        <v>55463827066</v>
      </c>
      <c r="N27" s="87">
        <v>6361257000</v>
      </c>
      <c r="O27" s="88">
        <v>-114573797.25</v>
      </c>
      <c r="P27" s="88">
        <v>-38191265.75</v>
      </c>
      <c r="Q27" s="88">
        <v>0</v>
      </c>
      <c r="R27" s="88">
        <v>-53215000</v>
      </c>
      <c r="S27" s="27">
        <v>6155276937</v>
      </c>
      <c r="T27" s="138">
        <v>55157937000</v>
      </c>
      <c r="U27" s="139">
        <v>4544960252.25</v>
      </c>
      <c r="V27" s="139">
        <v>1514986750.75</v>
      </c>
      <c r="W27" s="139">
        <v>0</v>
      </c>
      <c r="X27" s="139">
        <v>401220000</v>
      </c>
      <c r="Y27" s="133">
        <v>61619104003</v>
      </c>
      <c r="Z27" s="21">
        <v>0.75</v>
      </c>
      <c r="AA27" s="24">
        <v>0.25</v>
      </c>
      <c r="AB27" s="24" t="s">
        <v>150</v>
      </c>
    </row>
    <row r="28" spans="1:28" x14ac:dyDescent="0.35">
      <c r="A28" s="4" t="s">
        <v>18</v>
      </c>
      <c r="B28" s="15">
        <v>27599</v>
      </c>
      <c r="C28" s="16">
        <v>2066</v>
      </c>
      <c r="D28" s="16">
        <v>0</v>
      </c>
      <c r="E28" s="16">
        <v>2718</v>
      </c>
      <c r="F28" s="16">
        <v>0</v>
      </c>
      <c r="G28" s="133">
        <v>32383</v>
      </c>
      <c r="H28" s="87">
        <v>8471240000</v>
      </c>
      <c r="I28" s="88">
        <v>989964000</v>
      </c>
      <c r="J28" s="88">
        <v>0</v>
      </c>
      <c r="K28" s="88">
        <v>1510734000</v>
      </c>
      <c r="L28" s="88">
        <v>0</v>
      </c>
      <c r="M28" s="27">
        <v>10971938000</v>
      </c>
      <c r="N28" s="87">
        <v>141489000</v>
      </c>
      <c r="O28" s="88">
        <v>122469000</v>
      </c>
      <c r="P28" s="88">
        <v>0</v>
      </c>
      <c r="Q28" s="88">
        <v>17145000</v>
      </c>
      <c r="R28" s="88">
        <v>0</v>
      </c>
      <c r="S28" s="27">
        <v>281103000</v>
      </c>
      <c r="T28" s="138">
        <v>8612729000</v>
      </c>
      <c r="U28" s="139">
        <v>1112433000</v>
      </c>
      <c r="V28" s="139">
        <v>0</v>
      </c>
      <c r="W28" s="139">
        <v>1527879000</v>
      </c>
      <c r="X28" s="139">
        <v>0</v>
      </c>
      <c r="Y28" s="133">
        <v>11253041000</v>
      </c>
      <c r="Z28" s="21">
        <v>0.72</v>
      </c>
      <c r="AA28" s="24">
        <v>0.28000000000000003</v>
      </c>
      <c r="AB28" s="24" t="s">
        <v>150</v>
      </c>
    </row>
    <row r="29" spans="1:28" x14ac:dyDescent="0.35">
      <c r="A29" s="4" t="s">
        <v>19</v>
      </c>
      <c r="B29" s="15">
        <v>58444</v>
      </c>
      <c r="C29" s="16">
        <v>2077</v>
      </c>
      <c r="D29" s="16">
        <v>3264</v>
      </c>
      <c r="E29" s="16">
        <v>5</v>
      </c>
      <c r="F29" s="16">
        <v>5</v>
      </c>
      <c r="G29" s="133">
        <v>63795</v>
      </c>
      <c r="H29" s="87">
        <v>33517275001</v>
      </c>
      <c r="I29" s="88">
        <v>2652891000</v>
      </c>
      <c r="J29" s="88">
        <v>1965070500</v>
      </c>
      <c r="K29" s="88">
        <v>21225000</v>
      </c>
      <c r="L29" s="88">
        <v>163515000</v>
      </c>
      <c r="M29" s="27">
        <v>38319976501</v>
      </c>
      <c r="N29" s="87">
        <v>229207500</v>
      </c>
      <c r="O29" s="88">
        <v>4889500</v>
      </c>
      <c r="P29" s="88">
        <v>43554000</v>
      </c>
      <c r="Q29" s="88">
        <v>50000</v>
      </c>
      <c r="R29" s="88">
        <v>0</v>
      </c>
      <c r="S29" s="27">
        <v>277701000</v>
      </c>
      <c r="T29" s="138">
        <v>33746482501</v>
      </c>
      <c r="U29" s="139">
        <v>2657780500</v>
      </c>
      <c r="V29" s="139">
        <v>2008624500</v>
      </c>
      <c r="W29" s="139">
        <v>21275000</v>
      </c>
      <c r="X29" s="139">
        <v>163515000</v>
      </c>
      <c r="Y29" s="133">
        <v>38597677501</v>
      </c>
      <c r="Z29" s="21">
        <v>0</v>
      </c>
      <c r="AA29" s="24">
        <v>0</v>
      </c>
      <c r="AB29" s="24" t="s">
        <v>150</v>
      </c>
    </row>
    <row r="30" spans="1:28" x14ac:dyDescent="0.35">
      <c r="A30" s="4" t="s">
        <v>20</v>
      </c>
      <c r="B30" s="15">
        <v>4758</v>
      </c>
      <c r="C30" s="16">
        <v>524</v>
      </c>
      <c r="D30" s="16">
        <v>0</v>
      </c>
      <c r="E30" s="16">
        <v>1661</v>
      </c>
      <c r="F30" s="16">
        <v>11</v>
      </c>
      <c r="G30" s="133">
        <v>6954</v>
      </c>
      <c r="H30" s="87">
        <v>889736700</v>
      </c>
      <c r="I30" s="88">
        <v>134397100</v>
      </c>
      <c r="J30" s="88">
        <v>0</v>
      </c>
      <c r="K30" s="88">
        <v>768242000</v>
      </c>
      <c r="L30" s="88">
        <v>3512000</v>
      </c>
      <c r="M30" s="27">
        <v>1795887800</v>
      </c>
      <c r="N30" s="87">
        <v>37358000</v>
      </c>
      <c r="O30" s="88">
        <v>968500</v>
      </c>
      <c r="P30" s="88">
        <v>0</v>
      </c>
      <c r="Q30" s="88">
        <v>30004000</v>
      </c>
      <c r="R30" s="88">
        <v>48000</v>
      </c>
      <c r="S30" s="27">
        <v>68378500</v>
      </c>
      <c r="T30" s="138">
        <v>927094700</v>
      </c>
      <c r="U30" s="139">
        <v>135365600</v>
      </c>
      <c r="V30" s="139">
        <v>0</v>
      </c>
      <c r="W30" s="139">
        <v>798246000</v>
      </c>
      <c r="X30" s="139">
        <v>3560000</v>
      </c>
      <c r="Y30" s="133">
        <v>1864266300</v>
      </c>
      <c r="Z30" s="21">
        <v>0.68</v>
      </c>
      <c r="AA30" s="24">
        <v>0.32</v>
      </c>
      <c r="AB30" s="24" t="s">
        <v>150</v>
      </c>
    </row>
    <row r="31" spans="1:28" x14ac:dyDescent="0.35">
      <c r="A31" s="4" t="s">
        <v>21</v>
      </c>
      <c r="B31" s="15">
        <v>66399</v>
      </c>
      <c r="C31" s="16">
        <v>2934</v>
      </c>
      <c r="D31" s="16">
        <v>267</v>
      </c>
      <c r="E31" s="16">
        <v>0</v>
      </c>
      <c r="F31" s="16">
        <v>79</v>
      </c>
      <c r="G31" s="133">
        <v>69679</v>
      </c>
      <c r="H31" s="87">
        <v>66743252500</v>
      </c>
      <c r="I31" s="88">
        <v>3393334500</v>
      </c>
      <c r="J31" s="88">
        <v>384803000</v>
      </c>
      <c r="K31" s="88">
        <v>0</v>
      </c>
      <c r="L31" s="88">
        <v>379136000</v>
      </c>
      <c r="M31" s="27">
        <v>70900526000</v>
      </c>
      <c r="N31" s="87">
        <v>1278272000</v>
      </c>
      <c r="O31" s="88">
        <v>39365000</v>
      </c>
      <c r="P31" s="88">
        <v>-17490000</v>
      </c>
      <c r="Q31" s="88">
        <v>0</v>
      </c>
      <c r="R31" s="88">
        <v>-8085000</v>
      </c>
      <c r="S31" s="27">
        <v>1292062000</v>
      </c>
      <c r="T31" s="138">
        <v>68021524500</v>
      </c>
      <c r="U31" s="139">
        <v>3432699500</v>
      </c>
      <c r="V31" s="139">
        <v>367313000</v>
      </c>
      <c r="W31" s="139">
        <v>0</v>
      </c>
      <c r="X31" s="139">
        <v>371051000</v>
      </c>
      <c r="Y31" s="133">
        <v>72192588000</v>
      </c>
      <c r="Z31" s="21">
        <v>0</v>
      </c>
      <c r="AA31" s="24">
        <v>0</v>
      </c>
      <c r="AB31" s="24" t="s">
        <v>194</v>
      </c>
    </row>
    <row r="32" spans="1:28" x14ac:dyDescent="0.35">
      <c r="A32" s="4" t="s">
        <v>22</v>
      </c>
      <c r="B32" s="15">
        <v>10024</v>
      </c>
      <c r="C32" s="16">
        <v>1027</v>
      </c>
      <c r="D32" s="16">
        <v>0</v>
      </c>
      <c r="E32" s="16">
        <v>2780</v>
      </c>
      <c r="F32" s="16">
        <v>31</v>
      </c>
      <c r="G32" s="133">
        <v>13862</v>
      </c>
      <c r="H32" s="87">
        <v>2236437000</v>
      </c>
      <c r="I32" s="88">
        <v>334325000</v>
      </c>
      <c r="J32" s="88">
        <v>0</v>
      </c>
      <c r="K32" s="88">
        <v>2361214000</v>
      </c>
      <c r="L32" s="88">
        <v>10587000</v>
      </c>
      <c r="M32" s="27">
        <v>4942563000</v>
      </c>
      <c r="N32" s="87">
        <v>26590000</v>
      </c>
      <c r="O32" s="88">
        <v>-2313000</v>
      </c>
      <c r="P32" s="88">
        <v>0</v>
      </c>
      <c r="Q32" s="88">
        <v>2169000</v>
      </c>
      <c r="R32" s="88">
        <v>-45000</v>
      </c>
      <c r="S32" s="27">
        <v>26401000</v>
      </c>
      <c r="T32" s="138">
        <v>2263027000</v>
      </c>
      <c r="U32" s="139">
        <v>332012000</v>
      </c>
      <c r="V32" s="139">
        <v>0</v>
      </c>
      <c r="W32" s="139">
        <v>2363383000</v>
      </c>
      <c r="X32" s="139">
        <v>10542000</v>
      </c>
      <c r="Y32" s="133">
        <v>4968964000</v>
      </c>
      <c r="Z32" s="21">
        <v>0</v>
      </c>
      <c r="AA32" s="24">
        <v>0</v>
      </c>
      <c r="AB32" s="24" t="s">
        <v>150</v>
      </c>
    </row>
    <row r="33" spans="1:28" x14ac:dyDescent="0.35">
      <c r="A33" s="4" t="s">
        <v>23</v>
      </c>
      <c r="B33" s="15">
        <v>9650</v>
      </c>
      <c r="C33" s="16">
        <v>290</v>
      </c>
      <c r="D33" s="16">
        <v>74</v>
      </c>
      <c r="E33" s="16">
        <v>1578</v>
      </c>
      <c r="F33" s="16">
        <v>0</v>
      </c>
      <c r="G33" s="133">
        <v>11592</v>
      </c>
      <c r="H33" s="87">
        <v>4460468000</v>
      </c>
      <c r="I33" s="88">
        <v>105748000</v>
      </c>
      <c r="J33" s="88">
        <v>25339950</v>
      </c>
      <c r="K33" s="88">
        <v>1434550000</v>
      </c>
      <c r="L33" s="88">
        <v>0</v>
      </c>
      <c r="M33" s="27">
        <v>6026105950</v>
      </c>
      <c r="N33" s="87">
        <v>158645500</v>
      </c>
      <c r="O33" s="88">
        <v>1930000</v>
      </c>
      <c r="P33" s="88">
        <v>9000</v>
      </c>
      <c r="Q33" s="88">
        <v>18398500</v>
      </c>
      <c r="R33" s="88">
        <v>0</v>
      </c>
      <c r="S33" s="27">
        <v>178983000</v>
      </c>
      <c r="T33" s="138">
        <v>4619113500</v>
      </c>
      <c r="U33" s="139">
        <v>107678000</v>
      </c>
      <c r="V33" s="139">
        <v>25348950</v>
      </c>
      <c r="W33" s="139">
        <v>1452948500</v>
      </c>
      <c r="X33" s="139">
        <v>0</v>
      </c>
      <c r="Y33" s="133">
        <v>6205088950</v>
      </c>
      <c r="Z33" s="21">
        <v>0</v>
      </c>
      <c r="AA33" s="24">
        <v>0</v>
      </c>
      <c r="AB33" s="24" t="s">
        <v>150</v>
      </c>
    </row>
    <row r="34" spans="1:28" x14ac:dyDescent="0.35">
      <c r="A34" s="4" t="s">
        <v>24</v>
      </c>
      <c r="B34" s="15">
        <v>55699</v>
      </c>
      <c r="C34" s="16">
        <v>3941</v>
      </c>
      <c r="D34" s="16">
        <v>0</v>
      </c>
      <c r="E34" s="16">
        <v>1160</v>
      </c>
      <c r="F34" s="16">
        <v>199</v>
      </c>
      <c r="G34" s="133">
        <v>60999</v>
      </c>
      <c r="H34" s="87">
        <v>19912598000</v>
      </c>
      <c r="I34" s="88">
        <v>3168380500</v>
      </c>
      <c r="J34" s="88">
        <v>0</v>
      </c>
      <c r="K34" s="88">
        <v>889356000</v>
      </c>
      <c r="L34" s="88">
        <v>78120000</v>
      </c>
      <c r="M34" s="27">
        <v>24048454500</v>
      </c>
      <c r="N34" s="87">
        <v>253991000</v>
      </c>
      <c r="O34" s="88">
        <v>18170000</v>
      </c>
      <c r="P34" s="88">
        <v>0</v>
      </c>
      <c r="Q34" s="88">
        <v>-2063000</v>
      </c>
      <c r="R34" s="88">
        <v>722000</v>
      </c>
      <c r="S34" s="27">
        <v>270820000</v>
      </c>
      <c r="T34" s="138">
        <v>20166589000</v>
      </c>
      <c r="U34" s="139">
        <v>3186550500</v>
      </c>
      <c r="V34" s="139">
        <v>0</v>
      </c>
      <c r="W34" s="139">
        <v>887293000</v>
      </c>
      <c r="X34" s="139">
        <v>78842000</v>
      </c>
      <c r="Y34" s="133">
        <v>24319274500</v>
      </c>
      <c r="Z34" s="21">
        <v>0.63</v>
      </c>
      <c r="AA34" s="24">
        <v>0.37</v>
      </c>
      <c r="AB34" s="24" t="s">
        <v>150</v>
      </c>
    </row>
    <row r="35" spans="1:28" x14ac:dyDescent="0.35">
      <c r="A35" s="4" t="s">
        <v>25</v>
      </c>
      <c r="B35" s="15">
        <v>56791</v>
      </c>
      <c r="C35" s="16">
        <v>3357</v>
      </c>
      <c r="D35" s="16">
        <v>6529</v>
      </c>
      <c r="E35" s="16">
        <v>55</v>
      </c>
      <c r="F35" s="16">
        <v>560</v>
      </c>
      <c r="G35" s="133">
        <v>67292</v>
      </c>
      <c r="H35" s="87">
        <v>33535583500</v>
      </c>
      <c r="I35" s="88">
        <v>4227348000</v>
      </c>
      <c r="J35" s="88">
        <v>12062325700</v>
      </c>
      <c r="K35" s="88">
        <v>343568000</v>
      </c>
      <c r="L35" s="88">
        <v>413598500</v>
      </c>
      <c r="M35" s="27">
        <v>50582423700</v>
      </c>
      <c r="N35" s="87">
        <v>252314000</v>
      </c>
      <c r="O35" s="88">
        <v>24761000</v>
      </c>
      <c r="P35" s="88">
        <v>141872000</v>
      </c>
      <c r="Q35" s="88">
        <v>446000</v>
      </c>
      <c r="R35" s="88">
        <v>-30050000</v>
      </c>
      <c r="S35" s="27">
        <v>389343000</v>
      </c>
      <c r="T35" s="138">
        <v>33787897500</v>
      </c>
      <c r="U35" s="139">
        <v>4252109000</v>
      </c>
      <c r="V35" s="139">
        <v>12204197700</v>
      </c>
      <c r="W35" s="139">
        <v>344014000</v>
      </c>
      <c r="X35" s="139">
        <v>383548500</v>
      </c>
      <c r="Y35" s="133">
        <v>50971766700</v>
      </c>
      <c r="Z35" s="21">
        <v>0</v>
      </c>
      <c r="AA35" s="24">
        <v>0</v>
      </c>
      <c r="AB35" s="24" t="s">
        <v>150</v>
      </c>
    </row>
    <row r="36" spans="1:28" x14ac:dyDescent="0.35">
      <c r="A36" s="4" t="s">
        <v>26</v>
      </c>
      <c r="B36" s="15">
        <v>123482</v>
      </c>
      <c r="C36" s="16">
        <v>6451</v>
      </c>
      <c r="D36" s="16">
        <v>2383</v>
      </c>
      <c r="E36" s="16">
        <v>942</v>
      </c>
      <c r="F36" s="16">
        <v>53</v>
      </c>
      <c r="G36" s="133">
        <v>133311</v>
      </c>
      <c r="H36" s="87">
        <v>65235667750</v>
      </c>
      <c r="I36" s="88">
        <v>6507463027</v>
      </c>
      <c r="J36" s="88">
        <v>2275679001</v>
      </c>
      <c r="K36" s="88">
        <v>2108646000</v>
      </c>
      <c r="L36" s="88">
        <v>136520000</v>
      </c>
      <c r="M36" s="27">
        <v>76263975778</v>
      </c>
      <c r="N36" s="87">
        <v>2026598000</v>
      </c>
      <c r="O36" s="88">
        <v>51290974</v>
      </c>
      <c r="P36" s="88">
        <v>56505000</v>
      </c>
      <c r="Q36" s="88">
        <v>-149742500</v>
      </c>
      <c r="R36" s="88">
        <v>6487000</v>
      </c>
      <c r="S36" s="27">
        <v>1991138474</v>
      </c>
      <c r="T36" s="138">
        <v>67262265750</v>
      </c>
      <c r="U36" s="139">
        <v>6558754001</v>
      </c>
      <c r="V36" s="139">
        <v>2332184001</v>
      </c>
      <c r="W36" s="139">
        <v>1958903500</v>
      </c>
      <c r="X36" s="139">
        <v>143007000</v>
      </c>
      <c r="Y36" s="133">
        <v>78255114252</v>
      </c>
      <c r="Z36" s="21">
        <v>0</v>
      </c>
      <c r="AA36" s="24">
        <v>0</v>
      </c>
      <c r="AB36" s="24" t="s">
        <v>150</v>
      </c>
    </row>
    <row r="37" spans="1:28" x14ac:dyDescent="0.35">
      <c r="A37" s="4" t="s">
        <v>27</v>
      </c>
      <c r="B37" s="15">
        <v>26647</v>
      </c>
      <c r="C37" s="16">
        <v>0</v>
      </c>
      <c r="D37" s="16">
        <v>0</v>
      </c>
      <c r="E37" s="16">
        <v>3939</v>
      </c>
      <c r="F37" s="16">
        <v>2595</v>
      </c>
      <c r="G37" s="133">
        <v>33181</v>
      </c>
      <c r="H37" s="87">
        <v>7802407300</v>
      </c>
      <c r="I37" s="88">
        <v>0</v>
      </c>
      <c r="J37" s="88">
        <v>0</v>
      </c>
      <c r="K37" s="88">
        <v>1843878000</v>
      </c>
      <c r="L37" s="88">
        <v>1947462900</v>
      </c>
      <c r="M37" s="27">
        <v>11593748200</v>
      </c>
      <c r="N37" s="87">
        <v>185649000</v>
      </c>
      <c r="O37" s="88">
        <v>0</v>
      </c>
      <c r="P37" s="88">
        <v>0</v>
      </c>
      <c r="Q37" s="88">
        <v>-1941000</v>
      </c>
      <c r="R37" s="88">
        <v>36579400</v>
      </c>
      <c r="S37" s="27">
        <v>220287400</v>
      </c>
      <c r="T37" s="138">
        <v>7988056300</v>
      </c>
      <c r="U37" s="139">
        <v>0</v>
      </c>
      <c r="V37" s="139">
        <v>0</v>
      </c>
      <c r="W37" s="139">
        <v>1841937000</v>
      </c>
      <c r="X37" s="139">
        <v>1984042300</v>
      </c>
      <c r="Y37" s="133">
        <v>11814035600</v>
      </c>
      <c r="Z37" s="21">
        <v>0</v>
      </c>
      <c r="AA37" s="24">
        <v>0</v>
      </c>
      <c r="AB37" s="24" t="s">
        <v>150</v>
      </c>
    </row>
    <row r="38" spans="1:28" x14ac:dyDescent="0.35">
      <c r="A38" s="4" t="s">
        <v>28</v>
      </c>
      <c r="B38" s="15">
        <v>9315</v>
      </c>
      <c r="C38" s="16">
        <v>954</v>
      </c>
      <c r="D38" s="16">
        <v>59</v>
      </c>
      <c r="E38" s="16">
        <v>1143</v>
      </c>
      <c r="F38" s="16">
        <v>34</v>
      </c>
      <c r="G38" s="133">
        <v>11505</v>
      </c>
      <c r="H38" s="87">
        <v>4279902000</v>
      </c>
      <c r="I38" s="88">
        <v>725088000</v>
      </c>
      <c r="J38" s="88">
        <v>28046000</v>
      </c>
      <c r="K38" s="88">
        <v>1032674000</v>
      </c>
      <c r="L38" s="88">
        <v>21392000</v>
      </c>
      <c r="M38" s="27">
        <v>6087102000</v>
      </c>
      <c r="N38" s="87">
        <v>80427000</v>
      </c>
      <c r="O38" s="88">
        <v>-15550000</v>
      </c>
      <c r="P38" s="88">
        <v>1405000</v>
      </c>
      <c r="Q38" s="88">
        <v>9794000</v>
      </c>
      <c r="R38" s="88">
        <v>0</v>
      </c>
      <c r="S38" s="27">
        <v>76076000</v>
      </c>
      <c r="T38" s="138">
        <v>4360329000</v>
      </c>
      <c r="U38" s="139">
        <v>709538000</v>
      </c>
      <c r="V38" s="139">
        <v>29451000</v>
      </c>
      <c r="W38" s="139">
        <v>1042468000</v>
      </c>
      <c r="X38" s="139">
        <v>21392000</v>
      </c>
      <c r="Y38" s="133">
        <v>6163178000</v>
      </c>
      <c r="Z38" s="21">
        <v>0</v>
      </c>
      <c r="AA38" s="24">
        <v>0</v>
      </c>
      <c r="AB38" s="24" t="s">
        <v>150</v>
      </c>
    </row>
    <row r="39" spans="1:28" x14ac:dyDescent="0.35">
      <c r="A39" s="4" t="s">
        <v>29</v>
      </c>
      <c r="B39" s="15">
        <v>2709</v>
      </c>
      <c r="C39" s="16">
        <v>231</v>
      </c>
      <c r="D39" s="16">
        <v>95</v>
      </c>
      <c r="E39" s="16">
        <v>2081</v>
      </c>
      <c r="F39" s="16">
        <v>15</v>
      </c>
      <c r="G39" s="133">
        <v>5131</v>
      </c>
      <c r="H39" s="87">
        <v>316631000</v>
      </c>
      <c r="I39" s="88">
        <v>30544000</v>
      </c>
      <c r="J39" s="88">
        <v>22782100</v>
      </c>
      <c r="K39" s="88">
        <v>1292719300</v>
      </c>
      <c r="L39" s="88">
        <v>2142000</v>
      </c>
      <c r="M39" s="27">
        <v>1664818400</v>
      </c>
      <c r="N39" s="87">
        <v>1142000</v>
      </c>
      <c r="O39" s="88">
        <v>139000</v>
      </c>
      <c r="P39" s="88">
        <v>0</v>
      </c>
      <c r="Q39" s="88">
        <v>841000</v>
      </c>
      <c r="R39" s="88">
        <v>0</v>
      </c>
      <c r="S39" s="27">
        <v>2122000</v>
      </c>
      <c r="T39" s="138">
        <v>317773000</v>
      </c>
      <c r="U39" s="139">
        <v>30683000</v>
      </c>
      <c r="V39" s="139">
        <v>22782100</v>
      </c>
      <c r="W39" s="139">
        <v>1293560300</v>
      </c>
      <c r="X39" s="139">
        <v>2142000</v>
      </c>
      <c r="Y39" s="133">
        <v>1666940400</v>
      </c>
      <c r="Z39" s="21">
        <v>0</v>
      </c>
      <c r="AA39" s="24">
        <v>0</v>
      </c>
      <c r="AB39" s="24" t="s">
        <v>150</v>
      </c>
    </row>
    <row r="40" spans="1:28" x14ac:dyDescent="0.35">
      <c r="A40" s="4" t="s">
        <v>30</v>
      </c>
      <c r="B40" s="15">
        <v>39821</v>
      </c>
      <c r="C40" s="16">
        <v>1460</v>
      </c>
      <c r="D40" s="16">
        <v>1940</v>
      </c>
      <c r="E40" s="16">
        <v>0</v>
      </c>
      <c r="F40" s="16">
        <v>40</v>
      </c>
      <c r="G40" s="133">
        <v>43261</v>
      </c>
      <c r="H40" s="87">
        <v>31700364000</v>
      </c>
      <c r="I40" s="88">
        <v>1541812506</v>
      </c>
      <c r="J40" s="88">
        <v>3331747500</v>
      </c>
      <c r="K40" s="88">
        <v>0</v>
      </c>
      <c r="L40" s="88">
        <v>83528000</v>
      </c>
      <c r="M40" s="27">
        <v>36657452006</v>
      </c>
      <c r="N40" s="87">
        <v>-17714000</v>
      </c>
      <c r="O40" s="88">
        <v>63786494</v>
      </c>
      <c r="P40" s="88">
        <v>298579000</v>
      </c>
      <c r="Q40" s="88">
        <v>0</v>
      </c>
      <c r="R40" s="88">
        <v>-4336500</v>
      </c>
      <c r="S40" s="27">
        <v>340314994</v>
      </c>
      <c r="T40" s="138">
        <v>31682650000</v>
      </c>
      <c r="U40" s="139">
        <v>1605599000</v>
      </c>
      <c r="V40" s="139">
        <v>3630326500</v>
      </c>
      <c r="W40" s="139">
        <v>0</v>
      </c>
      <c r="X40" s="139">
        <v>79191500</v>
      </c>
      <c r="Y40" s="133">
        <v>36997767000</v>
      </c>
      <c r="Z40" s="21">
        <v>0</v>
      </c>
      <c r="AA40" s="24">
        <v>0</v>
      </c>
      <c r="AB40" s="24" t="s">
        <v>150</v>
      </c>
    </row>
    <row r="41" spans="1:28" x14ac:dyDescent="0.35">
      <c r="A41" s="4" t="s">
        <v>31</v>
      </c>
      <c r="B41" s="15">
        <v>9434</v>
      </c>
      <c r="C41" s="16">
        <v>522</v>
      </c>
      <c r="D41" s="16">
        <v>434</v>
      </c>
      <c r="E41" s="16">
        <v>2189</v>
      </c>
      <c r="F41" s="16">
        <v>63</v>
      </c>
      <c r="G41" s="133">
        <v>12642</v>
      </c>
      <c r="H41" s="87">
        <v>2475647500</v>
      </c>
      <c r="I41" s="88">
        <v>333234000</v>
      </c>
      <c r="J41" s="88">
        <v>170399500</v>
      </c>
      <c r="K41" s="88">
        <v>1709768500</v>
      </c>
      <c r="L41" s="88">
        <v>27067000</v>
      </c>
      <c r="M41" s="27">
        <v>4716116500</v>
      </c>
      <c r="N41" s="87">
        <v>31966000</v>
      </c>
      <c r="O41" s="88">
        <v>3322000</v>
      </c>
      <c r="P41" s="88">
        <v>2921000</v>
      </c>
      <c r="Q41" s="88">
        <v>1270000</v>
      </c>
      <c r="R41" s="88">
        <v>-37000</v>
      </c>
      <c r="S41" s="27">
        <v>39442000</v>
      </c>
      <c r="T41" s="138">
        <v>2507613500</v>
      </c>
      <c r="U41" s="139">
        <v>336556000</v>
      </c>
      <c r="V41" s="139">
        <v>173320500</v>
      </c>
      <c r="W41" s="139">
        <v>1711038500</v>
      </c>
      <c r="X41" s="139">
        <v>27030000</v>
      </c>
      <c r="Y41" s="133">
        <v>4755558500</v>
      </c>
      <c r="Z41" s="21">
        <v>0</v>
      </c>
      <c r="AA41" s="24">
        <v>0</v>
      </c>
      <c r="AB41" s="24" t="s">
        <v>150</v>
      </c>
    </row>
    <row r="42" spans="1:28" x14ac:dyDescent="0.35">
      <c r="A42" s="4" t="s">
        <v>32</v>
      </c>
      <c r="B42" s="15">
        <v>86001</v>
      </c>
      <c r="C42" s="16">
        <v>2794</v>
      </c>
      <c r="D42" s="16">
        <v>5393</v>
      </c>
      <c r="E42" s="16">
        <v>1435</v>
      </c>
      <c r="F42" s="16">
        <v>0</v>
      </c>
      <c r="G42" s="133">
        <v>95623</v>
      </c>
      <c r="H42" s="87">
        <v>40897724000</v>
      </c>
      <c r="I42" s="88">
        <v>2788115500</v>
      </c>
      <c r="J42" s="88">
        <v>7208694000</v>
      </c>
      <c r="K42" s="88">
        <v>3192477000</v>
      </c>
      <c r="L42" s="88">
        <v>0</v>
      </c>
      <c r="M42" s="27">
        <v>54087010500</v>
      </c>
      <c r="N42" s="87">
        <v>1602714001</v>
      </c>
      <c r="O42" s="88">
        <v>4321847500</v>
      </c>
      <c r="P42" s="88">
        <v>-3987962500</v>
      </c>
      <c r="Q42" s="88">
        <v>-183950000</v>
      </c>
      <c r="R42" s="88">
        <v>0</v>
      </c>
      <c r="S42" s="27">
        <v>1752649001</v>
      </c>
      <c r="T42" s="138">
        <v>42500438001</v>
      </c>
      <c r="U42" s="139">
        <v>7109963000</v>
      </c>
      <c r="V42" s="139">
        <v>3220731500</v>
      </c>
      <c r="W42" s="139">
        <v>3008527000</v>
      </c>
      <c r="X42" s="139">
        <v>0</v>
      </c>
      <c r="Y42" s="133">
        <v>55839659501</v>
      </c>
      <c r="Z42" s="21">
        <v>0</v>
      </c>
      <c r="AA42" s="24">
        <v>0</v>
      </c>
      <c r="AB42" s="24" t="s">
        <v>150</v>
      </c>
    </row>
    <row r="43" spans="1:28" x14ac:dyDescent="0.35">
      <c r="A43" s="4" t="s">
        <v>33</v>
      </c>
      <c r="B43" s="15">
        <v>6427</v>
      </c>
      <c r="C43" s="16">
        <v>394</v>
      </c>
      <c r="D43" s="16">
        <v>0</v>
      </c>
      <c r="E43" s="16">
        <v>2291</v>
      </c>
      <c r="F43" s="16">
        <v>0</v>
      </c>
      <c r="G43" s="133">
        <v>9112</v>
      </c>
      <c r="H43" s="87">
        <v>2082494000</v>
      </c>
      <c r="I43" s="88">
        <v>191877400</v>
      </c>
      <c r="J43" s="88">
        <v>0</v>
      </c>
      <c r="K43" s="88">
        <v>1383557000</v>
      </c>
      <c r="L43" s="88">
        <v>0</v>
      </c>
      <c r="M43" s="27">
        <v>3657928400</v>
      </c>
      <c r="N43" s="87">
        <v>135742200</v>
      </c>
      <c r="O43" s="88">
        <v>9915400</v>
      </c>
      <c r="P43" s="88">
        <v>0</v>
      </c>
      <c r="Q43" s="88">
        <v>75168000</v>
      </c>
      <c r="R43" s="88">
        <v>0</v>
      </c>
      <c r="S43" s="27">
        <v>220825600</v>
      </c>
      <c r="T43" s="138">
        <v>2218236200</v>
      </c>
      <c r="U43" s="139">
        <v>201792800</v>
      </c>
      <c r="V43" s="139">
        <v>0</v>
      </c>
      <c r="W43" s="139">
        <v>1458725000</v>
      </c>
      <c r="X43" s="139">
        <v>0</v>
      </c>
      <c r="Y43" s="133">
        <v>3878754000</v>
      </c>
      <c r="Z43" s="21">
        <v>0</v>
      </c>
      <c r="AA43" s="24">
        <v>0</v>
      </c>
      <c r="AB43" s="24" t="s">
        <v>150</v>
      </c>
    </row>
    <row r="44" spans="1:28" x14ac:dyDescent="0.35">
      <c r="A44" s="4" t="s">
        <v>34</v>
      </c>
      <c r="B44" s="15">
        <v>65852</v>
      </c>
      <c r="C44" s="16">
        <v>3962</v>
      </c>
      <c r="D44" s="16">
        <v>6419</v>
      </c>
      <c r="E44" s="16">
        <v>226</v>
      </c>
      <c r="F44" s="16">
        <v>11</v>
      </c>
      <c r="G44" s="133">
        <v>76470</v>
      </c>
      <c r="H44" s="87">
        <v>53382914500</v>
      </c>
      <c r="I44" s="88">
        <v>5322979000</v>
      </c>
      <c r="J44" s="88">
        <v>6551962504</v>
      </c>
      <c r="K44" s="88">
        <v>282615000</v>
      </c>
      <c r="L44" s="88">
        <v>398005000</v>
      </c>
      <c r="M44" s="27">
        <v>65938476004</v>
      </c>
      <c r="N44" s="87">
        <v>241230000</v>
      </c>
      <c r="O44" s="88">
        <v>-385692500</v>
      </c>
      <c r="P44" s="88">
        <v>462910000</v>
      </c>
      <c r="Q44" s="88">
        <v>-2087500</v>
      </c>
      <c r="R44" s="88">
        <v>-100000</v>
      </c>
      <c r="S44" s="27">
        <v>316260000</v>
      </c>
      <c r="T44" s="138">
        <v>53624144500</v>
      </c>
      <c r="U44" s="139">
        <v>4937286500</v>
      </c>
      <c r="V44" s="139">
        <v>7014872504</v>
      </c>
      <c r="W44" s="139">
        <v>280527500</v>
      </c>
      <c r="X44" s="139">
        <v>397905000</v>
      </c>
      <c r="Y44" s="133">
        <v>66254736004</v>
      </c>
      <c r="Z44" s="21">
        <v>0</v>
      </c>
      <c r="AA44" s="24">
        <v>0</v>
      </c>
      <c r="AB44" s="24" t="s">
        <v>150</v>
      </c>
    </row>
    <row r="45" spans="1:28" x14ac:dyDescent="0.35">
      <c r="A45" s="4" t="s">
        <v>35</v>
      </c>
      <c r="B45" s="15">
        <v>62099</v>
      </c>
      <c r="C45" s="16">
        <v>2530</v>
      </c>
      <c r="D45" s="16">
        <v>3671</v>
      </c>
      <c r="E45" s="16">
        <v>0</v>
      </c>
      <c r="F45" s="16">
        <v>7</v>
      </c>
      <c r="G45" s="133">
        <v>68307</v>
      </c>
      <c r="H45" s="87">
        <v>44426169500</v>
      </c>
      <c r="I45" s="88">
        <v>3390047000</v>
      </c>
      <c r="J45" s="88">
        <v>3908340000</v>
      </c>
      <c r="K45" s="88">
        <v>0</v>
      </c>
      <c r="L45" s="88">
        <v>34925000</v>
      </c>
      <c r="M45" s="27">
        <v>51759481500</v>
      </c>
      <c r="N45" s="87">
        <v>279073500</v>
      </c>
      <c r="O45" s="88">
        <v>22398000</v>
      </c>
      <c r="P45" s="88">
        <v>-3630000</v>
      </c>
      <c r="Q45" s="88">
        <v>0</v>
      </c>
      <c r="R45" s="88">
        <v>0</v>
      </c>
      <c r="S45" s="27">
        <v>297841500</v>
      </c>
      <c r="T45" s="138">
        <v>44705243000</v>
      </c>
      <c r="U45" s="139">
        <v>3412445000</v>
      </c>
      <c r="V45" s="139">
        <v>3904710000</v>
      </c>
      <c r="W45" s="139">
        <v>0</v>
      </c>
      <c r="X45" s="139">
        <v>34925000</v>
      </c>
      <c r="Y45" s="133">
        <v>52057323000</v>
      </c>
      <c r="Z45" s="21">
        <v>0</v>
      </c>
      <c r="AA45" s="24">
        <v>0</v>
      </c>
      <c r="AB45" s="24" t="s">
        <v>150</v>
      </c>
    </row>
    <row r="46" spans="1:28" x14ac:dyDescent="0.35">
      <c r="A46" s="4" t="s">
        <v>36</v>
      </c>
      <c r="B46" s="15">
        <v>35641</v>
      </c>
      <c r="C46" s="16">
        <v>1738</v>
      </c>
      <c r="D46" s="16">
        <v>1112</v>
      </c>
      <c r="E46" s="16">
        <v>952</v>
      </c>
      <c r="F46" s="16">
        <v>24</v>
      </c>
      <c r="G46" s="133">
        <v>39467</v>
      </c>
      <c r="H46" s="87">
        <v>9625263500</v>
      </c>
      <c r="I46" s="88">
        <v>1378052500</v>
      </c>
      <c r="J46" s="88">
        <v>560861001</v>
      </c>
      <c r="K46" s="88">
        <v>721395500</v>
      </c>
      <c r="L46" s="88">
        <v>49807000</v>
      </c>
      <c r="M46" s="27">
        <v>12335379501</v>
      </c>
      <c r="N46" s="87">
        <v>134128000</v>
      </c>
      <c r="O46" s="88">
        <v>-4181500</v>
      </c>
      <c r="P46" s="88">
        <v>57459999</v>
      </c>
      <c r="Q46" s="88">
        <v>612000</v>
      </c>
      <c r="R46" s="88">
        <v>-472500</v>
      </c>
      <c r="S46" s="27">
        <v>187545999</v>
      </c>
      <c r="T46" s="138">
        <v>9759391500</v>
      </c>
      <c r="U46" s="139">
        <v>1373871000</v>
      </c>
      <c r="V46" s="139">
        <v>618321000</v>
      </c>
      <c r="W46" s="139">
        <v>722007500</v>
      </c>
      <c r="X46" s="139">
        <v>49334500</v>
      </c>
      <c r="Y46" s="133">
        <v>12522925500</v>
      </c>
      <c r="Z46" s="21">
        <v>0</v>
      </c>
      <c r="AA46" s="24">
        <v>0</v>
      </c>
      <c r="AB46" s="24" t="s">
        <v>150</v>
      </c>
    </row>
    <row r="47" spans="1:28" x14ac:dyDescent="0.35">
      <c r="A47" s="4" t="s">
        <v>37</v>
      </c>
      <c r="B47" s="15">
        <v>4185</v>
      </c>
      <c r="C47" s="16">
        <v>192</v>
      </c>
      <c r="D47" s="16">
        <v>52</v>
      </c>
      <c r="E47" s="16">
        <v>3480</v>
      </c>
      <c r="F47" s="16">
        <v>15</v>
      </c>
      <c r="G47" s="133">
        <v>7924</v>
      </c>
      <c r="H47" s="87">
        <v>596281900</v>
      </c>
      <c r="I47" s="88">
        <v>38216100</v>
      </c>
      <c r="J47" s="88">
        <v>21666000</v>
      </c>
      <c r="K47" s="88">
        <v>1731396700</v>
      </c>
      <c r="L47" s="88">
        <v>2575000</v>
      </c>
      <c r="M47" s="27">
        <v>2390135700</v>
      </c>
      <c r="N47" s="87">
        <v>9097100</v>
      </c>
      <c r="O47" s="88">
        <v>298000</v>
      </c>
      <c r="P47" s="88">
        <v>395300</v>
      </c>
      <c r="Q47" s="88">
        <v>10017200</v>
      </c>
      <c r="R47" s="88">
        <v>0</v>
      </c>
      <c r="S47" s="27">
        <v>19807600</v>
      </c>
      <c r="T47" s="138">
        <v>605379000</v>
      </c>
      <c r="U47" s="139">
        <v>38514100</v>
      </c>
      <c r="V47" s="139">
        <v>22061300</v>
      </c>
      <c r="W47" s="139">
        <v>1741413900</v>
      </c>
      <c r="X47" s="139">
        <v>2575000</v>
      </c>
      <c r="Y47" s="133">
        <v>2409943300</v>
      </c>
      <c r="Z47" s="21">
        <v>0</v>
      </c>
      <c r="AA47" s="24">
        <v>0</v>
      </c>
      <c r="AB47" s="24" t="s">
        <v>150</v>
      </c>
    </row>
    <row r="48" spans="1:28" x14ac:dyDescent="0.35">
      <c r="A48" s="4" t="s">
        <v>38</v>
      </c>
      <c r="B48" s="15">
        <v>21119</v>
      </c>
      <c r="C48" s="16">
        <v>1162</v>
      </c>
      <c r="D48" s="16">
        <v>0</v>
      </c>
      <c r="E48" s="16">
        <v>1027</v>
      </c>
      <c r="F48" s="16">
        <v>283</v>
      </c>
      <c r="G48" s="133">
        <v>23591</v>
      </c>
      <c r="H48" s="87">
        <v>14365988000</v>
      </c>
      <c r="I48" s="88">
        <v>778412500</v>
      </c>
      <c r="J48" s="88">
        <v>0</v>
      </c>
      <c r="K48" s="88">
        <v>1183668000</v>
      </c>
      <c r="L48" s="88">
        <v>65291200</v>
      </c>
      <c r="M48" s="27">
        <v>16393359700</v>
      </c>
      <c r="N48" s="87">
        <v>593873</v>
      </c>
      <c r="O48" s="88">
        <v>40446</v>
      </c>
      <c r="P48" s="88">
        <v>0</v>
      </c>
      <c r="Q48" s="88">
        <v>-37494</v>
      </c>
      <c r="R48" s="88">
        <v>-152</v>
      </c>
      <c r="S48" s="27">
        <v>596673</v>
      </c>
      <c r="T48" s="138">
        <v>14366581873</v>
      </c>
      <c r="U48" s="139">
        <v>778452946</v>
      </c>
      <c r="V48" s="139">
        <v>0</v>
      </c>
      <c r="W48" s="139">
        <v>1183630506</v>
      </c>
      <c r="X48" s="139">
        <v>65291048</v>
      </c>
      <c r="Y48" s="133">
        <v>16393956373</v>
      </c>
      <c r="Z48" s="21">
        <v>0</v>
      </c>
      <c r="AA48" s="24">
        <v>0</v>
      </c>
      <c r="AB48" s="24" t="s">
        <v>150</v>
      </c>
    </row>
    <row r="49" spans="1:28" x14ac:dyDescent="0.35">
      <c r="A49" s="4" t="s">
        <v>39</v>
      </c>
      <c r="B49" s="15">
        <v>50358</v>
      </c>
      <c r="C49" s="16">
        <v>1809</v>
      </c>
      <c r="D49" s="16">
        <v>144</v>
      </c>
      <c r="E49" s="16">
        <v>8</v>
      </c>
      <c r="F49" s="16">
        <v>17</v>
      </c>
      <c r="G49" s="133">
        <v>52336</v>
      </c>
      <c r="H49" s="87">
        <v>52980247500</v>
      </c>
      <c r="I49" s="88">
        <v>4030636500</v>
      </c>
      <c r="J49" s="88">
        <v>199010000</v>
      </c>
      <c r="K49" s="88">
        <v>18730000</v>
      </c>
      <c r="L49" s="88">
        <v>54655000</v>
      </c>
      <c r="M49" s="27">
        <v>57283279000</v>
      </c>
      <c r="N49" s="87">
        <v>821552000</v>
      </c>
      <c r="O49" s="88">
        <v>5363000</v>
      </c>
      <c r="P49" s="88">
        <v>-1450000</v>
      </c>
      <c r="Q49" s="88">
        <v>0</v>
      </c>
      <c r="R49" s="88">
        <v>0</v>
      </c>
      <c r="S49" s="27">
        <v>825465000</v>
      </c>
      <c r="T49" s="138">
        <v>53801799500</v>
      </c>
      <c r="U49" s="139">
        <v>4035999500</v>
      </c>
      <c r="V49" s="139">
        <v>197560000</v>
      </c>
      <c r="W49" s="139">
        <v>18730000</v>
      </c>
      <c r="X49" s="139">
        <v>54655000</v>
      </c>
      <c r="Y49" s="133">
        <v>58108744000</v>
      </c>
      <c r="Z49" s="21">
        <v>0</v>
      </c>
      <c r="AA49" s="24">
        <v>0</v>
      </c>
      <c r="AB49" s="24" t="s">
        <v>150</v>
      </c>
    </row>
    <row r="50" spans="1:28" x14ac:dyDescent="0.35">
      <c r="A50" s="4" t="s">
        <v>40</v>
      </c>
      <c r="B50" s="15">
        <v>6881</v>
      </c>
      <c r="C50" s="16">
        <v>375</v>
      </c>
      <c r="D50" s="16">
        <v>0</v>
      </c>
      <c r="E50" s="16">
        <v>776</v>
      </c>
      <c r="F50" s="16">
        <v>5</v>
      </c>
      <c r="G50" s="133">
        <v>8037</v>
      </c>
      <c r="H50" s="87">
        <v>2761449000</v>
      </c>
      <c r="I50" s="88">
        <v>228509100</v>
      </c>
      <c r="J50" s="88">
        <v>0</v>
      </c>
      <c r="K50" s="88">
        <v>893246000</v>
      </c>
      <c r="L50" s="88">
        <v>4146000</v>
      </c>
      <c r="M50" s="27">
        <v>3887350100</v>
      </c>
      <c r="N50" s="87">
        <v>2850103000</v>
      </c>
      <c r="O50" s="88">
        <v>90169000</v>
      </c>
      <c r="P50" s="88">
        <v>0</v>
      </c>
      <c r="Q50" s="88">
        <v>891227000</v>
      </c>
      <c r="R50" s="88">
        <v>0</v>
      </c>
      <c r="S50" s="27">
        <v>3831499000</v>
      </c>
      <c r="T50" s="138">
        <v>5611552000</v>
      </c>
      <c r="U50" s="139">
        <v>318678100</v>
      </c>
      <c r="V50" s="139">
        <v>0</v>
      </c>
      <c r="W50" s="139">
        <v>1784473000</v>
      </c>
      <c r="X50" s="139">
        <v>4146000</v>
      </c>
      <c r="Y50" s="133">
        <v>7718849100</v>
      </c>
      <c r="Z50" s="21">
        <v>0.73</v>
      </c>
      <c r="AA50" s="24">
        <v>0.27</v>
      </c>
      <c r="AB50" s="24" t="s">
        <v>150</v>
      </c>
    </row>
    <row r="51" spans="1:28" x14ac:dyDescent="0.35">
      <c r="A51" s="4" t="s">
        <v>41</v>
      </c>
      <c r="B51" s="15">
        <v>38832</v>
      </c>
      <c r="C51" s="16">
        <v>2469</v>
      </c>
      <c r="D51" s="16">
        <v>1213</v>
      </c>
      <c r="E51" s="16">
        <v>0</v>
      </c>
      <c r="F51" s="16">
        <v>490</v>
      </c>
      <c r="G51" s="133">
        <v>43004</v>
      </c>
      <c r="H51" s="87">
        <v>25596787500</v>
      </c>
      <c r="I51" s="88">
        <v>4082159500</v>
      </c>
      <c r="J51" s="88">
        <v>1768997500</v>
      </c>
      <c r="K51" s="88">
        <v>0</v>
      </c>
      <c r="L51" s="88">
        <v>857475503</v>
      </c>
      <c r="M51" s="27">
        <v>32305420003</v>
      </c>
      <c r="N51" s="87">
        <v>571677500</v>
      </c>
      <c r="O51" s="88">
        <v>57472000</v>
      </c>
      <c r="P51" s="88">
        <v>-13858000</v>
      </c>
      <c r="Q51" s="88">
        <v>0</v>
      </c>
      <c r="R51" s="88">
        <v>-62837500</v>
      </c>
      <c r="S51" s="27">
        <v>552454000</v>
      </c>
      <c r="T51" s="138">
        <v>26168465000</v>
      </c>
      <c r="U51" s="139">
        <v>4139631500</v>
      </c>
      <c r="V51" s="139">
        <v>1755139500</v>
      </c>
      <c r="W51" s="139">
        <v>0</v>
      </c>
      <c r="X51" s="139">
        <v>794638003</v>
      </c>
      <c r="Y51" s="133">
        <v>32857874003</v>
      </c>
      <c r="Z51" s="21">
        <v>0</v>
      </c>
      <c r="AA51" s="24">
        <v>0</v>
      </c>
      <c r="AB51" s="24" t="s">
        <v>150</v>
      </c>
    </row>
    <row r="52" spans="1:28" x14ac:dyDescent="0.35">
      <c r="A52" s="4" t="s">
        <v>42</v>
      </c>
      <c r="B52" s="15">
        <v>46892</v>
      </c>
      <c r="C52" s="16">
        <v>2219</v>
      </c>
      <c r="D52" s="16">
        <v>2031</v>
      </c>
      <c r="E52" s="16">
        <v>0</v>
      </c>
      <c r="F52" s="16">
        <v>177</v>
      </c>
      <c r="G52" s="133">
        <v>51319</v>
      </c>
      <c r="H52" s="87">
        <v>32709550000</v>
      </c>
      <c r="I52" s="88">
        <v>2867934000</v>
      </c>
      <c r="J52" s="88">
        <v>1698698000</v>
      </c>
      <c r="K52" s="88">
        <v>0</v>
      </c>
      <c r="L52" s="88">
        <v>178545000</v>
      </c>
      <c r="M52" s="27">
        <v>37454727000</v>
      </c>
      <c r="N52" s="87">
        <v>191450000</v>
      </c>
      <c r="O52" s="88">
        <v>42265000</v>
      </c>
      <c r="P52" s="88">
        <v>1254000</v>
      </c>
      <c r="Q52" s="88">
        <v>0</v>
      </c>
      <c r="R52" s="88">
        <v>-13735000</v>
      </c>
      <c r="S52" s="27">
        <v>221234000</v>
      </c>
      <c r="T52" s="138">
        <v>32901000000</v>
      </c>
      <c r="U52" s="139">
        <v>2910199000</v>
      </c>
      <c r="V52" s="139">
        <v>1699952000</v>
      </c>
      <c r="W52" s="139">
        <v>0</v>
      </c>
      <c r="X52" s="139">
        <v>164810000</v>
      </c>
      <c r="Y52" s="133">
        <v>37675961000</v>
      </c>
      <c r="Z52" s="21">
        <v>0</v>
      </c>
      <c r="AA52" s="24">
        <v>0</v>
      </c>
      <c r="AB52" s="24" t="s">
        <v>150</v>
      </c>
    </row>
    <row r="53" spans="1:28" x14ac:dyDescent="0.35">
      <c r="A53" s="4" t="s">
        <v>43</v>
      </c>
      <c r="B53" s="15">
        <v>107769</v>
      </c>
      <c r="C53" s="16">
        <v>21137</v>
      </c>
      <c r="D53" s="16">
        <v>0</v>
      </c>
      <c r="E53" s="16">
        <v>0</v>
      </c>
      <c r="F53" s="16">
        <v>0</v>
      </c>
      <c r="G53" s="133">
        <v>128906</v>
      </c>
      <c r="H53" s="87">
        <v>62136363000</v>
      </c>
      <c r="I53" s="88">
        <v>68778620600</v>
      </c>
      <c r="J53" s="88">
        <v>0</v>
      </c>
      <c r="K53" s="88">
        <v>0</v>
      </c>
      <c r="L53" s="88">
        <v>1189837600</v>
      </c>
      <c r="M53" s="27">
        <v>132104821200</v>
      </c>
      <c r="N53" s="87">
        <v>4598005000</v>
      </c>
      <c r="O53" s="88">
        <v>2446209073</v>
      </c>
      <c r="P53" s="88">
        <v>0</v>
      </c>
      <c r="Q53" s="88">
        <v>0</v>
      </c>
      <c r="R53" s="88">
        <v>0</v>
      </c>
      <c r="S53" s="27">
        <v>7044214073</v>
      </c>
      <c r="T53" s="138">
        <v>66734368000</v>
      </c>
      <c r="U53" s="139">
        <v>71224829673</v>
      </c>
      <c r="V53" s="139">
        <v>0</v>
      </c>
      <c r="W53" s="139">
        <v>0</v>
      </c>
      <c r="X53" s="139">
        <v>1189837600</v>
      </c>
      <c r="Y53" s="133">
        <v>139149035273</v>
      </c>
      <c r="Z53" s="21">
        <v>0</v>
      </c>
      <c r="AA53" s="24">
        <v>0</v>
      </c>
      <c r="AB53" s="24" t="s">
        <v>194</v>
      </c>
    </row>
    <row r="54" spans="1:28" x14ac:dyDescent="0.35">
      <c r="A54" s="4" t="s">
        <v>163</v>
      </c>
      <c r="B54" s="15">
        <v>66123</v>
      </c>
      <c r="C54" s="16">
        <v>1129</v>
      </c>
      <c r="D54" s="16">
        <v>2061</v>
      </c>
      <c r="E54" s="16">
        <v>1162</v>
      </c>
      <c r="F54" s="16">
        <v>8</v>
      </c>
      <c r="G54" s="133">
        <v>70483</v>
      </c>
      <c r="H54" s="87">
        <v>31128092500</v>
      </c>
      <c r="I54" s="88">
        <v>1511141005</v>
      </c>
      <c r="J54" s="88">
        <v>1723649000</v>
      </c>
      <c r="K54" s="88">
        <v>2924460000</v>
      </c>
      <c r="L54" s="88">
        <v>50332000</v>
      </c>
      <c r="M54" s="27">
        <v>37337674505</v>
      </c>
      <c r="N54" s="87">
        <v>2185105500</v>
      </c>
      <c r="O54" s="88">
        <v>59906995</v>
      </c>
      <c r="P54" s="88">
        <v>95839000</v>
      </c>
      <c r="Q54" s="88">
        <v>-176437000</v>
      </c>
      <c r="R54" s="88">
        <v>0</v>
      </c>
      <c r="S54" s="27">
        <v>2164414495</v>
      </c>
      <c r="T54" s="138">
        <v>33313198000</v>
      </c>
      <c r="U54" s="139">
        <v>1571048000</v>
      </c>
      <c r="V54" s="139">
        <v>1819488000</v>
      </c>
      <c r="W54" s="139">
        <v>2748023000</v>
      </c>
      <c r="X54" s="139">
        <v>50332000</v>
      </c>
      <c r="Y54" s="133">
        <v>39502089000</v>
      </c>
      <c r="Z54" s="21">
        <v>0</v>
      </c>
      <c r="AA54" s="24">
        <v>0</v>
      </c>
      <c r="AB54" s="24" t="s">
        <v>150</v>
      </c>
    </row>
    <row r="55" spans="1:28" x14ac:dyDescent="0.35">
      <c r="A55" s="4" t="s">
        <v>44</v>
      </c>
      <c r="B55" s="15">
        <v>24126</v>
      </c>
      <c r="C55" s="16">
        <v>1533</v>
      </c>
      <c r="D55" s="16">
        <v>899</v>
      </c>
      <c r="E55" s="16">
        <v>3339</v>
      </c>
      <c r="F55" s="16">
        <v>85</v>
      </c>
      <c r="G55" s="133">
        <v>29982</v>
      </c>
      <c r="H55" s="87">
        <v>6423773400</v>
      </c>
      <c r="I55" s="88">
        <v>1131874500</v>
      </c>
      <c r="J55" s="88">
        <v>712278000</v>
      </c>
      <c r="K55" s="88">
        <v>2204786000</v>
      </c>
      <c r="L55" s="88">
        <v>26602000</v>
      </c>
      <c r="M55" s="27">
        <v>10499313900</v>
      </c>
      <c r="N55" s="87">
        <v>112268500</v>
      </c>
      <c r="O55" s="88">
        <v>-23413005</v>
      </c>
      <c r="P55" s="88">
        <v>-13750495</v>
      </c>
      <c r="Q55" s="88">
        <v>19399000</v>
      </c>
      <c r="R55" s="88">
        <v>-50000</v>
      </c>
      <c r="S55" s="27">
        <v>94454000</v>
      </c>
      <c r="T55" s="138">
        <v>6536041900</v>
      </c>
      <c r="U55" s="139">
        <v>1108461495</v>
      </c>
      <c r="V55" s="139">
        <v>698527505</v>
      </c>
      <c r="W55" s="139">
        <v>2224185000</v>
      </c>
      <c r="X55" s="139">
        <v>26552000</v>
      </c>
      <c r="Y55" s="133">
        <v>10593767900</v>
      </c>
      <c r="Z55" s="21">
        <v>0.63</v>
      </c>
      <c r="AA55" s="24">
        <v>0.37</v>
      </c>
      <c r="AB55" s="24" t="s">
        <v>150</v>
      </c>
    </row>
    <row r="56" spans="1:28" x14ac:dyDescent="0.35">
      <c r="A56" s="4" t="s">
        <v>45</v>
      </c>
      <c r="B56" s="15">
        <v>20996</v>
      </c>
      <c r="C56" s="16">
        <v>637</v>
      </c>
      <c r="D56" s="16">
        <v>463</v>
      </c>
      <c r="E56" s="16">
        <v>710</v>
      </c>
      <c r="F56" s="16">
        <v>0</v>
      </c>
      <c r="G56" s="133">
        <v>22806</v>
      </c>
      <c r="H56" s="87">
        <v>9588304000</v>
      </c>
      <c r="I56" s="88">
        <v>408996000</v>
      </c>
      <c r="J56" s="88">
        <v>159354000</v>
      </c>
      <c r="K56" s="88">
        <v>1239000000</v>
      </c>
      <c r="L56" s="88">
        <v>0</v>
      </c>
      <c r="M56" s="27">
        <v>11395654000</v>
      </c>
      <c r="N56" s="87">
        <v>419165000</v>
      </c>
      <c r="O56" s="88">
        <v>-3164000</v>
      </c>
      <c r="P56" s="88">
        <v>24927000</v>
      </c>
      <c r="Q56" s="88">
        <v>-12038000</v>
      </c>
      <c r="R56" s="88">
        <v>0</v>
      </c>
      <c r="S56" s="27">
        <v>428890000</v>
      </c>
      <c r="T56" s="138">
        <v>10007469000</v>
      </c>
      <c r="U56" s="139">
        <v>405832000</v>
      </c>
      <c r="V56" s="139">
        <v>184281000</v>
      </c>
      <c r="W56" s="139">
        <v>1226962000</v>
      </c>
      <c r="X56" s="139">
        <v>0</v>
      </c>
      <c r="Y56" s="133">
        <v>11824544000</v>
      </c>
      <c r="Z56" s="21">
        <v>0</v>
      </c>
      <c r="AA56" s="24">
        <v>0</v>
      </c>
      <c r="AB56" s="24" t="s">
        <v>150</v>
      </c>
    </row>
    <row r="57" spans="1:28" x14ac:dyDescent="0.35">
      <c r="A57" s="4" t="s">
        <v>46</v>
      </c>
      <c r="B57" s="15">
        <v>11879</v>
      </c>
      <c r="C57" s="16">
        <v>740</v>
      </c>
      <c r="D57" s="16">
        <v>478</v>
      </c>
      <c r="E57" s="16">
        <v>4844</v>
      </c>
      <c r="F57" s="16">
        <v>2</v>
      </c>
      <c r="G57" s="133">
        <v>17943</v>
      </c>
      <c r="H57" s="87">
        <v>3599967600</v>
      </c>
      <c r="I57" s="88">
        <v>364864100</v>
      </c>
      <c r="J57" s="88">
        <v>377759500</v>
      </c>
      <c r="K57" s="88">
        <v>2370333200</v>
      </c>
      <c r="L57" s="88">
        <v>996000</v>
      </c>
      <c r="M57" s="27">
        <v>6713920400</v>
      </c>
      <c r="N57" s="87">
        <v>97061000</v>
      </c>
      <c r="O57" s="88">
        <v>18336900</v>
      </c>
      <c r="P57" s="88">
        <v>8271600</v>
      </c>
      <c r="Q57" s="88">
        <v>5028700</v>
      </c>
      <c r="R57" s="88">
        <v>-305000</v>
      </c>
      <c r="S57" s="27">
        <v>128393200</v>
      </c>
      <c r="T57" s="138">
        <v>3697028600</v>
      </c>
      <c r="U57" s="139">
        <v>383201000</v>
      </c>
      <c r="V57" s="139">
        <v>386031100</v>
      </c>
      <c r="W57" s="139">
        <v>2375361900</v>
      </c>
      <c r="X57" s="139">
        <v>691000</v>
      </c>
      <c r="Y57" s="133">
        <v>6842313600</v>
      </c>
      <c r="Z57" s="21">
        <v>0</v>
      </c>
      <c r="AA57" s="24">
        <v>0</v>
      </c>
      <c r="AB57" s="24" t="s">
        <v>150</v>
      </c>
    </row>
    <row r="58" spans="1:28" x14ac:dyDescent="0.35">
      <c r="A58" s="4" t="s">
        <v>47</v>
      </c>
      <c r="B58" s="15">
        <v>76613</v>
      </c>
      <c r="C58" s="16">
        <v>4145</v>
      </c>
      <c r="D58" s="16">
        <v>2680</v>
      </c>
      <c r="E58" s="16">
        <v>6</v>
      </c>
      <c r="F58" s="16">
        <v>0</v>
      </c>
      <c r="G58" s="133">
        <v>83444</v>
      </c>
      <c r="H58" s="87">
        <v>72497451000</v>
      </c>
      <c r="I58" s="88">
        <v>5935867000</v>
      </c>
      <c r="J58" s="88">
        <v>4309193000</v>
      </c>
      <c r="K58" s="88">
        <v>13770000</v>
      </c>
      <c r="L58" s="88">
        <v>0</v>
      </c>
      <c r="M58" s="27">
        <v>82756281000</v>
      </c>
      <c r="N58" s="87">
        <v>1374625500</v>
      </c>
      <c r="O58" s="88">
        <v>164268000</v>
      </c>
      <c r="P58" s="88">
        <v>-2648000</v>
      </c>
      <c r="Q58" s="88">
        <v>0</v>
      </c>
      <c r="R58" s="88">
        <v>0</v>
      </c>
      <c r="S58" s="27">
        <v>1536245500</v>
      </c>
      <c r="T58" s="138">
        <v>73872076500</v>
      </c>
      <c r="U58" s="139">
        <v>6100135000</v>
      </c>
      <c r="V58" s="139">
        <v>4306545000</v>
      </c>
      <c r="W58" s="139">
        <v>13770000</v>
      </c>
      <c r="X58" s="139">
        <v>0</v>
      </c>
      <c r="Y58" s="133">
        <v>84292526500</v>
      </c>
      <c r="Z58" s="21">
        <v>0</v>
      </c>
      <c r="AA58" s="24">
        <v>0</v>
      </c>
      <c r="AB58" s="24" t="s">
        <v>150</v>
      </c>
    </row>
    <row r="59" spans="1:28" x14ac:dyDescent="0.35">
      <c r="A59" s="4" t="s">
        <v>48</v>
      </c>
      <c r="B59" s="15">
        <v>55556</v>
      </c>
      <c r="C59" s="16">
        <v>3551</v>
      </c>
      <c r="D59" s="16">
        <v>0</v>
      </c>
      <c r="E59" s="16">
        <v>0</v>
      </c>
      <c r="F59" s="16">
        <v>31</v>
      </c>
      <c r="G59" s="133">
        <v>59138</v>
      </c>
      <c r="H59" s="87">
        <v>47049665000</v>
      </c>
      <c r="I59" s="88">
        <v>4127403000</v>
      </c>
      <c r="J59" s="88">
        <v>0</v>
      </c>
      <c r="K59" s="88">
        <v>0</v>
      </c>
      <c r="L59" s="88">
        <v>270015000</v>
      </c>
      <c r="M59" s="27">
        <v>51447083000</v>
      </c>
      <c r="N59" s="87">
        <v>1011265100</v>
      </c>
      <c r="O59" s="88">
        <v>9573000</v>
      </c>
      <c r="P59" s="88">
        <v>0</v>
      </c>
      <c r="Q59" s="88">
        <v>0</v>
      </c>
      <c r="R59" s="88">
        <v>-4115000</v>
      </c>
      <c r="S59" s="27">
        <v>1016723100</v>
      </c>
      <c r="T59" s="138">
        <v>48060930100</v>
      </c>
      <c r="U59" s="139">
        <v>4136976000</v>
      </c>
      <c r="V59" s="139">
        <v>0</v>
      </c>
      <c r="W59" s="139">
        <v>0</v>
      </c>
      <c r="X59" s="139">
        <v>265900000</v>
      </c>
      <c r="Y59" s="133">
        <v>52463806100</v>
      </c>
      <c r="Z59" s="21">
        <v>0.83</v>
      </c>
      <c r="AA59" s="24">
        <v>0.17</v>
      </c>
      <c r="AB59" s="24" t="s">
        <v>150</v>
      </c>
    </row>
    <row r="60" spans="1:28" x14ac:dyDescent="0.35">
      <c r="A60" s="4" t="s">
        <v>49</v>
      </c>
      <c r="B60" s="15">
        <v>16128</v>
      </c>
      <c r="C60" s="16">
        <v>690</v>
      </c>
      <c r="D60" s="16">
        <v>19</v>
      </c>
      <c r="E60" s="16">
        <v>1273</v>
      </c>
      <c r="F60" s="16">
        <v>2</v>
      </c>
      <c r="G60" s="133">
        <v>18112</v>
      </c>
      <c r="H60" s="87">
        <v>7672360000</v>
      </c>
      <c r="I60" s="88">
        <v>411610000</v>
      </c>
      <c r="J60" s="88">
        <v>56154000</v>
      </c>
      <c r="K60" s="88">
        <v>1215335000</v>
      </c>
      <c r="L60" s="88">
        <v>0</v>
      </c>
      <c r="M60" s="27">
        <v>9355459000</v>
      </c>
      <c r="N60" s="87">
        <v>221754000</v>
      </c>
      <c r="O60" s="88">
        <v>-11587000</v>
      </c>
      <c r="P60" s="88">
        <v>0</v>
      </c>
      <c r="Q60" s="88">
        <v>-12470000</v>
      </c>
      <c r="R60" s="88">
        <v>0</v>
      </c>
      <c r="S60" s="27">
        <v>197697000</v>
      </c>
      <c r="T60" s="138">
        <v>7894114000</v>
      </c>
      <c r="U60" s="139">
        <v>400023000</v>
      </c>
      <c r="V60" s="139">
        <v>56154000</v>
      </c>
      <c r="W60" s="139">
        <v>1202865000</v>
      </c>
      <c r="X60" s="139">
        <v>0</v>
      </c>
      <c r="Y60" s="133">
        <v>9553156000</v>
      </c>
      <c r="Z60" s="21">
        <v>0</v>
      </c>
      <c r="AA60" s="24">
        <v>0</v>
      </c>
      <c r="AB60" s="24" t="s">
        <v>150</v>
      </c>
    </row>
    <row r="61" spans="1:28" x14ac:dyDescent="0.35">
      <c r="A61" s="4" t="s">
        <v>50</v>
      </c>
      <c r="B61" s="15">
        <v>77941</v>
      </c>
      <c r="C61" s="16">
        <v>3357</v>
      </c>
      <c r="D61" s="16">
        <v>2142</v>
      </c>
      <c r="E61" s="16">
        <v>0</v>
      </c>
      <c r="F61" s="16">
        <v>2</v>
      </c>
      <c r="G61" s="133">
        <v>83442</v>
      </c>
      <c r="H61" s="87">
        <v>53186345500</v>
      </c>
      <c r="I61" s="88">
        <v>3174430500</v>
      </c>
      <c r="J61" s="88">
        <v>2019862500</v>
      </c>
      <c r="K61" s="88">
        <v>0</v>
      </c>
      <c r="L61" s="88">
        <v>56750000</v>
      </c>
      <c r="M61" s="27">
        <v>58437388500</v>
      </c>
      <c r="N61" s="87">
        <v>579651500</v>
      </c>
      <c r="O61" s="88">
        <v>94152000</v>
      </c>
      <c r="P61" s="88">
        <v>-33885000</v>
      </c>
      <c r="Q61" s="88">
        <v>0</v>
      </c>
      <c r="R61" s="88">
        <v>0</v>
      </c>
      <c r="S61" s="27">
        <v>639918500</v>
      </c>
      <c r="T61" s="138">
        <v>53765997000</v>
      </c>
      <c r="U61" s="139">
        <v>3268582500</v>
      </c>
      <c r="V61" s="139">
        <v>1985977500</v>
      </c>
      <c r="W61" s="139">
        <v>0</v>
      </c>
      <c r="X61" s="139">
        <v>56750000</v>
      </c>
      <c r="Y61" s="133">
        <v>59077307000</v>
      </c>
      <c r="Z61" s="21">
        <v>0</v>
      </c>
      <c r="AA61" s="24">
        <v>0</v>
      </c>
      <c r="AB61" s="24" t="s">
        <v>150</v>
      </c>
    </row>
    <row r="62" spans="1:28" x14ac:dyDescent="0.35">
      <c r="A62" s="4" t="s">
        <v>51</v>
      </c>
      <c r="B62" s="15">
        <v>96580</v>
      </c>
      <c r="C62" s="16">
        <v>3298</v>
      </c>
      <c r="D62" s="16">
        <v>2220</v>
      </c>
      <c r="E62" s="16">
        <v>1159</v>
      </c>
      <c r="F62" s="16">
        <v>28</v>
      </c>
      <c r="G62" s="133">
        <v>103285</v>
      </c>
      <c r="H62" s="87">
        <v>83937953600</v>
      </c>
      <c r="I62" s="88">
        <v>3892966000</v>
      </c>
      <c r="J62" s="88">
        <v>1402324000</v>
      </c>
      <c r="K62" s="88">
        <v>3258997000</v>
      </c>
      <c r="L62" s="88">
        <v>0</v>
      </c>
      <c r="M62" s="27">
        <v>92492240600</v>
      </c>
      <c r="N62" s="87">
        <v>1009950000</v>
      </c>
      <c r="O62" s="88">
        <v>2613000</v>
      </c>
      <c r="P62" s="88">
        <v>17396000</v>
      </c>
      <c r="Q62" s="88">
        <v>-27635000</v>
      </c>
      <c r="R62" s="88">
        <v>0</v>
      </c>
      <c r="S62" s="27">
        <v>1002324000</v>
      </c>
      <c r="T62" s="138">
        <v>84947903600</v>
      </c>
      <c r="U62" s="139">
        <v>3895579000</v>
      </c>
      <c r="V62" s="139">
        <v>1419720000</v>
      </c>
      <c r="W62" s="139">
        <v>3231362000</v>
      </c>
      <c r="X62" s="139">
        <v>0</v>
      </c>
      <c r="Y62" s="133">
        <v>93494564600</v>
      </c>
      <c r="Z62" s="21">
        <v>0</v>
      </c>
      <c r="AA62" s="24">
        <v>0</v>
      </c>
      <c r="AB62" s="24" t="s">
        <v>150</v>
      </c>
    </row>
    <row r="63" spans="1:28" x14ac:dyDescent="0.35">
      <c r="A63" s="4" t="s">
        <v>52</v>
      </c>
      <c r="B63" s="15">
        <v>10468</v>
      </c>
      <c r="C63" s="16">
        <v>612</v>
      </c>
      <c r="D63" s="16">
        <v>0</v>
      </c>
      <c r="E63" s="16">
        <v>1006</v>
      </c>
      <c r="F63" s="16">
        <v>0</v>
      </c>
      <c r="G63" s="133">
        <v>12086</v>
      </c>
      <c r="H63" s="87">
        <v>4295278000</v>
      </c>
      <c r="I63" s="88">
        <v>320784000</v>
      </c>
      <c r="J63" s="88">
        <v>0</v>
      </c>
      <c r="K63" s="88">
        <v>764822000</v>
      </c>
      <c r="L63" s="88">
        <v>0</v>
      </c>
      <c r="M63" s="27">
        <v>5380884000</v>
      </c>
      <c r="N63" s="87">
        <v>501090000</v>
      </c>
      <c r="O63" s="88">
        <v>14674000</v>
      </c>
      <c r="P63" s="88">
        <v>0</v>
      </c>
      <c r="Q63" s="88">
        <v>88971000</v>
      </c>
      <c r="R63" s="88">
        <v>0</v>
      </c>
      <c r="S63" s="27">
        <v>604735000</v>
      </c>
      <c r="T63" s="138">
        <v>4796368000</v>
      </c>
      <c r="U63" s="139">
        <v>335458000</v>
      </c>
      <c r="V63" s="139">
        <v>0</v>
      </c>
      <c r="W63" s="139">
        <v>853793000</v>
      </c>
      <c r="X63" s="139">
        <v>0</v>
      </c>
      <c r="Y63" s="133">
        <v>5985619000</v>
      </c>
      <c r="Z63" s="21">
        <v>0.8</v>
      </c>
      <c r="AA63" s="24">
        <v>0.2</v>
      </c>
      <c r="AB63" s="24" t="s">
        <v>150</v>
      </c>
    </row>
    <row r="64" spans="1:28" x14ac:dyDescent="0.35">
      <c r="A64" s="4" t="s">
        <v>53</v>
      </c>
      <c r="B64" s="15">
        <v>4418</v>
      </c>
      <c r="C64" s="16">
        <v>209</v>
      </c>
      <c r="D64" s="16">
        <v>131</v>
      </c>
      <c r="E64" s="16">
        <v>7610</v>
      </c>
      <c r="F64" s="16">
        <v>0</v>
      </c>
      <c r="G64" s="133">
        <v>12368</v>
      </c>
      <c r="H64" s="87">
        <v>1936891000</v>
      </c>
      <c r="I64" s="88">
        <v>103859000</v>
      </c>
      <c r="J64" s="88">
        <v>205878000</v>
      </c>
      <c r="K64" s="88">
        <v>5235590000</v>
      </c>
      <c r="L64" s="88">
        <v>0</v>
      </c>
      <c r="M64" s="27">
        <v>7482218000</v>
      </c>
      <c r="N64" s="87">
        <v>25640000</v>
      </c>
      <c r="O64" s="88">
        <v>408000</v>
      </c>
      <c r="P64" s="88">
        <v>4544000</v>
      </c>
      <c r="Q64" s="88">
        <v>23504000</v>
      </c>
      <c r="R64" s="88">
        <v>0</v>
      </c>
      <c r="S64" s="27">
        <v>54096000</v>
      </c>
      <c r="T64" s="138">
        <v>1962531000</v>
      </c>
      <c r="U64" s="139">
        <v>104267000</v>
      </c>
      <c r="V64" s="139">
        <v>210422000</v>
      </c>
      <c r="W64" s="139">
        <v>5259094000</v>
      </c>
      <c r="X64" s="139">
        <v>0</v>
      </c>
      <c r="Y64" s="133">
        <v>7536314000</v>
      </c>
      <c r="Z64" s="21">
        <v>0</v>
      </c>
      <c r="AA64" s="24">
        <v>0</v>
      </c>
      <c r="AB64" s="24" t="s">
        <v>150</v>
      </c>
    </row>
    <row r="65" spans="1:28" x14ac:dyDescent="0.35">
      <c r="A65" s="4" t="s">
        <v>54</v>
      </c>
      <c r="B65" s="15">
        <v>6478</v>
      </c>
      <c r="C65" s="16">
        <v>471</v>
      </c>
      <c r="D65" s="16">
        <v>0</v>
      </c>
      <c r="E65" s="16">
        <v>3124</v>
      </c>
      <c r="F65" s="16">
        <v>0</v>
      </c>
      <c r="G65" s="133">
        <v>10073</v>
      </c>
      <c r="H65" s="87">
        <v>2446614000</v>
      </c>
      <c r="I65" s="88">
        <v>248947000</v>
      </c>
      <c r="J65" s="88">
        <v>0</v>
      </c>
      <c r="K65" s="88">
        <v>2603838000</v>
      </c>
      <c r="L65" s="88">
        <v>0</v>
      </c>
      <c r="M65" s="27">
        <v>5299399000</v>
      </c>
      <c r="N65" s="87">
        <v>35787700</v>
      </c>
      <c r="O65" s="88">
        <v>-82000</v>
      </c>
      <c r="P65" s="88">
        <v>0</v>
      </c>
      <c r="Q65" s="88">
        <v>15690000</v>
      </c>
      <c r="R65" s="88">
        <v>0</v>
      </c>
      <c r="S65" s="27">
        <v>51395700</v>
      </c>
      <c r="T65" s="138">
        <v>2482401700</v>
      </c>
      <c r="U65" s="139">
        <v>248865000</v>
      </c>
      <c r="V65" s="139">
        <v>0</v>
      </c>
      <c r="W65" s="139">
        <v>2619528000</v>
      </c>
      <c r="X65" s="139">
        <v>0</v>
      </c>
      <c r="Y65" s="133">
        <v>5350794700</v>
      </c>
      <c r="Z65" s="21">
        <v>0.92</v>
      </c>
      <c r="AA65" s="24">
        <v>0.08</v>
      </c>
      <c r="AB65" s="24" t="s">
        <v>150</v>
      </c>
    </row>
    <row r="66" spans="1:28" x14ac:dyDescent="0.35">
      <c r="A66" s="4" t="s">
        <v>55</v>
      </c>
      <c r="B66" s="15">
        <v>22798</v>
      </c>
      <c r="C66" s="16">
        <v>596</v>
      </c>
      <c r="D66" s="16">
        <v>407</v>
      </c>
      <c r="E66" s="16">
        <v>169</v>
      </c>
      <c r="F66" s="16">
        <v>2</v>
      </c>
      <c r="G66" s="133">
        <v>23972</v>
      </c>
      <c r="H66" s="87">
        <v>20046437900</v>
      </c>
      <c r="I66" s="88">
        <v>669922400</v>
      </c>
      <c r="J66" s="88">
        <v>219982500</v>
      </c>
      <c r="K66" s="88">
        <v>266800000</v>
      </c>
      <c r="L66" s="88">
        <v>4140000</v>
      </c>
      <c r="M66" s="27">
        <v>21207282800</v>
      </c>
      <c r="N66" s="87">
        <v>113942000</v>
      </c>
      <c r="O66" s="88">
        <v>850600</v>
      </c>
      <c r="P66" s="88">
        <v>637700</v>
      </c>
      <c r="Q66" s="88">
        <v>1870000</v>
      </c>
      <c r="R66" s="88">
        <v>-50000</v>
      </c>
      <c r="S66" s="27">
        <v>117250300</v>
      </c>
      <c r="T66" s="138">
        <v>20160379900</v>
      </c>
      <c r="U66" s="139">
        <v>670773000</v>
      </c>
      <c r="V66" s="139">
        <v>220620200</v>
      </c>
      <c r="W66" s="139">
        <v>268670000</v>
      </c>
      <c r="X66" s="139">
        <v>4090000</v>
      </c>
      <c r="Y66" s="133">
        <v>21324533100</v>
      </c>
      <c r="Z66" s="21">
        <v>0</v>
      </c>
      <c r="AA66" s="24">
        <v>0</v>
      </c>
      <c r="AB66" s="24" t="s">
        <v>150</v>
      </c>
    </row>
    <row r="67" spans="1:28" x14ac:dyDescent="0.35">
      <c r="A67" s="4" t="s">
        <v>56</v>
      </c>
      <c r="B67" s="15">
        <v>6598</v>
      </c>
      <c r="C67" s="16">
        <v>377</v>
      </c>
      <c r="D67" s="16">
        <v>207</v>
      </c>
      <c r="E67" s="16">
        <v>2218</v>
      </c>
      <c r="F67" s="16">
        <v>8</v>
      </c>
      <c r="G67" s="133">
        <v>9408</v>
      </c>
      <c r="H67" s="87">
        <v>1282043000</v>
      </c>
      <c r="I67" s="88">
        <v>138294000</v>
      </c>
      <c r="J67" s="88">
        <v>47525000</v>
      </c>
      <c r="K67" s="88">
        <v>1744032000</v>
      </c>
      <c r="L67" s="88">
        <v>3229000</v>
      </c>
      <c r="M67" s="27">
        <v>3215123000</v>
      </c>
      <c r="N67" s="87">
        <v>20653000</v>
      </c>
      <c r="O67" s="88">
        <v>-6666000</v>
      </c>
      <c r="P67" s="88">
        <v>4516000</v>
      </c>
      <c r="Q67" s="88">
        <v>-11018000</v>
      </c>
      <c r="R67" s="88">
        <v>0</v>
      </c>
      <c r="S67" s="27">
        <v>7485000</v>
      </c>
      <c r="T67" s="138">
        <v>1302696000</v>
      </c>
      <c r="U67" s="139">
        <v>131628000</v>
      </c>
      <c r="V67" s="139">
        <v>52041000</v>
      </c>
      <c r="W67" s="139">
        <v>1733014000</v>
      </c>
      <c r="X67" s="139">
        <v>3229000</v>
      </c>
      <c r="Y67" s="133">
        <v>3222608000</v>
      </c>
      <c r="Z67" s="21">
        <v>0</v>
      </c>
      <c r="AA67" s="24">
        <v>0</v>
      </c>
      <c r="AB67" s="24" t="s">
        <v>150</v>
      </c>
    </row>
    <row r="68" spans="1:28" x14ac:dyDescent="0.35">
      <c r="A68" s="4" t="s">
        <v>57</v>
      </c>
      <c r="B68" s="15">
        <v>66632</v>
      </c>
      <c r="C68" s="16">
        <v>6863</v>
      </c>
      <c r="D68" s="16">
        <v>964</v>
      </c>
      <c r="E68" s="16">
        <v>0</v>
      </c>
      <c r="F68" s="16">
        <v>0</v>
      </c>
      <c r="G68" s="133">
        <v>74459</v>
      </c>
      <c r="H68" s="87">
        <v>56971622000</v>
      </c>
      <c r="I68" s="88">
        <v>9077147525</v>
      </c>
      <c r="J68" s="88">
        <v>2284344000</v>
      </c>
      <c r="K68" s="88">
        <v>0</v>
      </c>
      <c r="L68" s="88">
        <v>0</v>
      </c>
      <c r="M68" s="27">
        <v>68333113525</v>
      </c>
      <c r="N68" s="87">
        <v>1121380000</v>
      </c>
      <c r="O68" s="88">
        <v>-77125000</v>
      </c>
      <c r="P68" s="88">
        <v>-42350000</v>
      </c>
      <c r="Q68" s="88">
        <v>0</v>
      </c>
      <c r="R68" s="88">
        <v>0</v>
      </c>
      <c r="S68" s="27">
        <v>1001905000</v>
      </c>
      <c r="T68" s="138">
        <v>58093002000</v>
      </c>
      <c r="U68" s="139">
        <v>9000022525</v>
      </c>
      <c r="V68" s="139">
        <v>2241994000</v>
      </c>
      <c r="W68" s="139">
        <v>0</v>
      </c>
      <c r="X68" s="139">
        <v>0</v>
      </c>
      <c r="Y68" s="133">
        <v>69335018525</v>
      </c>
      <c r="Z68" s="21">
        <v>0</v>
      </c>
      <c r="AA68" s="24">
        <v>0</v>
      </c>
      <c r="AB68" s="24" t="s">
        <v>194</v>
      </c>
    </row>
    <row r="69" spans="1:28" x14ac:dyDescent="0.35">
      <c r="A69" s="4" t="s">
        <v>58</v>
      </c>
      <c r="B69" s="15">
        <v>4231</v>
      </c>
      <c r="C69" s="16">
        <v>98</v>
      </c>
      <c r="D69" s="16">
        <v>88</v>
      </c>
      <c r="E69" s="16">
        <v>1630</v>
      </c>
      <c r="F69" s="16">
        <v>40</v>
      </c>
      <c r="G69" s="133">
        <v>6087</v>
      </c>
      <c r="H69" s="87">
        <v>982025000</v>
      </c>
      <c r="I69" s="88">
        <v>32037000</v>
      </c>
      <c r="J69" s="88">
        <v>43803000</v>
      </c>
      <c r="K69" s="88">
        <v>1695297000</v>
      </c>
      <c r="L69" s="88">
        <v>6705000</v>
      </c>
      <c r="M69" s="27">
        <v>2759867000</v>
      </c>
      <c r="N69" s="87">
        <v>10521000</v>
      </c>
      <c r="O69" s="88">
        <v>352000</v>
      </c>
      <c r="P69" s="88">
        <v>17539000</v>
      </c>
      <c r="Q69" s="88">
        <v>-2512000</v>
      </c>
      <c r="R69" s="88">
        <v>1039000</v>
      </c>
      <c r="S69" s="27">
        <v>26939000</v>
      </c>
      <c r="T69" s="138">
        <v>992546000</v>
      </c>
      <c r="U69" s="139">
        <v>32389000</v>
      </c>
      <c r="V69" s="139">
        <v>61342000</v>
      </c>
      <c r="W69" s="139">
        <v>1692785000</v>
      </c>
      <c r="X69" s="139">
        <v>7744000</v>
      </c>
      <c r="Y69" s="133">
        <v>2786806000</v>
      </c>
      <c r="Z69" s="21">
        <v>0</v>
      </c>
      <c r="AA69" s="24">
        <v>0</v>
      </c>
      <c r="AB69" s="24" t="s">
        <v>150</v>
      </c>
    </row>
    <row r="70" spans="1:28" x14ac:dyDescent="0.35">
      <c r="A70" s="4" t="s">
        <v>59</v>
      </c>
      <c r="B70" s="15">
        <v>2938</v>
      </c>
      <c r="C70" s="16">
        <v>159</v>
      </c>
      <c r="D70" s="16">
        <v>0</v>
      </c>
      <c r="E70" s="16">
        <v>0</v>
      </c>
      <c r="F70" s="16">
        <v>5</v>
      </c>
      <c r="G70" s="133">
        <v>3102</v>
      </c>
      <c r="H70" s="87">
        <v>2903940000</v>
      </c>
      <c r="I70" s="88">
        <v>125756500</v>
      </c>
      <c r="J70" s="88">
        <v>0</v>
      </c>
      <c r="K70" s="88">
        <v>0</v>
      </c>
      <c r="L70" s="88">
        <v>7110000</v>
      </c>
      <c r="M70" s="27">
        <v>3036806500</v>
      </c>
      <c r="N70" s="87">
        <v>19960000</v>
      </c>
      <c r="O70" s="88">
        <v>-2504000</v>
      </c>
      <c r="P70" s="88">
        <v>0</v>
      </c>
      <c r="Q70" s="88">
        <v>0</v>
      </c>
      <c r="R70" s="88">
        <v>0</v>
      </c>
      <c r="S70" s="27">
        <v>17456000</v>
      </c>
      <c r="T70" s="138">
        <v>2923900000</v>
      </c>
      <c r="U70" s="139">
        <v>123252500</v>
      </c>
      <c r="V70" s="139">
        <v>0</v>
      </c>
      <c r="W70" s="139">
        <v>0</v>
      </c>
      <c r="X70" s="139">
        <v>7110000</v>
      </c>
      <c r="Y70" s="133">
        <v>3054262500</v>
      </c>
      <c r="Z70" s="21">
        <v>0</v>
      </c>
      <c r="AA70" s="24">
        <v>0</v>
      </c>
      <c r="AB70" s="24" t="s">
        <v>150</v>
      </c>
    </row>
    <row r="71" spans="1:28" x14ac:dyDescent="0.35">
      <c r="A71" s="4" t="s">
        <v>60</v>
      </c>
      <c r="B71" s="15">
        <v>15592</v>
      </c>
      <c r="C71" s="16">
        <v>674</v>
      </c>
      <c r="D71" s="16">
        <v>400</v>
      </c>
      <c r="E71" s="16">
        <v>3459</v>
      </c>
      <c r="F71" s="16">
        <v>22</v>
      </c>
      <c r="G71" s="133">
        <v>20147</v>
      </c>
      <c r="H71" s="87">
        <v>5591764000</v>
      </c>
      <c r="I71" s="88">
        <v>283802000</v>
      </c>
      <c r="J71" s="88">
        <v>256013000</v>
      </c>
      <c r="K71" s="88">
        <v>3329429000</v>
      </c>
      <c r="L71" s="88">
        <v>8279000</v>
      </c>
      <c r="M71" s="27">
        <v>9469287000</v>
      </c>
      <c r="N71" s="87">
        <v>88658000</v>
      </c>
      <c r="O71" s="88">
        <v>-1411000</v>
      </c>
      <c r="P71" s="88">
        <v>1835000</v>
      </c>
      <c r="Q71" s="88">
        <v>-2758000</v>
      </c>
      <c r="R71" s="88">
        <v>0</v>
      </c>
      <c r="S71" s="27">
        <v>86324000</v>
      </c>
      <c r="T71" s="138">
        <v>5680422000</v>
      </c>
      <c r="U71" s="139">
        <v>282391000</v>
      </c>
      <c r="V71" s="139">
        <v>257848000</v>
      </c>
      <c r="W71" s="139">
        <v>3326671000</v>
      </c>
      <c r="X71" s="139">
        <v>8279000</v>
      </c>
      <c r="Y71" s="133">
        <v>9555611000</v>
      </c>
      <c r="Z71" s="21">
        <v>0</v>
      </c>
      <c r="AA71" s="24">
        <v>0</v>
      </c>
      <c r="AB71" s="24" t="s">
        <v>150</v>
      </c>
    </row>
    <row r="72" spans="1:28" x14ac:dyDescent="0.35">
      <c r="A72" s="4" t="s">
        <v>61</v>
      </c>
      <c r="B72" s="15">
        <v>7337</v>
      </c>
      <c r="C72" s="16">
        <v>454</v>
      </c>
      <c r="D72" s="16">
        <v>255</v>
      </c>
      <c r="E72" s="16">
        <v>3056</v>
      </c>
      <c r="F72" s="16">
        <v>0</v>
      </c>
      <c r="G72" s="133">
        <v>11102</v>
      </c>
      <c r="H72" s="87">
        <v>1547703000</v>
      </c>
      <c r="I72" s="88">
        <v>191563200</v>
      </c>
      <c r="J72" s="88">
        <v>59908000</v>
      </c>
      <c r="K72" s="88">
        <v>2976036500</v>
      </c>
      <c r="L72" s="88">
        <v>0</v>
      </c>
      <c r="M72" s="27">
        <v>4775210700</v>
      </c>
      <c r="N72" s="87">
        <v>14995500</v>
      </c>
      <c r="O72" s="88">
        <v>802700</v>
      </c>
      <c r="P72" s="88">
        <v>451000</v>
      </c>
      <c r="Q72" s="88">
        <v>2240000</v>
      </c>
      <c r="R72" s="88">
        <v>0</v>
      </c>
      <c r="S72" s="27">
        <v>18489200</v>
      </c>
      <c r="T72" s="138">
        <v>1562698500</v>
      </c>
      <c r="U72" s="139">
        <v>192365900</v>
      </c>
      <c r="V72" s="139">
        <v>60359000</v>
      </c>
      <c r="W72" s="139">
        <v>2978276500</v>
      </c>
      <c r="X72" s="139">
        <v>0</v>
      </c>
      <c r="Y72" s="133">
        <v>4793699900</v>
      </c>
      <c r="Z72" s="21">
        <v>0</v>
      </c>
      <c r="AA72" s="24">
        <v>0</v>
      </c>
      <c r="AB72" s="24" t="s">
        <v>150</v>
      </c>
    </row>
    <row r="73" spans="1:28" x14ac:dyDescent="0.35">
      <c r="A73" s="4" t="s">
        <v>62</v>
      </c>
      <c r="B73" s="15">
        <v>59616</v>
      </c>
      <c r="C73" s="16">
        <v>6651</v>
      </c>
      <c r="D73" s="16">
        <v>0</v>
      </c>
      <c r="E73" s="16">
        <v>0</v>
      </c>
      <c r="F73" s="16">
        <v>13</v>
      </c>
      <c r="G73" s="133">
        <v>66280</v>
      </c>
      <c r="H73" s="87">
        <v>81121250000</v>
      </c>
      <c r="I73" s="88">
        <v>13624514533</v>
      </c>
      <c r="J73" s="88">
        <v>0</v>
      </c>
      <c r="K73" s="88">
        <v>0</v>
      </c>
      <c r="L73" s="88">
        <v>189410000</v>
      </c>
      <c r="M73" s="27">
        <v>94935174533</v>
      </c>
      <c r="N73" s="87">
        <v>1612928000</v>
      </c>
      <c r="O73" s="88">
        <v>-5331000</v>
      </c>
      <c r="P73" s="88">
        <v>0</v>
      </c>
      <c r="Q73" s="88">
        <v>11664000</v>
      </c>
      <c r="R73" s="88">
        <v>0</v>
      </c>
      <c r="S73" s="27">
        <v>49341000</v>
      </c>
      <c r="T73" s="138">
        <v>2531685000</v>
      </c>
      <c r="U73" s="139">
        <v>478899600</v>
      </c>
      <c r="V73" s="139">
        <v>0</v>
      </c>
      <c r="W73" s="139">
        <v>817956900</v>
      </c>
      <c r="X73" s="139">
        <v>0</v>
      </c>
      <c r="Y73" s="133">
        <v>3828541500</v>
      </c>
      <c r="Z73" s="21">
        <v>0</v>
      </c>
      <c r="AA73" s="24">
        <v>0</v>
      </c>
      <c r="AB73" s="24" t="s">
        <v>150</v>
      </c>
    </row>
    <row r="74" spans="1:28" x14ac:dyDescent="0.35">
      <c r="A74" s="4" t="s">
        <v>63</v>
      </c>
      <c r="B74" s="15">
        <v>5174</v>
      </c>
      <c r="C74" s="16">
        <v>316</v>
      </c>
      <c r="D74" s="16">
        <v>0</v>
      </c>
      <c r="E74" s="16">
        <v>2266</v>
      </c>
      <c r="F74" s="16">
        <v>0</v>
      </c>
      <c r="G74" s="133">
        <v>7756</v>
      </c>
      <c r="H74" s="87">
        <v>1588476000</v>
      </c>
      <c r="I74" s="88">
        <v>152825000</v>
      </c>
      <c r="J74" s="88">
        <v>0</v>
      </c>
      <c r="K74" s="88">
        <v>1952389000</v>
      </c>
      <c r="L74" s="88">
        <v>0</v>
      </c>
      <c r="M74" s="27">
        <v>3693690000</v>
      </c>
      <c r="N74" s="87">
        <v>36678500</v>
      </c>
      <c r="O74" s="88">
        <v>552100</v>
      </c>
      <c r="P74" s="88">
        <v>0</v>
      </c>
      <c r="Q74" s="88">
        <v>12777523</v>
      </c>
      <c r="R74" s="88">
        <v>0</v>
      </c>
      <c r="S74" s="27">
        <v>50008123</v>
      </c>
      <c r="T74" s="138">
        <v>1625154500</v>
      </c>
      <c r="U74" s="139">
        <v>153377100</v>
      </c>
      <c r="V74" s="139">
        <v>0</v>
      </c>
      <c r="W74" s="139">
        <v>1965166523</v>
      </c>
      <c r="X74" s="139">
        <v>0</v>
      </c>
      <c r="Y74" s="133">
        <v>3743698123</v>
      </c>
      <c r="Z74" s="21">
        <v>0.85</v>
      </c>
      <c r="AA74" s="24">
        <v>0.15</v>
      </c>
      <c r="AB74" s="24" t="s">
        <v>150</v>
      </c>
    </row>
    <row r="75" spans="1:28" x14ac:dyDescent="0.35">
      <c r="A75" s="4" t="s">
        <v>64</v>
      </c>
      <c r="B75" s="15">
        <v>21299</v>
      </c>
      <c r="C75" s="16">
        <v>1160</v>
      </c>
      <c r="D75" s="16">
        <v>0</v>
      </c>
      <c r="E75" s="16">
        <v>954</v>
      </c>
      <c r="F75" s="16">
        <v>0</v>
      </c>
      <c r="G75" s="133">
        <v>23413</v>
      </c>
      <c r="H75" s="87">
        <v>18298241500</v>
      </c>
      <c r="I75" s="88">
        <v>912674000</v>
      </c>
      <c r="J75" s="88">
        <v>0</v>
      </c>
      <c r="K75" s="88">
        <v>1359863500</v>
      </c>
      <c r="L75" s="88">
        <v>0</v>
      </c>
      <c r="M75" s="27">
        <v>20570779000</v>
      </c>
      <c r="N75" s="87">
        <v>404023000</v>
      </c>
      <c r="O75" s="88">
        <v>11779000</v>
      </c>
      <c r="P75" s="88">
        <v>0</v>
      </c>
      <c r="Q75" s="88">
        <v>-13995000</v>
      </c>
      <c r="R75" s="88">
        <v>0</v>
      </c>
      <c r="S75" s="27">
        <v>401807000</v>
      </c>
      <c r="T75" s="138">
        <v>18702264500</v>
      </c>
      <c r="U75" s="139">
        <v>924453000</v>
      </c>
      <c r="V75" s="139">
        <v>0</v>
      </c>
      <c r="W75" s="139">
        <v>1345868500</v>
      </c>
      <c r="X75" s="139">
        <v>0</v>
      </c>
      <c r="Y75" s="133">
        <v>20972586000</v>
      </c>
      <c r="Z75" s="21">
        <v>0</v>
      </c>
      <c r="AA75" s="24">
        <v>0</v>
      </c>
      <c r="AB75" s="24" t="s">
        <v>150</v>
      </c>
    </row>
    <row r="76" spans="1:28" x14ac:dyDescent="0.35">
      <c r="A76" s="4" t="s">
        <v>65</v>
      </c>
      <c r="B76" s="15">
        <v>8014</v>
      </c>
      <c r="C76" s="16">
        <v>521</v>
      </c>
      <c r="D76" s="16">
        <v>371</v>
      </c>
      <c r="E76" s="16">
        <v>3210</v>
      </c>
      <c r="F76" s="16">
        <v>8</v>
      </c>
      <c r="G76" s="133">
        <v>12124</v>
      </c>
      <c r="H76" s="87">
        <v>1780559100</v>
      </c>
      <c r="I76" s="88">
        <v>238324000</v>
      </c>
      <c r="J76" s="88">
        <v>152713000</v>
      </c>
      <c r="K76" s="88">
        <v>2262902900</v>
      </c>
      <c r="L76" s="88">
        <v>2626000</v>
      </c>
      <c r="M76" s="27">
        <v>4437125000</v>
      </c>
      <c r="N76" s="87">
        <v>25043100</v>
      </c>
      <c r="O76" s="88">
        <v>1082000</v>
      </c>
      <c r="P76" s="88">
        <v>1928000</v>
      </c>
      <c r="Q76" s="88">
        <v>6797000</v>
      </c>
      <c r="R76" s="88">
        <v>0</v>
      </c>
      <c r="S76" s="27">
        <v>34850100</v>
      </c>
      <c r="T76" s="138">
        <v>1805602200</v>
      </c>
      <c r="U76" s="139">
        <v>239406000</v>
      </c>
      <c r="V76" s="139">
        <v>154641000</v>
      </c>
      <c r="W76" s="139">
        <v>2269699900</v>
      </c>
      <c r="X76" s="139">
        <v>2626000</v>
      </c>
      <c r="Y76" s="133">
        <v>4471975100</v>
      </c>
      <c r="Z76" s="21">
        <v>0</v>
      </c>
      <c r="AA76" s="24">
        <v>0</v>
      </c>
      <c r="AB76" s="24" t="s">
        <v>150</v>
      </c>
    </row>
    <row r="77" spans="1:28" x14ac:dyDescent="0.35">
      <c r="A77" s="4" t="s">
        <v>66</v>
      </c>
      <c r="B77" s="15">
        <v>1817</v>
      </c>
      <c r="C77" s="16">
        <v>245</v>
      </c>
      <c r="D77" s="16">
        <v>0</v>
      </c>
      <c r="E77" s="16">
        <v>2454</v>
      </c>
      <c r="F77" s="16">
        <v>0</v>
      </c>
      <c r="G77" s="133">
        <v>4516</v>
      </c>
      <c r="H77" s="87">
        <v>362324100</v>
      </c>
      <c r="I77" s="88">
        <v>45186300</v>
      </c>
      <c r="J77" s="88">
        <v>0</v>
      </c>
      <c r="K77" s="88">
        <v>1351375300</v>
      </c>
      <c r="L77" s="88">
        <v>0</v>
      </c>
      <c r="M77" s="27">
        <v>1758885700</v>
      </c>
      <c r="N77" s="87">
        <v>3136000</v>
      </c>
      <c r="O77" s="88">
        <v>158000</v>
      </c>
      <c r="P77" s="88">
        <v>0</v>
      </c>
      <c r="Q77" s="88">
        <v>7708000</v>
      </c>
      <c r="R77" s="88">
        <v>0</v>
      </c>
      <c r="S77" s="27">
        <v>11002000</v>
      </c>
      <c r="T77" s="138">
        <v>365460100</v>
      </c>
      <c r="U77" s="139">
        <v>45344300</v>
      </c>
      <c r="V77" s="139">
        <v>0</v>
      </c>
      <c r="W77" s="139">
        <v>1359083300</v>
      </c>
      <c r="X77" s="139">
        <v>0</v>
      </c>
      <c r="Y77" s="133">
        <v>1769887700</v>
      </c>
      <c r="Z77" s="21">
        <v>0.9</v>
      </c>
      <c r="AA77" s="24">
        <v>0.1</v>
      </c>
      <c r="AB77" s="24" t="s">
        <v>150</v>
      </c>
    </row>
    <row r="78" spans="1:28" x14ac:dyDescent="0.35">
      <c r="A78" s="4" t="s">
        <v>67</v>
      </c>
      <c r="B78" s="15">
        <v>11917</v>
      </c>
      <c r="C78" s="16">
        <v>757</v>
      </c>
      <c r="D78" s="16">
        <v>402</v>
      </c>
      <c r="E78" s="16">
        <v>2947</v>
      </c>
      <c r="F78" s="16">
        <v>16</v>
      </c>
      <c r="G78" s="133">
        <v>16039</v>
      </c>
      <c r="H78" s="87">
        <v>3558741000</v>
      </c>
      <c r="I78" s="88">
        <v>480724000</v>
      </c>
      <c r="J78" s="88">
        <v>185325000</v>
      </c>
      <c r="K78" s="88">
        <v>2078815000</v>
      </c>
      <c r="L78" s="88">
        <v>12092000</v>
      </c>
      <c r="M78" s="27">
        <v>6315697000</v>
      </c>
      <c r="N78" s="87">
        <v>58925000</v>
      </c>
      <c r="O78" s="88">
        <v>18356000</v>
      </c>
      <c r="P78" s="88">
        <v>5397000</v>
      </c>
      <c r="Q78" s="88">
        <v>5388000</v>
      </c>
      <c r="R78" s="88">
        <v>0</v>
      </c>
      <c r="S78" s="27">
        <v>88066000</v>
      </c>
      <c r="T78" s="138">
        <v>3617666000</v>
      </c>
      <c r="U78" s="139">
        <v>499080000</v>
      </c>
      <c r="V78" s="139">
        <v>190722000</v>
      </c>
      <c r="W78" s="139">
        <v>2084203000</v>
      </c>
      <c r="X78" s="139">
        <v>12092000</v>
      </c>
      <c r="Y78" s="133">
        <v>6403763000</v>
      </c>
      <c r="Z78" s="21">
        <v>0</v>
      </c>
      <c r="AA78" s="24">
        <v>0</v>
      </c>
      <c r="AB78" s="24" t="s">
        <v>150</v>
      </c>
    </row>
    <row r="79" spans="1:28" x14ac:dyDescent="0.35">
      <c r="A79" s="4" t="s">
        <v>68</v>
      </c>
      <c r="B79" s="15">
        <v>15517</v>
      </c>
      <c r="C79" s="16">
        <v>942</v>
      </c>
      <c r="D79" s="16">
        <v>440</v>
      </c>
      <c r="E79" s="16">
        <v>209</v>
      </c>
      <c r="F79" s="16">
        <v>811</v>
      </c>
      <c r="G79" s="133">
        <v>17919</v>
      </c>
      <c r="H79" s="87">
        <v>5708485000</v>
      </c>
      <c r="I79" s="88">
        <v>776986000</v>
      </c>
      <c r="J79" s="88">
        <v>276170000</v>
      </c>
      <c r="K79" s="88">
        <v>240576000</v>
      </c>
      <c r="L79" s="88">
        <v>202503000</v>
      </c>
      <c r="M79" s="27">
        <v>7204720000</v>
      </c>
      <c r="N79" s="87">
        <v>73893000</v>
      </c>
      <c r="O79" s="88">
        <v>1638000</v>
      </c>
      <c r="P79" s="88">
        <v>1609000</v>
      </c>
      <c r="Q79" s="88">
        <v>-10980000</v>
      </c>
      <c r="R79" s="88">
        <v>30487000</v>
      </c>
      <c r="S79" s="27">
        <v>96647000</v>
      </c>
      <c r="T79" s="138">
        <v>5782378000</v>
      </c>
      <c r="U79" s="139">
        <v>778624000</v>
      </c>
      <c r="V79" s="139">
        <v>277779000</v>
      </c>
      <c r="W79" s="139">
        <v>229596000</v>
      </c>
      <c r="X79" s="139">
        <v>232990000</v>
      </c>
      <c r="Y79" s="133">
        <v>7301367000</v>
      </c>
      <c r="Z79" s="21">
        <v>0</v>
      </c>
      <c r="AA79" s="24">
        <v>0</v>
      </c>
      <c r="AB79" s="24" t="s">
        <v>150</v>
      </c>
    </row>
    <row r="80" spans="1:28" x14ac:dyDescent="0.35">
      <c r="A80" s="4" t="s">
        <v>69</v>
      </c>
      <c r="B80" s="15">
        <v>28160</v>
      </c>
      <c r="C80" s="16">
        <v>1636</v>
      </c>
      <c r="D80" s="16">
        <v>0</v>
      </c>
      <c r="E80" s="16">
        <v>3419</v>
      </c>
      <c r="F80" s="16">
        <v>36</v>
      </c>
      <c r="G80" s="133">
        <v>33251</v>
      </c>
      <c r="H80" s="87">
        <v>6805474800</v>
      </c>
      <c r="I80" s="88">
        <v>2369231000</v>
      </c>
      <c r="J80" s="88">
        <v>0</v>
      </c>
      <c r="K80" s="88">
        <v>2921932000</v>
      </c>
      <c r="L80" s="88">
        <v>30932000</v>
      </c>
      <c r="M80" s="27">
        <v>12127569800</v>
      </c>
      <c r="N80" s="87">
        <v>157303000</v>
      </c>
      <c r="O80" s="88">
        <v>9105000</v>
      </c>
      <c r="P80" s="88">
        <v>0</v>
      </c>
      <c r="Q80" s="88">
        <v>6550000</v>
      </c>
      <c r="R80" s="88">
        <v>31665000</v>
      </c>
      <c r="S80" s="27">
        <v>204623000</v>
      </c>
      <c r="T80" s="138">
        <v>6962777800</v>
      </c>
      <c r="U80" s="139">
        <v>2378336000</v>
      </c>
      <c r="V80" s="139">
        <v>0</v>
      </c>
      <c r="W80" s="139">
        <v>2928482000</v>
      </c>
      <c r="X80" s="139">
        <v>62597000</v>
      </c>
      <c r="Y80" s="133">
        <v>12332192800</v>
      </c>
      <c r="Z80" s="21">
        <v>0.76</v>
      </c>
      <c r="AA80" s="24">
        <v>0.24</v>
      </c>
      <c r="AB80" s="24" t="s">
        <v>150</v>
      </c>
    </row>
    <row r="81" spans="1:28" x14ac:dyDescent="0.35">
      <c r="A81" s="4" t="s">
        <v>70</v>
      </c>
      <c r="B81" s="15">
        <v>1767</v>
      </c>
      <c r="C81" s="16">
        <v>2825</v>
      </c>
      <c r="D81" s="16">
        <v>89</v>
      </c>
      <c r="E81" s="16">
        <v>68</v>
      </c>
      <c r="F81" s="16">
        <v>0</v>
      </c>
      <c r="G81" s="133">
        <v>4749</v>
      </c>
      <c r="H81" s="87">
        <v>179596900</v>
      </c>
      <c r="I81" s="88">
        <v>2876541400</v>
      </c>
      <c r="J81" s="88">
        <v>7976200</v>
      </c>
      <c r="K81" s="88">
        <v>8115200</v>
      </c>
      <c r="L81" s="88">
        <v>0</v>
      </c>
      <c r="M81" s="27">
        <v>3072229700</v>
      </c>
      <c r="N81" s="87">
        <v>4861600</v>
      </c>
      <c r="O81" s="88">
        <v>-5037400</v>
      </c>
      <c r="P81" s="88">
        <v>210800</v>
      </c>
      <c r="Q81" s="88">
        <v>-37700</v>
      </c>
      <c r="R81" s="88">
        <v>0</v>
      </c>
      <c r="S81" s="27">
        <v>-2700</v>
      </c>
      <c r="T81" s="138">
        <v>184458500</v>
      </c>
      <c r="U81" s="139">
        <v>2871504000</v>
      </c>
      <c r="V81" s="139">
        <v>8187000</v>
      </c>
      <c r="W81" s="139">
        <v>8077500</v>
      </c>
      <c r="X81" s="139">
        <v>0</v>
      </c>
      <c r="Y81" s="133">
        <v>3072227000</v>
      </c>
      <c r="Z81" s="21">
        <v>0</v>
      </c>
      <c r="AA81" s="24">
        <v>0</v>
      </c>
      <c r="AB81" s="24" t="s">
        <v>150</v>
      </c>
    </row>
    <row r="82" spans="1:28" x14ac:dyDescent="0.35">
      <c r="A82" s="4" t="s">
        <v>71</v>
      </c>
      <c r="B82" s="15">
        <v>71346</v>
      </c>
      <c r="C82" s="16">
        <v>3782</v>
      </c>
      <c r="D82" s="16">
        <v>1695</v>
      </c>
      <c r="E82" s="16">
        <v>0</v>
      </c>
      <c r="F82" s="16">
        <v>33</v>
      </c>
      <c r="G82" s="133">
        <v>76856</v>
      </c>
      <c r="H82" s="87">
        <v>63865020000</v>
      </c>
      <c r="I82" s="88">
        <v>5787450000</v>
      </c>
      <c r="J82" s="88">
        <v>1834793000</v>
      </c>
      <c r="K82" s="88">
        <v>0</v>
      </c>
      <c r="L82" s="88">
        <v>92014000</v>
      </c>
      <c r="M82" s="27">
        <v>71579277000</v>
      </c>
      <c r="N82" s="87">
        <v>745194000</v>
      </c>
      <c r="O82" s="88">
        <v>91364000</v>
      </c>
      <c r="P82" s="88">
        <v>19288500</v>
      </c>
      <c r="Q82" s="88">
        <v>0</v>
      </c>
      <c r="R82" s="88">
        <v>0</v>
      </c>
      <c r="S82" s="27">
        <v>855846500</v>
      </c>
      <c r="T82" s="138">
        <v>64610214000</v>
      </c>
      <c r="U82" s="139">
        <v>5878814000</v>
      </c>
      <c r="V82" s="139">
        <v>1854081500</v>
      </c>
      <c r="W82" s="139">
        <v>0</v>
      </c>
      <c r="X82" s="139">
        <v>92014000</v>
      </c>
      <c r="Y82" s="133">
        <v>72435123500</v>
      </c>
      <c r="Z82" s="21">
        <v>0</v>
      </c>
      <c r="AA82" s="24">
        <v>0</v>
      </c>
      <c r="AB82" s="24" t="s">
        <v>150</v>
      </c>
    </row>
    <row r="83" spans="1:28" x14ac:dyDescent="0.35">
      <c r="A83" s="4" t="s">
        <v>72</v>
      </c>
      <c r="B83" s="15">
        <v>85283</v>
      </c>
      <c r="C83" s="16">
        <v>3256</v>
      </c>
      <c r="D83" s="16">
        <v>3191</v>
      </c>
      <c r="E83" s="16">
        <v>1396</v>
      </c>
      <c r="F83" s="16">
        <v>711</v>
      </c>
      <c r="G83" s="133">
        <v>93837</v>
      </c>
      <c r="H83" s="87">
        <v>48894949000</v>
      </c>
      <c r="I83" s="88">
        <v>4756229900</v>
      </c>
      <c r="J83" s="88">
        <v>3537605000</v>
      </c>
      <c r="K83" s="88">
        <v>1908251000</v>
      </c>
      <c r="L83" s="88">
        <v>97931300</v>
      </c>
      <c r="M83" s="27">
        <v>59194966200</v>
      </c>
      <c r="N83" s="87">
        <v>820145500</v>
      </c>
      <c r="O83" s="88">
        <v>46080100</v>
      </c>
      <c r="P83" s="88">
        <v>178345000</v>
      </c>
      <c r="Q83" s="88">
        <v>-520000</v>
      </c>
      <c r="R83" s="88">
        <v>594700</v>
      </c>
      <c r="S83" s="27">
        <v>1044645300</v>
      </c>
      <c r="T83" s="138">
        <v>49715094500</v>
      </c>
      <c r="U83" s="139">
        <v>4802310000</v>
      </c>
      <c r="V83" s="139">
        <v>3715950000</v>
      </c>
      <c r="W83" s="139">
        <v>1907731000</v>
      </c>
      <c r="X83" s="139">
        <v>98526000</v>
      </c>
      <c r="Y83" s="133">
        <v>60239611500</v>
      </c>
      <c r="Z83" s="21">
        <v>0</v>
      </c>
      <c r="AA83" s="24">
        <v>0</v>
      </c>
      <c r="AB83" s="24" t="s">
        <v>150</v>
      </c>
    </row>
    <row r="84" spans="1:28" x14ac:dyDescent="0.35">
      <c r="A84" s="4" t="s">
        <v>73</v>
      </c>
      <c r="B84" s="15">
        <v>18449</v>
      </c>
      <c r="C84" s="16">
        <v>739</v>
      </c>
      <c r="D84" s="16">
        <v>695</v>
      </c>
      <c r="E84" s="16">
        <v>418</v>
      </c>
      <c r="F84" s="16">
        <v>41</v>
      </c>
      <c r="G84" s="133">
        <v>20342</v>
      </c>
      <c r="H84" s="87">
        <v>5452499400</v>
      </c>
      <c r="I84" s="88">
        <v>571798700</v>
      </c>
      <c r="J84" s="88">
        <v>548048600</v>
      </c>
      <c r="K84" s="88">
        <v>326002500</v>
      </c>
      <c r="L84" s="88">
        <v>53509000</v>
      </c>
      <c r="M84" s="27">
        <v>6951858200</v>
      </c>
      <c r="N84" s="87">
        <v>298099400</v>
      </c>
      <c r="O84" s="88">
        <v>40380200</v>
      </c>
      <c r="P84" s="88">
        <v>32034700</v>
      </c>
      <c r="Q84" s="88">
        <v>17433000</v>
      </c>
      <c r="R84" s="88">
        <v>1442000</v>
      </c>
      <c r="S84" s="27">
        <v>389389300</v>
      </c>
      <c r="T84" s="138">
        <v>5750598800</v>
      </c>
      <c r="U84" s="139">
        <v>612178900</v>
      </c>
      <c r="V84" s="139">
        <v>580083300</v>
      </c>
      <c r="W84" s="139">
        <v>343435500</v>
      </c>
      <c r="X84" s="139">
        <v>54951000</v>
      </c>
      <c r="Y84" s="133">
        <v>7341247500</v>
      </c>
      <c r="Z84" s="21">
        <v>0</v>
      </c>
      <c r="AA84" s="24">
        <v>0</v>
      </c>
      <c r="AB84" s="24" t="s">
        <v>150</v>
      </c>
    </row>
    <row r="85" spans="1:28" x14ac:dyDescent="0.35">
      <c r="A85" s="4" t="s">
        <v>74</v>
      </c>
      <c r="B85" s="15">
        <v>107153</v>
      </c>
      <c r="C85" s="16">
        <v>2589</v>
      </c>
      <c r="D85" s="16">
        <v>3578</v>
      </c>
      <c r="E85" s="16">
        <v>876</v>
      </c>
      <c r="F85" s="16">
        <v>7</v>
      </c>
      <c r="G85" s="133">
        <v>114203</v>
      </c>
      <c r="H85" s="87">
        <v>55121781600</v>
      </c>
      <c r="I85" s="88">
        <v>4108619030</v>
      </c>
      <c r="J85" s="88">
        <v>5976610100</v>
      </c>
      <c r="K85" s="88">
        <v>1981890000</v>
      </c>
      <c r="L85" s="88">
        <v>52093000</v>
      </c>
      <c r="M85" s="27">
        <v>67240993730</v>
      </c>
      <c r="N85" s="87">
        <v>2613954500</v>
      </c>
      <c r="O85" s="88">
        <v>107326970</v>
      </c>
      <c r="P85" s="88">
        <v>199606000</v>
      </c>
      <c r="Q85" s="88">
        <v>-88215000</v>
      </c>
      <c r="R85" s="88">
        <v>0</v>
      </c>
      <c r="S85" s="27">
        <v>2832672470</v>
      </c>
      <c r="T85" s="138">
        <v>57735736100</v>
      </c>
      <c r="U85" s="139">
        <v>4215946000</v>
      </c>
      <c r="V85" s="139">
        <v>6176216100</v>
      </c>
      <c r="W85" s="139">
        <v>1893675000</v>
      </c>
      <c r="X85" s="139">
        <v>52093000</v>
      </c>
      <c r="Y85" s="133">
        <v>70073666200</v>
      </c>
      <c r="Z85" s="21">
        <v>0</v>
      </c>
      <c r="AA85" s="24">
        <v>0</v>
      </c>
      <c r="AB85" s="24" t="s">
        <v>150</v>
      </c>
    </row>
    <row r="86" spans="1:28" x14ac:dyDescent="0.35">
      <c r="A86" s="4" t="s">
        <v>75</v>
      </c>
      <c r="B86" s="15">
        <v>49263</v>
      </c>
      <c r="C86" s="16">
        <v>6316</v>
      </c>
      <c r="D86" s="16">
        <v>1392</v>
      </c>
      <c r="E86" s="16">
        <v>0</v>
      </c>
      <c r="F86" s="16">
        <v>0</v>
      </c>
      <c r="G86" s="133">
        <v>56971</v>
      </c>
      <c r="H86" s="87">
        <v>43247215500</v>
      </c>
      <c r="I86" s="88">
        <v>10301604557</v>
      </c>
      <c r="J86" s="88">
        <v>3488481001</v>
      </c>
      <c r="K86" s="88">
        <v>0</v>
      </c>
      <c r="L86" s="88">
        <v>0</v>
      </c>
      <c r="M86" s="27">
        <v>57037301058</v>
      </c>
      <c r="N86" s="87">
        <v>741373000</v>
      </c>
      <c r="O86" s="88">
        <v>295291943</v>
      </c>
      <c r="P86" s="88">
        <v>-45634001</v>
      </c>
      <c r="Q86" s="88">
        <v>0</v>
      </c>
      <c r="R86" s="88">
        <v>0</v>
      </c>
      <c r="S86" s="27">
        <v>991030942</v>
      </c>
      <c r="T86" s="138">
        <v>43988588500</v>
      </c>
      <c r="U86" s="139">
        <v>10596896500</v>
      </c>
      <c r="V86" s="139">
        <v>3442847000</v>
      </c>
      <c r="W86" s="139">
        <v>0</v>
      </c>
      <c r="X86" s="139">
        <v>0</v>
      </c>
      <c r="Y86" s="133">
        <v>58028332000</v>
      </c>
      <c r="Z86" s="21">
        <v>0</v>
      </c>
      <c r="AA86" s="24">
        <v>0</v>
      </c>
      <c r="AB86" s="24" t="s">
        <v>194</v>
      </c>
    </row>
    <row r="87" spans="1:28" x14ac:dyDescent="0.35">
      <c r="A87" s="4" t="s">
        <v>76</v>
      </c>
      <c r="B87" s="15">
        <v>61324</v>
      </c>
      <c r="C87" s="16">
        <v>2306</v>
      </c>
      <c r="D87" s="16">
        <v>1034</v>
      </c>
      <c r="E87" s="16">
        <v>1681</v>
      </c>
      <c r="F87" s="16">
        <v>348</v>
      </c>
      <c r="G87" s="133">
        <v>66693</v>
      </c>
      <c r="H87" s="87">
        <v>38554366500</v>
      </c>
      <c r="I87" s="88">
        <v>1978515000</v>
      </c>
      <c r="J87" s="88">
        <v>838367000</v>
      </c>
      <c r="K87" s="88">
        <v>2436592500</v>
      </c>
      <c r="L87" s="88">
        <v>51499500</v>
      </c>
      <c r="M87" s="27">
        <v>43859340500</v>
      </c>
      <c r="N87" s="87">
        <v>319745000</v>
      </c>
      <c r="O87" s="88">
        <v>22052000</v>
      </c>
      <c r="P87" s="88">
        <v>-1240000</v>
      </c>
      <c r="Q87" s="88">
        <v>-60650000</v>
      </c>
      <c r="R87" s="88">
        <v>-115000</v>
      </c>
      <c r="S87" s="27">
        <v>279792000</v>
      </c>
      <c r="T87" s="138">
        <v>38874111500</v>
      </c>
      <c r="U87" s="139">
        <v>2000567000</v>
      </c>
      <c r="V87" s="139">
        <v>837127000</v>
      </c>
      <c r="W87" s="139">
        <v>2375942500</v>
      </c>
      <c r="X87" s="139">
        <v>51384500</v>
      </c>
      <c r="Y87" s="133">
        <v>44139132500</v>
      </c>
      <c r="Z87" s="21">
        <v>0</v>
      </c>
      <c r="AA87" s="24">
        <v>0</v>
      </c>
      <c r="AB87" s="24" t="s">
        <v>150</v>
      </c>
    </row>
    <row r="88" spans="1:28" x14ac:dyDescent="0.35">
      <c r="A88" s="4" t="s">
        <v>77</v>
      </c>
      <c r="B88" s="15">
        <v>3397</v>
      </c>
      <c r="C88" s="16">
        <v>454</v>
      </c>
      <c r="D88" s="16">
        <v>0</v>
      </c>
      <c r="E88" s="16">
        <v>3121</v>
      </c>
      <c r="F88" s="16">
        <v>0</v>
      </c>
      <c r="G88" s="133">
        <v>6972</v>
      </c>
      <c r="H88" s="87">
        <v>353965500</v>
      </c>
      <c r="I88" s="88">
        <v>58274000</v>
      </c>
      <c r="J88" s="88">
        <v>0</v>
      </c>
      <c r="K88" s="88">
        <v>2316353800</v>
      </c>
      <c r="L88" s="88">
        <v>0</v>
      </c>
      <c r="M88" s="27">
        <v>2728593300</v>
      </c>
      <c r="N88" s="87">
        <v>3140000</v>
      </c>
      <c r="O88" s="88">
        <v>1000</v>
      </c>
      <c r="P88" s="88">
        <v>0</v>
      </c>
      <c r="Q88" s="88">
        <v>4955000</v>
      </c>
      <c r="R88" s="88">
        <v>0</v>
      </c>
      <c r="S88" s="27">
        <v>8096000</v>
      </c>
      <c r="T88" s="138">
        <v>357105500</v>
      </c>
      <c r="U88" s="139">
        <v>58275000</v>
      </c>
      <c r="V88" s="139">
        <v>0</v>
      </c>
      <c r="W88" s="139">
        <v>2321308800</v>
      </c>
      <c r="X88" s="139">
        <v>0</v>
      </c>
      <c r="Y88" s="133">
        <v>2736689300</v>
      </c>
      <c r="Z88" s="21">
        <v>0.4</v>
      </c>
      <c r="AA88" s="24">
        <v>0.6</v>
      </c>
      <c r="AB88" s="24" t="s">
        <v>150</v>
      </c>
    </row>
    <row r="89" spans="1:28" x14ac:dyDescent="0.35">
      <c r="A89" s="5"/>
      <c r="B89" s="17"/>
      <c r="C89" s="18"/>
      <c r="D89" s="18"/>
      <c r="E89" s="18"/>
      <c r="F89" s="18"/>
      <c r="G89" s="135"/>
      <c r="H89" s="89"/>
      <c r="I89" s="90"/>
      <c r="J89" s="90"/>
      <c r="K89" s="90"/>
      <c r="L89" s="90"/>
      <c r="M89" s="28"/>
      <c r="N89" s="89"/>
      <c r="O89" s="90"/>
      <c r="P89" s="90"/>
      <c r="Q89" s="90"/>
      <c r="R89" s="90"/>
      <c r="S89" s="28"/>
      <c r="T89" s="140"/>
      <c r="U89" s="141"/>
      <c r="V89" s="141"/>
      <c r="W89" s="141"/>
      <c r="X89" s="141"/>
      <c r="Y89" s="135"/>
      <c r="Z89" s="22"/>
      <c r="AA89" s="25"/>
      <c r="AB89" s="25"/>
    </row>
    <row r="90" spans="1:28" x14ac:dyDescent="0.35">
      <c r="A90" s="55" t="s">
        <v>78</v>
      </c>
      <c r="B90" s="58">
        <f t="shared" ref="B90:Y90" si="0">SUM(B9:B89)</f>
        <v>2819838</v>
      </c>
      <c r="C90" s="56">
        <f t="shared" si="0"/>
        <v>163863</v>
      </c>
      <c r="D90" s="56">
        <f t="shared" si="0"/>
        <v>74401</v>
      </c>
      <c r="E90" s="56">
        <f t="shared" si="0"/>
        <v>113525</v>
      </c>
      <c r="F90" s="56">
        <f t="shared" si="0"/>
        <v>9790</v>
      </c>
      <c r="G90" s="57">
        <f t="shared" si="0"/>
        <v>3181417</v>
      </c>
      <c r="H90" s="58">
        <f t="shared" si="0"/>
        <v>1873708954406</v>
      </c>
      <c r="I90" s="56">
        <f t="shared" si="0"/>
        <v>238215289668.5</v>
      </c>
      <c r="J90" s="56">
        <f t="shared" si="0"/>
        <v>82180976644.5</v>
      </c>
      <c r="K90" s="56">
        <f t="shared" si="0"/>
        <v>99743953700</v>
      </c>
      <c r="L90" s="56">
        <f t="shared" si="0"/>
        <v>10347280903</v>
      </c>
      <c r="M90" s="57">
        <f t="shared" si="0"/>
        <v>2304196455322</v>
      </c>
      <c r="N90" s="58">
        <f t="shared" si="0"/>
        <v>56440351224</v>
      </c>
      <c r="O90" s="56">
        <f t="shared" si="0"/>
        <v>8984850781.75</v>
      </c>
      <c r="P90" s="56">
        <f t="shared" si="0"/>
        <v>-1747577662.75</v>
      </c>
      <c r="Q90" s="56">
        <f t="shared" si="0"/>
        <v>5385356079</v>
      </c>
      <c r="R90" s="56">
        <f t="shared" si="0"/>
        <v>-88321042</v>
      </c>
      <c r="S90" s="57">
        <f t="shared" si="0"/>
        <v>67404739380</v>
      </c>
      <c r="T90" s="58">
        <f t="shared" si="0"/>
        <v>1849946812630</v>
      </c>
      <c r="U90" s="56">
        <f t="shared" si="0"/>
        <v>234059856517.25</v>
      </c>
      <c r="V90" s="56">
        <f t="shared" si="0"/>
        <v>80433398981.75</v>
      </c>
      <c r="W90" s="56">
        <f t="shared" si="0"/>
        <v>105935602679</v>
      </c>
      <c r="X90" s="56">
        <f t="shared" si="0"/>
        <v>10069549861</v>
      </c>
      <c r="Y90" s="57">
        <f t="shared" si="0"/>
        <v>2280445220669</v>
      </c>
      <c r="Z90" s="80"/>
      <c r="AA90" s="81"/>
      <c r="AB90" s="81"/>
    </row>
    <row r="91" spans="1:28" x14ac:dyDescent="0.35">
      <c r="A91" s="53" t="str">
        <f>"Source: Victorian Local Government Grants Commission - Questionnaire "&amp;$A$3&amp;" response from Council"</f>
        <v>Source: Victorian Local Government Grants Commission - Questionnaire 2020-21 response from Council</v>
      </c>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c r="AB91" s="11"/>
    </row>
    <row r="92" spans="1:28" s="93" customFormat="1" ht="14" x14ac:dyDescent="0.3">
      <c r="A92" s="91"/>
      <c r="B92" s="92"/>
      <c r="C92" s="92"/>
      <c r="D92" s="92"/>
      <c r="E92" s="92"/>
      <c r="F92" s="92"/>
      <c r="G92" s="92"/>
      <c r="H92" s="92"/>
      <c r="I92" s="92"/>
      <c r="J92" s="92"/>
      <c r="K92" s="92"/>
      <c r="L92" s="92"/>
      <c r="M92" s="92"/>
      <c r="N92" s="92"/>
      <c r="O92" s="92"/>
      <c r="P92" s="92"/>
      <c r="Q92" s="92"/>
      <c r="R92" s="92"/>
      <c r="S92" s="92"/>
      <c r="T92" s="92"/>
      <c r="U92" s="92"/>
      <c r="V92" s="92"/>
      <c r="W92" s="92"/>
      <c r="X92" s="92"/>
      <c r="Y92" s="92"/>
      <c r="Z92" s="92"/>
      <c r="AA92" s="92"/>
      <c r="AB92" s="92"/>
    </row>
  </sheetData>
  <printOptions horizontalCentered="1" verticalCentered="1"/>
  <pageMargins left="0.39370078740157483" right="0.39370078740157483" top="0.39370078740157483" bottom="0.19685039370078741" header="0.31496062992125984" footer="0.31496062992125984"/>
  <pageSetup paperSize="8" scale="60" fitToWidth="4" orientation="landscape" r:id="rId1"/>
  <headerFooter>
    <oddHeader>&amp;C&amp;"Calibri"&amp;12&amp;K000000OFFICIAL&amp;1#</oddHeader>
    <oddFooter>&amp;C&amp;1#&amp;"Calibri"&amp;12&amp;K000000OFFICIAL</oddFooter>
  </headerFooter>
  <colBreaks count="1" manualBreakCount="1">
    <brk id="7" max="90"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59999389629810485"/>
  </sheetPr>
  <dimension ref="A1:CC92"/>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0.7265625" defaultRowHeight="14.5" x14ac:dyDescent="0.35"/>
  <cols>
    <col min="1" max="1" width="24.7265625" style="6" customWidth="1"/>
    <col min="2" max="79" width="12.7265625" style="10" customWidth="1"/>
    <col min="82" max="16384" width="10.7265625" style="6"/>
  </cols>
  <sheetData>
    <row r="1" spans="1:80" x14ac:dyDescent="0.35">
      <c r="A1" s="1" t="s">
        <v>178</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row>
    <row r="2" spans="1:80" ht="15.5" x14ac:dyDescent="0.35">
      <c r="A2" s="2" t="s">
        <v>99</v>
      </c>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row>
    <row r="3" spans="1:80" x14ac:dyDescent="0.35">
      <c r="A3" s="54" t="str">
        <f>Valuations!A3</f>
        <v>2020-21</v>
      </c>
    </row>
    <row r="4" spans="1:80" s="120" customFormat="1" ht="18.5" x14ac:dyDescent="0.45">
      <c r="A4" s="131"/>
      <c r="B4" s="117" t="s">
        <v>192</v>
      </c>
      <c r="C4" s="118"/>
      <c r="D4" s="118"/>
      <c r="E4" s="118"/>
      <c r="F4" s="118"/>
      <c r="G4" s="118"/>
      <c r="H4" s="118"/>
      <c r="I4" s="118"/>
      <c r="J4" s="118"/>
      <c r="K4" s="118"/>
      <c r="L4" s="118"/>
      <c r="M4" s="118"/>
      <c r="N4" s="118"/>
      <c r="O4" s="118"/>
      <c r="P4" s="118"/>
      <c r="Q4" s="118"/>
      <c r="R4" s="118"/>
      <c r="S4" s="118"/>
      <c r="T4" s="118"/>
      <c r="U4" s="118"/>
      <c r="V4" s="118"/>
      <c r="W4" s="118"/>
      <c r="X4" s="118"/>
      <c r="Y4" s="118"/>
      <c r="Z4" s="118"/>
      <c r="AA4" s="118"/>
      <c r="AB4" s="118"/>
      <c r="AC4" s="118"/>
      <c r="AD4" s="118"/>
      <c r="AE4" s="118"/>
      <c r="AF4" s="118"/>
      <c r="AG4" s="118"/>
      <c r="AH4" s="118"/>
      <c r="AI4" s="118"/>
      <c r="AJ4" s="118"/>
      <c r="AK4" s="118"/>
      <c r="AL4" s="118"/>
      <c r="AM4" s="118"/>
      <c r="AN4" s="118"/>
      <c r="AO4" s="118"/>
      <c r="AP4" s="118"/>
      <c r="AQ4" s="118"/>
      <c r="AR4" s="118"/>
      <c r="AS4" s="118"/>
      <c r="AT4" s="118"/>
      <c r="AU4" s="118"/>
      <c r="AV4" s="118"/>
      <c r="AW4" s="118"/>
      <c r="AX4" s="118"/>
      <c r="AY4" s="118"/>
      <c r="AZ4" s="118"/>
      <c r="BA4" s="118"/>
      <c r="BB4" s="118"/>
      <c r="BC4" s="118"/>
      <c r="BD4" s="118"/>
      <c r="BE4" s="118"/>
      <c r="BF4" s="118"/>
      <c r="BG4" s="118"/>
      <c r="BH4" s="118"/>
      <c r="BI4" s="118"/>
      <c r="BJ4" s="118"/>
      <c r="BK4" s="118"/>
      <c r="BL4" s="118"/>
      <c r="BM4" s="118"/>
      <c r="BN4" s="118"/>
      <c r="BO4" s="118"/>
      <c r="BP4" s="118"/>
      <c r="BQ4" s="118"/>
      <c r="BR4" s="118"/>
      <c r="BS4" s="118"/>
      <c r="BT4" s="118"/>
      <c r="BU4" s="118"/>
      <c r="BV4" s="118"/>
      <c r="BW4" s="118"/>
      <c r="BX4" s="118"/>
      <c r="BY4" s="118"/>
      <c r="BZ4" s="118"/>
      <c r="CA4" s="118"/>
      <c r="CB4" s="132"/>
    </row>
    <row r="5" spans="1:80" x14ac:dyDescent="0.35">
      <c r="A5" s="59"/>
      <c r="B5" s="60" t="s">
        <v>107</v>
      </c>
      <c r="C5" s="61"/>
      <c r="D5" s="61"/>
      <c r="E5" s="61"/>
      <c r="F5" s="61"/>
      <c r="G5" s="62"/>
      <c r="H5" s="60" t="s">
        <v>108</v>
      </c>
      <c r="I5" s="61"/>
      <c r="J5" s="61"/>
      <c r="K5" s="61"/>
      <c r="L5" s="61"/>
      <c r="M5" s="62"/>
      <c r="N5" s="60" t="s">
        <v>109</v>
      </c>
      <c r="O5" s="61"/>
      <c r="P5" s="61"/>
      <c r="Q5" s="61"/>
      <c r="R5" s="61"/>
      <c r="S5" s="62"/>
      <c r="T5" s="60" t="s">
        <v>114</v>
      </c>
      <c r="U5" s="61"/>
      <c r="V5" s="61"/>
      <c r="W5" s="61"/>
      <c r="X5" s="61"/>
      <c r="Y5" s="62"/>
      <c r="Z5" s="60" t="s">
        <v>115</v>
      </c>
      <c r="AA5" s="61"/>
      <c r="AB5" s="61"/>
      <c r="AC5" s="61"/>
      <c r="AD5" s="61"/>
      <c r="AE5" s="62"/>
      <c r="AF5" s="60" t="s">
        <v>116</v>
      </c>
      <c r="AG5" s="61"/>
      <c r="AH5" s="61"/>
      <c r="AI5" s="61"/>
      <c r="AJ5" s="61"/>
      <c r="AK5" s="62"/>
      <c r="AL5" s="60" t="s">
        <v>119</v>
      </c>
      <c r="AM5" s="61"/>
      <c r="AN5" s="61"/>
      <c r="AO5" s="61"/>
      <c r="AP5" s="61"/>
      <c r="AQ5" s="62"/>
      <c r="AR5" s="60" t="s">
        <v>120</v>
      </c>
      <c r="AS5" s="61"/>
      <c r="AT5" s="61"/>
      <c r="AU5" s="61"/>
      <c r="AV5" s="61"/>
      <c r="AW5" s="62"/>
      <c r="AX5" s="60" t="s">
        <v>121</v>
      </c>
      <c r="AY5" s="61"/>
      <c r="AZ5" s="61"/>
      <c r="BA5" s="61"/>
      <c r="BB5" s="61"/>
      <c r="BC5" s="62"/>
      <c r="BD5" s="60" t="s">
        <v>124</v>
      </c>
      <c r="BE5" s="61"/>
      <c r="BF5" s="61"/>
      <c r="BG5" s="61"/>
      <c r="BH5" s="61"/>
      <c r="BI5" s="62"/>
      <c r="BJ5" s="60" t="s">
        <v>125</v>
      </c>
      <c r="BK5" s="61"/>
      <c r="BL5" s="61"/>
      <c r="BM5" s="61"/>
      <c r="BN5" s="61"/>
      <c r="BO5" s="62"/>
      <c r="BP5" s="60" t="s">
        <v>126</v>
      </c>
      <c r="BQ5" s="61"/>
      <c r="BR5" s="61"/>
      <c r="BS5" s="61"/>
      <c r="BT5" s="61"/>
      <c r="BU5" s="62"/>
      <c r="BV5" s="60" t="s">
        <v>103</v>
      </c>
      <c r="BW5" s="61"/>
      <c r="BX5" s="61"/>
      <c r="BY5" s="61"/>
      <c r="BZ5" s="61"/>
      <c r="CA5" s="62"/>
    </row>
    <row r="6" spans="1:80" s="19" customFormat="1" ht="14" x14ac:dyDescent="0.3">
      <c r="A6" s="64"/>
      <c r="B6" s="65" t="s">
        <v>110</v>
      </c>
      <c r="C6" s="66"/>
      <c r="D6" s="66"/>
      <c r="E6" s="66"/>
      <c r="F6" s="66"/>
      <c r="G6" s="67"/>
      <c r="H6" s="65" t="s">
        <v>111</v>
      </c>
      <c r="I6" s="66"/>
      <c r="J6" s="66"/>
      <c r="K6" s="66"/>
      <c r="L6" s="66"/>
      <c r="M6" s="67"/>
      <c r="N6" s="65" t="s">
        <v>112</v>
      </c>
      <c r="O6" s="66"/>
      <c r="P6" s="66"/>
      <c r="Q6" s="66"/>
      <c r="R6" s="66"/>
      <c r="S6" s="67"/>
      <c r="T6" s="65" t="s">
        <v>113</v>
      </c>
      <c r="U6" s="66"/>
      <c r="V6" s="66"/>
      <c r="W6" s="66"/>
      <c r="X6" s="66"/>
      <c r="Y6" s="67"/>
      <c r="Z6" s="65" t="s">
        <v>117</v>
      </c>
      <c r="AA6" s="66"/>
      <c r="AB6" s="66"/>
      <c r="AC6" s="66"/>
      <c r="AD6" s="66"/>
      <c r="AE6" s="67"/>
      <c r="AF6" s="65" t="s">
        <v>118</v>
      </c>
      <c r="AG6" s="66"/>
      <c r="AH6" s="66"/>
      <c r="AI6" s="66"/>
      <c r="AJ6" s="66"/>
      <c r="AK6" s="67"/>
      <c r="AL6" s="65" t="s">
        <v>122</v>
      </c>
      <c r="AM6" s="66"/>
      <c r="AN6" s="66"/>
      <c r="AO6" s="66"/>
      <c r="AP6" s="66"/>
      <c r="AQ6" s="67"/>
      <c r="AR6" s="65" t="s">
        <v>90</v>
      </c>
      <c r="AS6" s="66"/>
      <c r="AT6" s="66"/>
      <c r="AU6" s="66"/>
      <c r="AV6" s="66"/>
      <c r="AW6" s="67"/>
      <c r="AX6" s="65" t="s">
        <v>123</v>
      </c>
      <c r="AY6" s="66"/>
      <c r="AZ6" s="66"/>
      <c r="BA6" s="66"/>
      <c r="BB6" s="66"/>
      <c r="BC6" s="67"/>
      <c r="BD6" s="65" t="s">
        <v>127</v>
      </c>
      <c r="BE6" s="66"/>
      <c r="BF6" s="66"/>
      <c r="BG6" s="66"/>
      <c r="BH6" s="66"/>
      <c r="BI6" s="67"/>
      <c r="BJ6" s="65" t="s">
        <v>128</v>
      </c>
      <c r="BK6" s="66"/>
      <c r="BL6" s="66"/>
      <c r="BM6" s="66"/>
      <c r="BN6" s="66"/>
      <c r="BO6" s="67"/>
      <c r="BP6" s="65" t="s">
        <v>129</v>
      </c>
      <c r="BQ6" s="66"/>
      <c r="BR6" s="66"/>
      <c r="BS6" s="66"/>
      <c r="BT6" s="66"/>
      <c r="BU6" s="67"/>
      <c r="BV6" s="65" t="s">
        <v>130</v>
      </c>
      <c r="BW6" s="66"/>
      <c r="BX6" s="66"/>
      <c r="BY6" s="66"/>
      <c r="BZ6" s="66"/>
      <c r="CA6" s="67"/>
    </row>
    <row r="7" spans="1:80" ht="18" x14ac:dyDescent="0.35">
      <c r="A7" s="59"/>
      <c r="B7" s="68" t="s">
        <v>81</v>
      </c>
      <c r="C7" s="69" t="s">
        <v>82</v>
      </c>
      <c r="D7" s="69" t="s">
        <v>83</v>
      </c>
      <c r="E7" s="69" t="s">
        <v>172</v>
      </c>
      <c r="F7" s="69" t="s">
        <v>90</v>
      </c>
      <c r="G7" s="77" t="s">
        <v>91</v>
      </c>
      <c r="H7" s="68" t="s">
        <v>81</v>
      </c>
      <c r="I7" s="69" t="s">
        <v>82</v>
      </c>
      <c r="J7" s="69" t="s">
        <v>83</v>
      </c>
      <c r="K7" s="69" t="s">
        <v>172</v>
      </c>
      <c r="L7" s="69" t="s">
        <v>90</v>
      </c>
      <c r="M7" s="77" t="s">
        <v>91</v>
      </c>
      <c r="N7" s="68" t="s">
        <v>81</v>
      </c>
      <c r="O7" s="69" t="s">
        <v>82</v>
      </c>
      <c r="P7" s="69" t="s">
        <v>83</v>
      </c>
      <c r="Q7" s="69" t="s">
        <v>172</v>
      </c>
      <c r="R7" s="69" t="s">
        <v>90</v>
      </c>
      <c r="S7" s="77" t="s">
        <v>91</v>
      </c>
      <c r="T7" s="68" t="s">
        <v>81</v>
      </c>
      <c r="U7" s="69" t="s">
        <v>82</v>
      </c>
      <c r="V7" s="69" t="s">
        <v>83</v>
      </c>
      <c r="W7" s="69" t="s">
        <v>172</v>
      </c>
      <c r="X7" s="69" t="s">
        <v>90</v>
      </c>
      <c r="Y7" s="77" t="s">
        <v>91</v>
      </c>
      <c r="Z7" s="68" t="s">
        <v>81</v>
      </c>
      <c r="AA7" s="69" t="s">
        <v>82</v>
      </c>
      <c r="AB7" s="69" t="s">
        <v>83</v>
      </c>
      <c r="AC7" s="69" t="s">
        <v>172</v>
      </c>
      <c r="AD7" s="69" t="s">
        <v>90</v>
      </c>
      <c r="AE7" s="77" t="s">
        <v>91</v>
      </c>
      <c r="AF7" s="68" t="s">
        <v>81</v>
      </c>
      <c r="AG7" s="69" t="s">
        <v>82</v>
      </c>
      <c r="AH7" s="69" t="s">
        <v>83</v>
      </c>
      <c r="AI7" s="69" t="s">
        <v>172</v>
      </c>
      <c r="AJ7" s="69" t="s">
        <v>90</v>
      </c>
      <c r="AK7" s="77" t="s">
        <v>91</v>
      </c>
      <c r="AL7" s="68" t="s">
        <v>81</v>
      </c>
      <c r="AM7" s="69" t="s">
        <v>82</v>
      </c>
      <c r="AN7" s="69" t="s">
        <v>83</v>
      </c>
      <c r="AO7" s="69" t="s">
        <v>172</v>
      </c>
      <c r="AP7" s="69" t="s">
        <v>90</v>
      </c>
      <c r="AQ7" s="77" t="s">
        <v>91</v>
      </c>
      <c r="AR7" s="68" t="s">
        <v>81</v>
      </c>
      <c r="AS7" s="69" t="s">
        <v>82</v>
      </c>
      <c r="AT7" s="69" t="s">
        <v>83</v>
      </c>
      <c r="AU7" s="69" t="s">
        <v>172</v>
      </c>
      <c r="AV7" s="69" t="s">
        <v>90</v>
      </c>
      <c r="AW7" s="77" t="s">
        <v>91</v>
      </c>
      <c r="AX7" s="68" t="s">
        <v>81</v>
      </c>
      <c r="AY7" s="69" t="s">
        <v>82</v>
      </c>
      <c r="AZ7" s="69" t="s">
        <v>83</v>
      </c>
      <c r="BA7" s="69" t="s">
        <v>172</v>
      </c>
      <c r="BB7" s="69" t="s">
        <v>90</v>
      </c>
      <c r="BC7" s="77" t="s">
        <v>91</v>
      </c>
      <c r="BD7" s="68" t="s">
        <v>81</v>
      </c>
      <c r="BE7" s="69" t="s">
        <v>82</v>
      </c>
      <c r="BF7" s="69" t="s">
        <v>83</v>
      </c>
      <c r="BG7" s="69" t="s">
        <v>172</v>
      </c>
      <c r="BH7" s="69" t="s">
        <v>90</v>
      </c>
      <c r="BI7" s="77" t="s">
        <v>91</v>
      </c>
      <c r="BJ7" s="68" t="s">
        <v>81</v>
      </c>
      <c r="BK7" s="69" t="s">
        <v>82</v>
      </c>
      <c r="BL7" s="69" t="s">
        <v>83</v>
      </c>
      <c r="BM7" s="69" t="s">
        <v>172</v>
      </c>
      <c r="BN7" s="69" t="s">
        <v>90</v>
      </c>
      <c r="BO7" s="77" t="s">
        <v>91</v>
      </c>
      <c r="BP7" s="68" t="s">
        <v>81</v>
      </c>
      <c r="BQ7" s="69" t="s">
        <v>82</v>
      </c>
      <c r="BR7" s="69" t="s">
        <v>83</v>
      </c>
      <c r="BS7" s="69" t="s">
        <v>172</v>
      </c>
      <c r="BT7" s="69" t="s">
        <v>90</v>
      </c>
      <c r="BU7" s="77" t="s">
        <v>91</v>
      </c>
      <c r="BV7" s="68" t="s">
        <v>81</v>
      </c>
      <c r="BW7" s="69" t="s">
        <v>82</v>
      </c>
      <c r="BX7" s="69" t="s">
        <v>83</v>
      </c>
      <c r="BY7" s="69" t="s">
        <v>172</v>
      </c>
      <c r="BZ7" s="69" t="s">
        <v>90</v>
      </c>
      <c r="CA7" s="77" t="s">
        <v>91</v>
      </c>
    </row>
    <row r="8" spans="1:80" x14ac:dyDescent="0.35">
      <c r="A8" s="71"/>
      <c r="B8" s="72" t="s">
        <v>84</v>
      </c>
      <c r="C8" s="73" t="s">
        <v>85</v>
      </c>
      <c r="D8" s="73" t="s">
        <v>86</v>
      </c>
      <c r="E8" s="73" t="s">
        <v>87</v>
      </c>
      <c r="F8" s="73" t="s">
        <v>88</v>
      </c>
      <c r="G8" s="78" t="s">
        <v>89</v>
      </c>
      <c r="H8" s="72" t="s">
        <v>84</v>
      </c>
      <c r="I8" s="73" t="s">
        <v>85</v>
      </c>
      <c r="J8" s="73" t="s">
        <v>86</v>
      </c>
      <c r="K8" s="73" t="s">
        <v>87</v>
      </c>
      <c r="L8" s="73" t="s">
        <v>88</v>
      </c>
      <c r="M8" s="78" t="s">
        <v>89</v>
      </c>
      <c r="N8" s="72" t="s">
        <v>84</v>
      </c>
      <c r="O8" s="73" t="s">
        <v>85</v>
      </c>
      <c r="P8" s="73" t="s">
        <v>86</v>
      </c>
      <c r="Q8" s="73" t="s">
        <v>87</v>
      </c>
      <c r="R8" s="73" t="s">
        <v>88</v>
      </c>
      <c r="S8" s="78" t="s">
        <v>89</v>
      </c>
      <c r="T8" s="72" t="s">
        <v>84</v>
      </c>
      <c r="U8" s="73" t="s">
        <v>85</v>
      </c>
      <c r="V8" s="73" t="s">
        <v>86</v>
      </c>
      <c r="W8" s="73" t="s">
        <v>87</v>
      </c>
      <c r="X8" s="73" t="s">
        <v>88</v>
      </c>
      <c r="Y8" s="78" t="s">
        <v>89</v>
      </c>
      <c r="Z8" s="72" t="s">
        <v>84</v>
      </c>
      <c r="AA8" s="73" t="s">
        <v>85</v>
      </c>
      <c r="AB8" s="73" t="s">
        <v>86</v>
      </c>
      <c r="AC8" s="73" t="s">
        <v>87</v>
      </c>
      <c r="AD8" s="73" t="s">
        <v>88</v>
      </c>
      <c r="AE8" s="78" t="s">
        <v>89</v>
      </c>
      <c r="AF8" s="72" t="s">
        <v>84</v>
      </c>
      <c r="AG8" s="73" t="s">
        <v>85</v>
      </c>
      <c r="AH8" s="73" t="s">
        <v>86</v>
      </c>
      <c r="AI8" s="73" t="s">
        <v>87</v>
      </c>
      <c r="AJ8" s="73" t="s">
        <v>88</v>
      </c>
      <c r="AK8" s="78" t="s">
        <v>89</v>
      </c>
      <c r="AL8" s="72" t="s">
        <v>84</v>
      </c>
      <c r="AM8" s="73" t="s">
        <v>85</v>
      </c>
      <c r="AN8" s="73" t="s">
        <v>86</v>
      </c>
      <c r="AO8" s="73" t="s">
        <v>87</v>
      </c>
      <c r="AP8" s="73" t="s">
        <v>88</v>
      </c>
      <c r="AQ8" s="78" t="s">
        <v>89</v>
      </c>
      <c r="AR8" s="72" t="s">
        <v>84</v>
      </c>
      <c r="AS8" s="73" t="s">
        <v>85</v>
      </c>
      <c r="AT8" s="73" t="s">
        <v>86</v>
      </c>
      <c r="AU8" s="73" t="s">
        <v>87</v>
      </c>
      <c r="AV8" s="73" t="s">
        <v>88</v>
      </c>
      <c r="AW8" s="78" t="s">
        <v>89</v>
      </c>
      <c r="AX8" s="72" t="s">
        <v>84</v>
      </c>
      <c r="AY8" s="73" t="s">
        <v>85</v>
      </c>
      <c r="AZ8" s="73" t="s">
        <v>86</v>
      </c>
      <c r="BA8" s="73" t="s">
        <v>87</v>
      </c>
      <c r="BB8" s="73" t="s">
        <v>88</v>
      </c>
      <c r="BC8" s="78" t="s">
        <v>89</v>
      </c>
      <c r="BD8" s="72" t="s">
        <v>84</v>
      </c>
      <c r="BE8" s="73" t="s">
        <v>85</v>
      </c>
      <c r="BF8" s="73" t="s">
        <v>86</v>
      </c>
      <c r="BG8" s="73" t="s">
        <v>87</v>
      </c>
      <c r="BH8" s="73" t="s">
        <v>88</v>
      </c>
      <c r="BI8" s="78" t="s">
        <v>89</v>
      </c>
      <c r="BJ8" s="72" t="s">
        <v>84</v>
      </c>
      <c r="BK8" s="73" t="s">
        <v>85</v>
      </c>
      <c r="BL8" s="73" t="s">
        <v>86</v>
      </c>
      <c r="BM8" s="73" t="s">
        <v>87</v>
      </c>
      <c r="BN8" s="73" t="s">
        <v>88</v>
      </c>
      <c r="BO8" s="78" t="s">
        <v>89</v>
      </c>
      <c r="BP8" s="72" t="s">
        <v>84</v>
      </c>
      <c r="BQ8" s="73" t="s">
        <v>85</v>
      </c>
      <c r="BR8" s="73" t="s">
        <v>86</v>
      </c>
      <c r="BS8" s="73" t="s">
        <v>87</v>
      </c>
      <c r="BT8" s="73" t="s">
        <v>88</v>
      </c>
      <c r="BU8" s="78" t="s">
        <v>89</v>
      </c>
      <c r="BV8" s="72" t="s">
        <v>84</v>
      </c>
      <c r="BW8" s="73" t="s">
        <v>85</v>
      </c>
      <c r="BX8" s="73" t="s">
        <v>86</v>
      </c>
      <c r="BY8" s="73" t="s">
        <v>87</v>
      </c>
      <c r="BZ8" s="73" t="s">
        <v>88</v>
      </c>
      <c r="CA8" s="78" t="s">
        <v>89</v>
      </c>
    </row>
    <row r="9" spans="1:80" s="84" customFormat="1" ht="14.5" customHeight="1" x14ac:dyDescent="0.3">
      <c r="A9" s="3"/>
      <c r="B9" s="13"/>
      <c r="C9" s="14"/>
      <c r="D9" s="14"/>
      <c r="E9" s="14"/>
      <c r="F9" s="14"/>
      <c r="G9" s="26"/>
      <c r="H9" s="13"/>
      <c r="I9" s="14"/>
      <c r="J9" s="14"/>
      <c r="K9" s="14"/>
      <c r="L9" s="14"/>
      <c r="M9" s="26"/>
      <c r="N9" s="13"/>
      <c r="O9" s="14"/>
      <c r="P9" s="14"/>
      <c r="Q9" s="14"/>
      <c r="R9" s="14"/>
      <c r="S9" s="26"/>
      <c r="T9" s="13"/>
      <c r="U9" s="14"/>
      <c r="V9" s="14"/>
      <c r="W9" s="14"/>
      <c r="X9" s="14"/>
      <c r="Y9" s="26"/>
      <c r="Z9" s="13"/>
      <c r="AA9" s="14"/>
      <c r="AB9" s="14"/>
      <c r="AC9" s="14"/>
      <c r="AD9" s="14"/>
      <c r="AE9" s="26"/>
      <c r="AF9" s="13"/>
      <c r="AG9" s="14"/>
      <c r="AH9" s="14"/>
      <c r="AI9" s="14"/>
      <c r="AJ9" s="14"/>
      <c r="AK9" s="26"/>
      <c r="AL9" s="13"/>
      <c r="AM9" s="14"/>
      <c r="AN9" s="14"/>
      <c r="AO9" s="14"/>
      <c r="AP9" s="14"/>
      <c r="AQ9" s="26"/>
      <c r="AR9" s="13"/>
      <c r="AS9" s="14"/>
      <c r="AT9" s="14"/>
      <c r="AU9" s="14"/>
      <c r="AV9" s="14"/>
      <c r="AW9" s="26"/>
      <c r="AX9" s="136"/>
      <c r="AY9" s="137"/>
      <c r="AZ9" s="137"/>
      <c r="BA9" s="137"/>
      <c r="BB9" s="137"/>
      <c r="BC9" s="134"/>
      <c r="BD9" s="13"/>
      <c r="BE9" s="14"/>
      <c r="BF9" s="14"/>
      <c r="BG9" s="14"/>
      <c r="BH9" s="14"/>
      <c r="BI9" s="26"/>
      <c r="BJ9" s="13"/>
      <c r="BK9" s="14"/>
      <c r="BL9" s="14"/>
      <c r="BM9" s="14"/>
      <c r="BN9" s="14"/>
      <c r="BO9" s="26"/>
      <c r="BP9" s="13"/>
      <c r="BQ9" s="14"/>
      <c r="BR9" s="14"/>
      <c r="BS9" s="14"/>
      <c r="BT9" s="14"/>
      <c r="BU9" s="26"/>
      <c r="BV9" s="136"/>
      <c r="BW9" s="137"/>
      <c r="BX9" s="137"/>
      <c r="BY9" s="137"/>
      <c r="BZ9" s="137"/>
      <c r="CA9" s="134"/>
      <c r="CB9" s="83"/>
    </row>
    <row r="10" spans="1:80" s="84" customFormat="1" ht="14.5" customHeight="1" x14ac:dyDescent="0.3">
      <c r="A10" s="4" t="s">
        <v>0</v>
      </c>
      <c r="B10" s="15">
        <v>0</v>
      </c>
      <c r="C10" s="16">
        <v>0</v>
      </c>
      <c r="D10" s="16">
        <v>0</v>
      </c>
      <c r="E10" s="16">
        <v>0</v>
      </c>
      <c r="F10" s="16">
        <v>0</v>
      </c>
      <c r="G10" s="27">
        <v>0</v>
      </c>
      <c r="H10" s="15">
        <v>10049277.726</v>
      </c>
      <c r="I10" s="16">
        <v>2795947.4844</v>
      </c>
      <c r="J10" s="16">
        <v>0</v>
      </c>
      <c r="K10" s="16">
        <v>2376145.1762999999</v>
      </c>
      <c r="L10" s="16">
        <v>0</v>
      </c>
      <c r="M10" s="27">
        <v>15221370.386700001</v>
      </c>
      <c r="N10" s="15">
        <v>0</v>
      </c>
      <c r="O10" s="16">
        <v>0</v>
      </c>
      <c r="P10" s="16">
        <v>0</v>
      </c>
      <c r="Q10" s="16">
        <v>0</v>
      </c>
      <c r="R10" s="16">
        <v>0</v>
      </c>
      <c r="S10" s="27">
        <v>0</v>
      </c>
      <c r="T10" s="15">
        <v>173666.304</v>
      </c>
      <c r="U10" s="16">
        <v>-30781.194</v>
      </c>
      <c r="V10" s="16">
        <v>0</v>
      </c>
      <c r="W10" s="16">
        <v>34373.807999999997</v>
      </c>
      <c r="X10" s="16">
        <v>0</v>
      </c>
      <c r="Y10" s="27">
        <v>177258.91800000001</v>
      </c>
      <c r="Z10" s="15">
        <v>2505562.7354290192</v>
      </c>
      <c r="AA10" s="16">
        <v>358974.58283924375</v>
      </c>
      <c r="AB10" s="16">
        <v>0</v>
      </c>
      <c r="AC10" s="16">
        <v>380026.68173173734</v>
      </c>
      <c r="AD10" s="16">
        <v>0</v>
      </c>
      <c r="AE10" s="27">
        <v>3244564</v>
      </c>
      <c r="AF10" s="15">
        <v>130528</v>
      </c>
      <c r="AG10" s="16">
        <v>0</v>
      </c>
      <c r="AH10" s="16">
        <v>0</v>
      </c>
      <c r="AI10" s="16">
        <v>0</v>
      </c>
      <c r="AJ10" s="16">
        <v>0</v>
      </c>
      <c r="AK10" s="27">
        <v>130528</v>
      </c>
      <c r="AL10" s="15">
        <v>0</v>
      </c>
      <c r="AM10" s="16">
        <v>285687</v>
      </c>
      <c r="AN10" s="16">
        <v>0</v>
      </c>
      <c r="AO10" s="16">
        <v>0</v>
      </c>
      <c r="AP10" s="16">
        <v>0</v>
      </c>
      <c r="AQ10" s="27">
        <v>285687</v>
      </c>
      <c r="AR10" s="15">
        <v>102592</v>
      </c>
      <c r="AS10" s="16">
        <v>0</v>
      </c>
      <c r="AT10" s="16">
        <v>0</v>
      </c>
      <c r="AU10" s="16">
        <v>0</v>
      </c>
      <c r="AV10" s="16">
        <v>0</v>
      </c>
      <c r="AW10" s="27">
        <v>102592</v>
      </c>
      <c r="AX10" s="138">
        <v>12961626.765429018</v>
      </c>
      <c r="AY10" s="139">
        <v>3409827.8732392434</v>
      </c>
      <c r="AZ10" s="139">
        <v>0</v>
      </c>
      <c r="BA10" s="139">
        <v>2790545.6660317373</v>
      </c>
      <c r="BB10" s="139">
        <v>0</v>
      </c>
      <c r="BC10" s="133">
        <v>19162000.304700002</v>
      </c>
      <c r="BD10" s="15">
        <v>350117</v>
      </c>
      <c r="BE10" s="16">
        <v>0</v>
      </c>
      <c r="BF10" s="16">
        <v>0</v>
      </c>
      <c r="BG10" s="16">
        <v>0</v>
      </c>
      <c r="BH10" s="16">
        <v>0</v>
      </c>
      <c r="BI10" s="27">
        <v>350117</v>
      </c>
      <c r="BJ10" s="15">
        <v>350117</v>
      </c>
      <c r="BK10" s="16">
        <v>0</v>
      </c>
      <c r="BL10" s="16">
        <v>0</v>
      </c>
      <c r="BM10" s="16">
        <v>0</v>
      </c>
      <c r="BN10" s="16">
        <v>0</v>
      </c>
      <c r="BO10" s="27">
        <v>350117</v>
      </c>
      <c r="BP10" s="15">
        <v>0</v>
      </c>
      <c r="BQ10" s="16">
        <v>0</v>
      </c>
      <c r="BR10" s="16">
        <v>0</v>
      </c>
      <c r="BS10" s="16">
        <v>0</v>
      </c>
      <c r="BT10" s="16">
        <v>0</v>
      </c>
      <c r="BU10" s="27">
        <v>0</v>
      </c>
      <c r="BV10" s="138">
        <v>12961626.765429018</v>
      </c>
      <c r="BW10" s="139">
        <v>3409827.8732392434</v>
      </c>
      <c r="BX10" s="139">
        <v>0</v>
      </c>
      <c r="BY10" s="139">
        <v>2790545.6660317373</v>
      </c>
      <c r="BZ10" s="139">
        <v>0</v>
      </c>
      <c r="CA10" s="133">
        <v>19162000.304700002</v>
      </c>
      <c r="CB10" s="83"/>
    </row>
    <row r="11" spans="1:80" s="84" customFormat="1" ht="14.5" customHeight="1" x14ac:dyDescent="0.3">
      <c r="A11" s="4" t="s">
        <v>1</v>
      </c>
      <c r="B11" s="15">
        <v>499586</v>
      </c>
      <c r="C11" s="16">
        <v>31584</v>
      </c>
      <c r="D11" s="16">
        <v>9696</v>
      </c>
      <c r="E11" s="16">
        <v>81984</v>
      </c>
      <c r="F11" s="16">
        <v>0</v>
      </c>
      <c r="G11" s="27">
        <v>622850</v>
      </c>
      <c r="H11" s="15">
        <v>7162265</v>
      </c>
      <c r="I11" s="16">
        <v>946204</v>
      </c>
      <c r="J11" s="16">
        <v>242687</v>
      </c>
      <c r="K11" s="16">
        <v>5852879</v>
      </c>
      <c r="L11" s="16">
        <v>0</v>
      </c>
      <c r="M11" s="27">
        <v>14204035</v>
      </c>
      <c r="N11" s="15">
        <v>0</v>
      </c>
      <c r="O11" s="16">
        <v>0</v>
      </c>
      <c r="P11" s="16">
        <v>0</v>
      </c>
      <c r="Q11" s="16">
        <v>0</v>
      </c>
      <c r="R11" s="16">
        <v>0</v>
      </c>
      <c r="S11" s="27">
        <v>0</v>
      </c>
      <c r="T11" s="15">
        <v>-43235</v>
      </c>
      <c r="U11" s="16">
        <v>-718</v>
      </c>
      <c r="V11" s="16">
        <v>1346</v>
      </c>
      <c r="W11" s="16">
        <v>40293</v>
      </c>
      <c r="X11" s="16">
        <v>0</v>
      </c>
      <c r="Y11" s="27">
        <v>-2314</v>
      </c>
      <c r="Z11" s="15">
        <v>1952615</v>
      </c>
      <c r="AA11" s="16">
        <v>129206</v>
      </c>
      <c r="AB11" s="16">
        <v>19772</v>
      </c>
      <c r="AC11" s="16">
        <v>92152</v>
      </c>
      <c r="AD11" s="16">
        <v>82812</v>
      </c>
      <c r="AE11" s="27">
        <v>2276557</v>
      </c>
      <c r="AF11" s="15">
        <v>0</v>
      </c>
      <c r="AG11" s="16">
        <v>0</v>
      </c>
      <c r="AH11" s="16">
        <v>0</v>
      </c>
      <c r="AI11" s="16">
        <v>0</v>
      </c>
      <c r="AJ11" s="16">
        <v>0</v>
      </c>
      <c r="AK11" s="27">
        <v>0</v>
      </c>
      <c r="AL11" s="15">
        <v>0</v>
      </c>
      <c r="AM11" s="16">
        <v>0</v>
      </c>
      <c r="AN11" s="16">
        <v>0</v>
      </c>
      <c r="AO11" s="16">
        <v>0</v>
      </c>
      <c r="AP11" s="16">
        <v>496960</v>
      </c>
      <c r="AQ11" s="27">
        <v>496960</v>
      </c>
      <c r="AR11" s="15">
        <v>0</v>
      </c>
      <c r="AS11" s="16">
        <v>0</v>
      </c>
      <c r="AT11" s="16">
        <v>0</v>
      </c>
      <c r="AU11" s="16">
        <v>0</v>
      </c>
      <c r="AV11" s="16">
        <v>0</v>
      </c>
      <c r="AW11" s="27">
        <v>0</v>
      </c>
      <c r="AX11" s="138">
        <v>9571231</v>
      </c>
      <c r="AY11" s="139">
        <v>1106276</v>
      </c>
      <c r="AZ11" s="139">
        <v>273501</v>
      </c>
      <c r="BA11" s="139">
        <v>6067308</v>
      </c>
      <c r="BB11" s="139">
        <v>579772</v>
      </c>
      <c r="BC11" s="133">
        <v>17598088</v>
      </c>
      <c r="BD11" s="15">
        <v>312159</v>
      </c>
      <c r="BE11" s="16">
        <v>0</v>
      </c>
      <c r="BF11" s="16">
        <v>0</v>
      </c>
      <c r="BG11" s="16">
        <v>0</v>
      </c>
      <c r="BH11" s="16">
        <v>0</v>
      </c>
      <c r="BI11" s="27">
        <v>312159</v>
      </c>
      <c r="BJ11" s="15">
        <v>312159</v>
      </c>
      <c r="BK11" s="16">
        <v>0</v>
      </c>
      <c r="BL11" s="16">
        <v>0</v>
      </c>
      <c r="BM11" s="16">
        <v>0</v>
      </c>
      <c r="BN11" s="16">
        <v>0</v>
      </c>
      <c r="BO11" s="27">
        <v>312159</v>
      </c>
      <c r="BP11" s="15">
        <v>0</v>
      </c>
      <c r="BQ11" s="16">
        <v>0</v>
      </c>
      <c r="BR11" s="16">
        <v>0</v>
      </c>
      <c r="BS11" s="16">
        <v>0</v>
      </c>
      <c r="BT11" s="16">
        <v>0</v>
      </c>
      <c r="BU11" s="27">
        <v>0</v>
      </c>
      <c r="BV11" s="138">
        <v>9571231</v>
      </c>
      <c r="BW11" s="139">
        <v>1106276</v>
      </c>
      <c r="BX11" s="139">
        <v>273501</v>
      </c>
      <c r="BY11" s="139">
        <v>6067308</v>
      </c>
      <c r="BZ11" s="139">
        <v>579772</v>
      </c>
      <c r="CA11" s="133">
        <v>17598088</v>
      </c>
      <c r="CB11" s="83"/>
    </row>
    <row r="12" spans="1:80" s="84" customFormat="1" ht="14.5" customHeight="1" x14ac:dyDescent="0.3">
      <c r="A12" s="4" t="s">
        <v>2</v>
      </c>
      <c r="B12" s="15">
        <v>0</v>
      </c>
      <c r="C12" s="16">
        <v>0</v>
      </c>
      <c r="D12" s="16">
        <v>0</v>
      </c>
      <c r="E12" s="16">
        <v>0</v>
      </c>
      <c r="F12" s="16">
        <v>0</v>
      </c>
      <c r="G12" s="27">
        <v>0</v>
      </c>
      <c r="H12" s="15">
        <v>71889172.949999988</v>
      </c>
      <c r="I12" s="16">
        <v>21393118.73</v>
      </c>
      <c r="J12" s="16">
        <v>9716020.8499999996</v>
      </c>
      <c r="K12" s="16">
        <v>2866103.27</v>
      </c>
      <c r="L12" s="16">
        <v>422971.56</v>
      </c>
      <c r="M12" s="27">
        <v>106287387.35999998</v>
      </c>
      <c r="N12" s="15">
        <v>0</v>
      </c>
      <c r="O12" s="16">
        <v>0</v>
      </c>
      <c r="P12" s="16">
        <v>0</v>
      </c>
      <c r="Q12" s="16">
        <v>0</v>
      </c>
      <c r="R12" s="16">
        <v>0</v>
      </c>
      <c r="S12" s="27">
        <v>0</v>
      </c>
      <c r="T12" s="15">
        <v>529034.36</v>
      </c>
      <c r="U12" s="16">
        <v>296381</v>
      </c>
      <c r="V12" s="16">
        <v>21063</v>
      </c>
      <c r="W12" s="16">
        <v>3559.59</v>
      </c>
      <c r="X12" s="16">
        <v>0</v>
      </c>
      <c r="Y12" s="27">
        <v>850037.95</v>
      </c>
      <c r="Z12" s="15">
        <v>19644705</v>
      </c>
      <c r="AA12" s="16">
        <v>0</v>
      </c>
      <c r="AB12" s="16">
        <v>0</v>
      </c>
      <c r="AC12" s="16">
        <v>360086</v>
      </c>
      <c r="AD12" s="16">
        <v>0</v>
      </c>
      <c r="AE12" s="27">
        <v>20004791</v>
      </c>
      <c r="AF12" s="15">
        <v>0</v>
      </c>
      <c r="AG12" s="16">
        <v>147851</v>
      </c>
      <c r="AH12" s="16">
        <v>0</v>
      </c>
      <c r="AI12" s="16">
        <v>0</v>
      </c>
      <c r="AJ12" s="16">
        <v>0</v>
      </c>
      <c r="AK12" s="27">
        <v>147851</v>
      </c>
      <c r="AL12" s="15">
        <v>0</v>
      </c>
      <c r="AM12" s="16">
        <v>0</v>
      </c>
      <c r="AN12" s="16">
        <v>0</v>
      </c>
      <c r="AO12" s="16">
        <v>0</v>
      </c>
      <c r="AP12" s="16">
        <v>65577</v>
      </c>
      <c r="AQ12" s="27">
        <v>65577</v>
      </c>
      <c r="AR12" s="15">
        <v>0</v>
      </c>
      <c r="AS12" s="16">
        <v>0</v>
      </c>
      <c r="AT12" s="16">
        <v>0</v>
      </c>
      <c r="AU12" s="16">
        <v>0</v>
      </c>
      <c r="AV12" s="16">
        <v>0</v>
      </c>
      <c r="AW12" s="27">
        <v>0</v>
      </c>
      <c r="AX12" s="138">
        <v>92062912.309999987</v>
      </c>
      <c r="AY12" s="139">
        <v>21837350.73</v>
      </c>
      <c r="AZ12" s="139">
        <v>9737083.8499999996</v>
      </c>
      <c r="BA12" s="139">
        <v>3229748.86</v>
      </c>
      <c r="BB12" s="139">
        <v>488548.56</v>
      </c>
      <c r="BC12" s="133">
        <v>127355644.30999999</v>
      </c>
      <c r="BD12" s="15">
        <v>2172520</v>
      </c>
      <c r="BE12" s="16">
        <v>0</v>
      </c>
      <c r="BF12" s="16">
        <v>0</v>
      </c>
      <c r="BG12" s="16">
        <v>0</v>
      </c>
      <c r="BH12" s="16">
        <v>0</v>
      </c>
      <c r="BI12" s="27">
        <v>2172520</v>
      </c>
      <c r="BJ12" s="15">
        <v>2176672</v>
      </c>
      <c r="BK12" s="16">
        <v>0</v>
      </c>
      <c r="BL12" s="16">
        <v>0</v>
      </c>
      <c r="BM12" s="16">
        <v>0</v>
      </c>
      <c r="BN12" s="16">
        <v>0</v>
      </c>
      <c r="BO12" s="27">
        <v>2176672</v>
      </c>
      <c r="BP12" s="15">
        <v>408180</v>
      </c>
      <c r="BQ12" s="16">
        <v>0</v>
      </c>
      <c r="BR12" s="16">
        <v>0</v>
      </c>
      <c r="BS12" s="16">
        <v>0</v>
      </c>
      <c r="BT12" s="16">
        <v>210646</v>
      </c>
      <c r="BU12" s="27">
        <v>618826</v>
      </c>
      <c r="BV12" s="138">
        <v>91650580.309999987</v>
      </c>
      <c r="BW12" s="139">
        <v>21837350.73</v>
      </c>
      <c r="BX12" s="139">
        <v>9737083.8499999996</v>
      </c>
      <c r="BY12" s="139">
        <v>3229748.86</v>
      </c>
      <c r="BZ12" s="139">
        <v>277902.56</v>
      </c>
      <c r="CA12" s="133">
        <v>126732666.30999999</v>
      </c>
      <c r="CB12" s="83"/>
    </row>
    <row r="13" spans="1:80" s="84" customFormat="1" ht="14.5" customHeight="1" x14ac:dyDescent="0.3">
      <c r="A13" s="4" t="s">
        <v>3</v>
      </c>
      <c r="B13" s="15">
        <v>0</v>
      </c>
      <c r="C13" s="16">
        <v>0</v>
      </c>
      <c r="D13" s="16">
        <v>0</v>
      </c>
      <c r="E13" s="16">
        <v>0</v>
      </c>
      <c r="F13" s="16">
        <v>0</v>
      </c>
      <c r="G13" s="27">
        <v>0</v>
      </c>
      <c r="H13" s="15">
        <v>95718071.079999998</v>
      </c>
      <c r="I13" s="16">
        <v>6701787.0099999998</v>
      </c>
      <c r="J13" s="16">
        <v>2466037.2799999998</v>
      </c>
      <c r="K13" s="16">
        <v>0</v>
      </c>
      <c r="L13" s="16">
        <v>0</v>
      </c>
      <c r="M13" s="27">
        <v>104885895.37</v>
      </c>
      <c r="N13" s="15">
        <v>0</v>
      </c>
      <c r="O13" s="16">
        <v>0</v>
      </c>
      <c r="P13" s="16">
        <v>0</v>
      </c>
      <c r="Q13" s="16">
        <v>0</v>
      </c>
      <c r="R13" s="16">
        <v>15686.29</v>
      </c>
      <c r="S13" s="27">
        <v>15686.29</v>
      </c>
      <c r="T13" s="15">
        <v>764278.58</v>
      </c>
      <c r="U13" s="16">
        <v>90583.239999999991</v>
      </c>
      <c r="V13" s="16">
        <v>3410.9699999999993</v>
      </c>
      <c r="W13" s="16">
        <v>0</v>
      </c>
      <c r="X13" s="16">
        <v>0</v>
      </c>
      <c r="Y13" s="27">
        <v>858272.78999999992</v>
      </c>
      <c r="Z13" s="15">
        <v>1998861.4899999998</v>
      </c>
      <c r="AA13" s="16">
        <v>430303.47</v>
      </c>
      <c r="AB13" s="16">
        <v>0</v>
      </c>
      <c r="AC13" s="16">
        <v>0</v>
      </c>
      <c r="AD13" s="16">
        <v>0</v>
      </c>
      <c r="AE13" s="27">
        <v>2429164.96</v>
      </c>
      <c r="AF13" s="15">
        <v>1962.73</v>
      </c>
      <c r="AG13" s="16">
        <v>631662</v>
      </c>
      <c r="AH13" s="16">
        <v>0</v>
      </c>
      <c r="AI13" s="16">
        <v>0</v>
      </c>
      <c r="AJ13" s="16">
        <v>0</v>
      </c>
      <c r="AK13" s="27">
        <v>633624.73</v>
      </c>
      <c r="AL13" s="15">
        <v>0</v>
      </c>
      <c r="AM13" s="16">
        <v>0</v>
      </c>
      <c r="AN13" s="16">
        <v>0</v>
      </c>
      <c r="AO13" s="16">
        <v>0</v>
      </c>
      <c r="AP13" s="16">
        <v>0</v>
      </c>
      <c r="AQ13" s="27">
        <v>0</v>
      </c>
      <c r="AR13" s="15">
        <v>0</v>
      </c>
      <c r="AS13" s="16">
        <v>0</v>
      </c>
      <c r="AT13" s="16">
        <v>0</v>
      </c>
      <c r="AU13" s="16">
        <v>0</v>
      </c>
      <c r="AV13" s="16">
        <v>0</v>
      </c>
      <c r="AW13" s="27">
        <v>0</v>
      </c>
      <c r="AX13" s="138">
        <v>98483173.879999995</v>
      </c>
      <c r="AY13" s="139">
        <v>7854335.7199999997</v>
      </c>
      <c r="AZ13" s="139">
        <v>2469448.25</v>
      </c>
      <c r="BA13" s="139">
        <v>0</v>
      </c>
      <c r="BB13" s="139">
        <v>15686.29</v>
      </c>
      <c r="BC13" s="133">
        <v>108822644.14000002</v>
      </c>
      <c r="BD13" s="15">
        <v>1937892</v>
      </c>
      <c r="BE13" s="16">
        <v>0</v>
      </c>
      <c r="BF13" s="16">
        <v>0</v>
      </c>
      <c r="BG13" s="16">
        <v>0</v>
      </c>
      <c r="BH13" s="16">
        <v>0</v>
      </c>
      <c r="BI13" s="27">
        <v>1937892</v>
      </c>
      <c r="BJ13" s="15">
        <v>1937892</v>
      </c>
      <c r="BK13" s="16">
        <v>0</v>
      </c>
      <c r="BL13" s="16">
        <v>0</v>
      </c>
      <c r="BM13" s="16">
        <v>0</v>
      </c>
      <c r="BN13" s="16">
        <v>0</v>
      </c>
      <c r="BO13" s="27">
        <v>1937892</v>
      </c>
      <c r="BP13" s="15">
        <v>0</v>
      </c>
      <c r="BQ13" s="16">
        <v>0</v>
      </c>
      <c r="BR13" s="16">
        <v>0</v>
      </c>
      <c r="BS13" s="16">
        <v>0</v>
      </c>
      <c r="BT13" s="16">
        <v>0</v>
      </c>
      <c r="BU13" s="27">
        <v>0</v>
      </c>
      <c r="BV13" s="138">
        <v>98483173.879999995</v>
      </c>
      <c r="BW13" s="139">
        <v>7854335.7199999997</v>
      </c>
      <c r="BX13" s="139">
        <v>2469448.25</v>
      </c>
      <c r="BY13" s="139">
        <v>0</v>
      </c>
      <c r="BZ13" s="139">
        <v>15686.29</v>
      </c>
      <c r="CA13" s="133">
        <v>108822644.14000002</v>
      </c>
      <c r="CB13" s="83"/>
    </row>
    <row r="14" spans="1:80" s="84" customFormat="1" ht="14.5" customHeight="1" x14ac:dyDescent="0.3">
      <c r="A14" s="4" t="s">
        <v>4</v>
      </c>
      <c r="B14" s="15">
        <v>0</v>
      </c>
      <c r="C14" s="16">
        <v>0</v>
      </c>
      <c r="D14" s="16">
        <v>0</v>
      </c>
      <c r="E14" s="16">
        <v>0</v>
      </c>
      <c r="F14" s="16">
        <v>0</v>
      </c>
      <c r="G14" s="27">
        <v>0</v>
      </c>
      <c r="H14" s="15">
        <v>44593069.619999997</v>
      </c>
      <c r="I14" s="16">
        <v>2342423.81</v>
      </c>
      <c r="J14" s="16">
        <v>523039.92</v>
      </c>
      <c r="K14" s="16">
        <v>3078766.27</v>
      </c>
      <c r="L14" s="16">
        <v>0</v>
      </c>
      <c r="M14" s="27">
        <v>50537299.620000005</v>
      </c>
      <c r="N14" s="15">
        <v>0</v>
      </c>
      <c r="O14" s="16">
        <v>0</v>
      </c>
      <c r="P14" s="16">
        <v>0</v>
      </c>
      <c r="Q14" s="16">
        <v>0</v>
      </c>
      <c r="R14" s="16">
        <v>37384.43</v>
      </c>
      <c r="S14" s="27">
        <v>37384.43</v>
      </c>
      <c r="T14" s="15">
        <v>1011848.13</v>
      </c>
      <c r="U14" s="16">
        <v>10077.44</v>
      </c>
      <c r="V14" s="16">
        <v>12901.11</v>
      </c>
      <c r="W14" s="16">
        <v>16742.830000000002</v>
      </c>
      <c r="X14" s="16">
        <v>0</v>
      </c>
      <c r="Y14" s="27">
        <v>1051569.51</v>
      </c>
      <c r="Z14" s="15">
        <v>12823317.01</v>
      </c>
      <c r="AA14" s="16">
        <v>446420.65</v>
      </c>
      <c r="AB14" s="16">
        <v>121600.31</v>
      </c>
      <c r="AC14" s="16">
        <v>63691.34</v>
      </c>
      <c r="AD14" s="16">
        <v>69246.98</v>
      </c>
      <c r="AE14" s="27">
        <v>13524276.290000001</v>
      </c>
      <c r="AF14" s="15">
        <v>1722992</v>
      </c>
      <c r="AG14" s="16">
        <v>0</v>
      </c>
      <c r="AH14" s="16">
        <v>0</v>
      </c>
      <c r="AI14" s="16">
        <v>0</v>
      </c>
      <c r="AJ14" s="16">
        <v>0</v>
      </c>
      <c r="AK14" s="27">
        <v>1722992</v>
      </c>
      <c r="AL14" s="15">
        <v>0</v>
      </c>
      <c r="AM14" s="16">
        <v>25917</v>
      </c>
      <c r="AN14" s="16">
        <v>0</v>
      </c>
      <c r="AO14" s="16">
        <v>0</v>
      </c>
      <c r="AP14" s="16">
        <v>0</v>
      </c>
      <c r="AQ14" s="27">
        <v>25917</v>
      </c>
      <c r="AR14" s="15">
        <v>0</v>
      </c>
      <c r="AS14" s="16">
        <v>0</v>
      </c>
      <c r="AT14" s="16">
        <v>0</v>
      </c>
      <c r="AU14" s="16">
        <v>0</v>
      </c>
      <c r="AV14" s="16">
        <v>0</v>
      </c>
      <c r="AW14" s="27">
        <v>0</v>
      </c>
      <c r="AX14" s="138">
        <v>60151226.759999998</v>
      </c>
      <c r="AY14" s="139">
        <v>2824838.9</v>
      </c>
      <c r="AZ14" s="139">
        <v>657541.34000000008</v>
      </c>
      <c r="BA14" s="139">
        <v>3159200.44</v>
      </c>
      <c r="BB14" s="139">
        <v>106631.41</v>
      </c>
      <c r="BC14" s="133">
        <v>66899438.850000001</v>
      </c>
      <c r="BD14" s="15">
        <v>1801221</v>
      </c>
      <c r="BE14" s="16">
        <v>0</v>
      </c>
      <c r="BF14" s="16">
        <v>0</v>
      </c>
      <c r="BG14" s="16">
        <v>0</v>
      </c>
      <c r="BH14" s="16">
        <v>0</v>
      </c>
      <c r="BI14" s="27">
        <v>1801221</v>
      </c>
      <c r="BJ14" s="15">
        <v>1155942.74</v>
      </c>
      <c r="BK14" s="16">
        <v>1205</v>
      </c>
      <c r="BL14" s="16">
        <v>0</v>
      </c>
      <c r="BM14" s="16">
        <v>6495.3</v>
      </c>
      <c r="BN14" s="16">
        <v>0</v>
      </c>
      <c r="BO14" s="27">
        <v>1163643.04</v>
      </c>
      <c r="BP14" s="15">
        <v>18256.16</v>
      </c>
      <c r="BQ14" s="16">
        <v>0</v>
      </c>
      <c r="BR14" s="16">
        <v>0</v>
      </c>
      <c r="BS14" s="16">
        <v>619321.75</v>
      </c>
      <c r="BT14" s="16">
        <v>0</v>
      </c>
      <c r="BU14" s="27">
        <v>637577.91</v>
      </c>
      <c r="BV14" s="138">
        <v>60778248.859999999</v>
      </c>
      <c r="BW14" s="139">
        <v>2823633.9</v>
      </c>
      <c r="BX14" s="139">
        <v>657541.34000000008</v>
      </c>
      <c r="BY14" s="139">
        <v>2533383.3899999997</v>
      </c>
      <c r="BZ14" s="139">
        <v>106631.41</v>
      </c>
      <c r="CA14" s="133">
        <v>66899438.899999991</v>
      </c>
      <c r="CB14" s="83"/>
    </row>
    <row r="15" spans="1:80" s="84" customFormat="1" ht="14.5" customHeight="1" x14ac:dyDescent="0.3">
      <c r="A15" s="4" t="s">
        <v>5</v>
      </c>
      <c r="B15" s="15">
        <v>0</v>
      </c>
      <c r="C15" s="16">
        <v>0</v>
      </c>
      <c r="D15" s="16">
        <v>0</v>
      </c>
      <c r="E15" s="16">
        <v>0</v>
      </c>
      <c r="F15" s="16">
        <v>0</v>
      </c>
      <c r="G15" s="27">
        <v>0</v>
      </c>
      <c r="H15" s="15">
        <v>37810618</v>
      </c>
      <c r="I15" s="16">
        <v>2779079</v>
      </c>
      <c r="J15" s="16">
        <v>2273792</v>
      </c>
      <c r="K15" s="16">
        <v>10220990</v>
      </c>
      <c r="L15" s="16">
        <v>0</v>
      </c>
      <c r="M15" s="27">
        <v>53084479</v>
      </c>
      <c r="N15" s="15">
        <v>59515</v>
      </c>
      <c r="O15" s="16">
        <v>0</v>
      </c>
      <c r="P15" s="16">
        <v>0</v>
      </c>
      <c r="Q15" s="16">
        <v>0</v>
      </c>
      <c r="R15" s="16">
        <v>0</v>
      </c>
      <c r="S15" s="27">
        <v>59515</v>
      </c>
      <c r="T15" s="15">
        <v>800419</v>
      </c>
      <c r="U15" s="16">
        <v>147454</v>
      </c>
      <c r="V15" s="16">
        <v>120644</v>
      </c>
      <c r="W15" s="16">
        <v>38996</v>
      </c>
      <c r="X15" s="16">
        <v>0</v>
      </c>
      <c r="Y15" s="27">
        <v>1107513</v>
      </c>
      <c r="Z15" s="15">
        <v>8335403</v>
      </c>
      <c r="AA15" s="16">
        <v>465690</v>
      </c>
      <c r="AB15" s="16">
        <v>0</v>
      </c>
      <c r="AC15" s="16">
        <v>0</v>
      </c>
      <c r="AD15" s="16">
        <v>0</v>
      </c>
      <c r="AE15" s="27">
        <v>8801093</v>
      </c>
      <c r="AF15" s="15">
        <v>0</v>
      </c>
      <c r="AG15" s="16">
        <v>0</v>
      </c>
      <c r="AH15" s="16">
        <v>0</v>
      </c>
      <c r="AI15" s="16">
        <v>0</v>
      </c>
      <c r="AJ15" s="16">
        <v>0</v>
      </c>
      <c r="AK15" s="27">
        <v>0</v>
      </c>
      <c r="AL15" s="15">
        <v>0</v>
      </c>
      <c r="AM15" s="16">
        <v>0</v>
      </c>
      <c r="AN15" s="16">
        <v>0</v>
      </c>
      <c r="AO15" s="16">
        <v>0</v>
      </c>
      <c r="AP15" s="16">
        <v>0</v>
      </c>
      <c r="AQ15" s="27">
        <v>0</v>
      </c>
      <c r="AR15" s="15">
        <v>0</v>
      </c>
      <c r="AS15" s="16">
        <v>0</v>
      </c>
      <c r="AT15" s="16">
        <v>0</v>
      </c>
      <c r="AU15" s="16">
        <v>0</v>
      </c>
      <c r="AV15" s="16">
        <v>0</v>
      </c>
      <c r="AW15" s="27">
        <v>0</v>
      </c>
      <c r="AX15" s="138">
        <v>47005955</v>
      </c>
      <c r="AY15" s="139">
        <v>3392223</v>
      </c>
      <c r="AZ15" s="139">
        <v>2394436</v>
      </c>
      <c r="BA15" s="139">
        <v>10259986</v>
      </c>
      <c r="BB15" s="139">
        <v>0</v>
      </c>
      <c r="BC15" s="133">
        <v>63052600</v>
      </c>
      <c r="BD15" s="15">
        <v>1114866</v>
      </c>
      <c r="BE15" s="16">
        <v>0</v>
      </c>
      <c r="BF15" s="16">
        <v>0</v>
      </c>
      <c r="BG15" s="16">
        <v>0</v>
      </c>
      <c r="BH15" s="16">
        <v>0</v>
      </c>
      <c r="BI15" s="27">
        <v>1114866</v>
      </c>
      <c r="BJ15" s="15">
        <v>1114866</v>
      </c>
      <c r="BK15" s="16">
        <v>0</v>
      </c>
      <c r="BL15" s="16">
        <v>0</v>
      </c>
      <c r="BM15" s="16">
        <v>0</v>
      </c>
      <c r="BN15" s="16">
        <v>0</v>
      </c>
      <c r="BO15" s="27">
        <v>1114866</v>
      </c>
      <c r="BP15" s="15">
        <v>235650</v>
      </c>
      <c r="BQ15" s="16">
        <v>0</v>
      </c>
      <c r="BR15" s="16">
        <v>0</v>
      </c>
      <c r="BS15" s="16">
        <v>0</v>
      </c>
      <c r="BT15" s="16">
        <v>0</v>
      </c>
      <c r="BU15" s="27">
        <v>235650</v>
      </c>
      <c r="BV15" s="138">
        <v>46770305</v>
      </c>
      <c r="BW15" s="139">
        <v>3392223</v>
      </c>
      <c r="BX15" s="139">
        <v>2394436</v>
      </c>
      <c r="BY15" s="139">
        <v>10259986</v>
      </c>
      <c r="BZ15" s="139">
        <v>0</v>
      </c>
      <c r="CA15" s="133">
        <v>62816950</v>
      </c>
      <c r="CB15" s="83"/>
    </row>
    <row r="16" spans="1:80" s="84" customFormat="1" ht="14.5" customHeight="1" x14ac:dyDescent="0.3">
      <c r="A16" s="4" t="s">
        <v>6</v>
      </c>
      <c r="B16" s="15">
        <v>6790674.1200000001</v>
      </c>
      <c r="C16" s="16">
        <v>386928.60000000003</v>
      </c>
      <c r="D16" s="16">
        <v>130450.2</v>
      </c>
      <c r="E16" s="16">
        <v>0</v>
      </c>
      <c r="F16" s="16">
        <v>0</v>
      </c>
      <c r="G16" s="27">
        <v>7308052.9199999999</v>
      </c>
      <c r="H16" s="15">
        <v>74392998</v>
      </c>
      <c r="I16" s="16">
        <v>3846288.19</v>
      </c>
      <c r="J16" s="16">
        <v>921538.8</v>
      </c>
      <c r="K16" s="16">
        <v>0</v>
      </c>
      <c r="L16" s="16">
        <v>0</v>
      </c>
      <c r="M16" s="27">
        <v>79160824.989999995</v>
      </c>
      <c r="N16" s="15">
        <v>0</v>
      </c>
      <c r="O16" s="16">
        <v>0</v>
      </c>
      <c r="P16" s="16">
        <v>0</v>
      </c>
      <c r="Q16" s="16">
        <v>0</v>
      </c>
      <c r="R16" s="16">
        <v>335658.83999999997</v>
      </c>
      <c r="S16" s="27">
        <v>335658.83999999997</v>
      </c>
      <c r="T16" s="15">
        <v>946383.77</v>
      </c>
      <c r="U16" s="16">
        <v>17374.829999999998</v>
      </c>
      <c r="V16" s="16">
        <v>2497.08</v>
      </c>
      <c r="W16" s="16">
        <v>0</v>
      </c>
      <c r="X16" s="16">
        <v>9129.16</v>
      </c>
      <c r="Y16" s="27">
        <v>975384.84</v>
      </c>
      <c r="Z16" s="15">
        <v>12510729.76</v>
      </c>
      <c r="AA16" s="16">
        <v>733233.98</v>
      </c>
      <c r="AB16" s="16">
        <v>175752.47</v>
      </c>
      <c r="AC16" s="16">
        <v>0</v>
      </c>
      <c r="AD16" s="16">
        <v>149181.93</v>
      </c>
      <c r="AE16" s="27">
        <v>13568898.140000001</v>
      </c>
      <c r="AF16" s="15">
        <v>0</v>
      </c>
      <c r="AG16" s="16">
        <v>0</v>
      </c>
      <c r="AH16" s="16">
        <v>0</v>
      </c>
      <c r="AI16" s="16">
        <v>0</v>
      </c>
      <c r="AJ16" s="16">
        <v>0</v>
      </c>
      <c r="AK16" s="27">
        <v>0</v>
      </c>
      <c r="AL16" s="15">
        <v>0</v>
      </c>
      <c r="AM16" s="16">
        <v>0</v>
      </c>
      <c r="AN16" s="16">
        <v>0</v>
      </c>
      <c r="AO16" s="16">
        <v>0</v>
      </c>
      <c r="AP16" s="16">
        <v>0</v>
      </c>
      <c r="AQ16" s="27">
        <v>0</v>
      </c>
      <c r="AR16" s="15">
        <v>-82267.34</v>
      </c>
      <c r="AS16" s="16">
        <v>-2669.28</v>
      </c>
      <c r="AT16" s="16">
        <v>-969.36</v>
      </c>
      <c r="AU16" s="16">
        <v>0</v>
      </c>
      <c r="AV16" s="16">
        <v>-17342.719999999998</v>
      </c>
      <c r="AW16" s="27">
        <v>-103248.7</v>
      </c>
      <c r="AX16" s="138">
        <v>94558518.310000002</v>
      </c>
      <c r="AY16" s="139">
        <v>4981156.3199999994</v>
      </c>
      <c r="AZ16" s="139">
        <v>1229269.19</v>
      </c>
      <c r="BA16" s="139">
        <v>0</v>
      </c>
      <c r="BB16" s="139">
        <v>476627.20999999996</v>
      </c>
      <c r="BC16" s="133">
        <v>101245571.03</v>
      </c>
      <c r="BD16" s="15">
        <v>1144589.6499999999</v>
      </c>
      <c r="BE16" s="16">
        <v>0</v>
      </c>
      <c r="BF16" s="16">
        <v>0</v>
      </c>
      <c r="BG16" s="16">
        <v>0</v>
      </c>
      <c r="BH16" s="16">
        <v>0</v>
      </c>
      <c r="BI16" s="27">
        <v>1144589.6499999999</v>
      </c>
      <c r="BJ16" s="15">
        <v>1144589.6499999999</v>
      </c>
      <c r="BK16" s="16">
        <v>0</v>
      </c>
      <c r="BL16" s="16">
        <v>0</v>
      </c>
      <c r="BM16" s="16">
        <v>0</v>
      </c>
      <c r="BN16" s="16">
        <v>0</v>
      </c>
      <c r="BO16" s="27">
        <v>1144589.6499999999</v>
      </c>
      <c r="BP16" s="15">
        <v>0</v>
      </c>
      <c r="BQ16" s="16">
        <v>0</v>
      </c>
      <c r="BR16" s="16">
        <v>0</v>
      </c>
      <c r="BS16" s="16">
        <v>0</v>
      </c>
      <c r="BT16" s="16">
        <v>0</v>
      </c>
      <c r="BU16" s="27">
        <v>0</v>
      </c>
      <c r="BV16" s="138">
        <v>94558518.310000002</v>
      </c>
      <c r="BW16" s="139">
        <v>4981156.3199999994</v>
      </c>
      <c r="BX16" s="139">
        <v>1229269.19</v>
      </c>
      <c r="BY16" s="139">
        <v>0</v>
      </c>
      <c r="BZ16" s="139">
        <v>476627.20999999996</v>
      </c>
      <c r="CA16" s="133">
        <v>101245571.03</v>
      </c>
      <c r="CB16" s="83"/>
    </row>
    <row r="17" spans="1:80" s="84" customFormat="1" ht="14.5" customHeight="1" x14ac:dyDescent="0.3">
      <c r="A17" s="4" t="s">
        <v>7</v>
      </c>
      <c r="B17" s="15">
        <v>1309003</v>
      </c>
      <c r="C17" s="16">
        <v>116701</v>
      </c>
      <c r="D17" s="16">
        <v>0</v>
      </c>
      <c r="E17" s="16">
        <v>527934</v>
      </c>
      <c r="F17" s="16">
        <v>253</v>
      </c>
      <c r="G17" s="27">
        <v>1953891</v>
      </c>
      <c r="H17" s="15">
        <v>6608027</v>
      </c>
      <c r="I17" s="16">
        <v>1861993</v>
      </c>
      <c r="J17" s="16">
        <v>0</v>
      </c>
      <c r="K17" s="16">
        <v>5047240</v>
      </c>
      <c r="L17" s="16">
        <v>0</v>
      </c>
      <c r="M17" s="27">
        <v>13517260</v>
      </c>
      <c r="N17" s="15">
        <v>0</v>
      </c>
      <c r="O17" s="16">
        <v>0</v>
      </c>
      <c r="P17" s="16">
        <v>0</v>
      </c>
      <c r="Q17" s="16">
        <v>0</v>
      </c>
      <c r="R17" s="16">
        <v>19755</v>
      </c>
      <c r="S17" s="27">
        <v>19755</v>
      </c>
      <c r="T17" s="15">
        <v>0</v>
      </c>
      <c r="U17" s="16">
        <v>0</v>
      </c>
      <c r="V17" s="16">
        <v>0</v>
      </c>
      <c r="W17" s="16">
        <v>0</v>
      </c>
      <c r="X17" s="16">
        <v>0</v>
      </c>
      <c r="Y17" s="27">
        <v>0</v>
      </c>
      <c r="Z17" s="15">
        <v>2389706</v>
      </c>
      <c r="AA17" s="16">
        <v>180209</v>
      </c>
      <c r="AB17" s="16">
        <v>0</v>
      </c>
      <c r="AC17" s="16">
        <v>955300</v>
      </c>
      <c r="AD17" s="16">
        <v>0</v>
      </c>
      <c r="AE17" s="27">
        <v>3525215</v>
      </c>
      <c r="AF17" s="15">
        <v>0</v>
      </c>
      <c r="AG17" s="16">
        <v>0</v>
      </c>
      <c r="AH17" s="16">
        <v>0</v>
      </c>
      <c r="AI17" s="16">
        <v>0</v>
      </c>
      <c r="AJ17" s="16">
        <v>0</v>
      </c>
      <c r="AK17" s="27">
        <v>0</v>
      </c>
      <c r="AL17" s="15">
        <v>0</v>
      </c>
      <c r="AM17" s="16">
        <v>0</v>
      </c>
      <c r="AN17" s="16">
        <v>13778</v>
      </c>
      <c r="AO17" s="16">
        <v>0</v>
      </c>
      <c r="AP17" s="16">
        <v>0</v>
      </c>
      <c r="AQ17" s="27">
        <v>13778</v>
      </c>
      <c r="AR17" s="15">
        <v>0</v>
      </c>
      <c r="AS17" s="16">
        <v>0</v>
      </c>
      <c r="AT17" s="16">
        <v>0</v>
      </c>
      <c r="AU17" s="16">
        <v>0</v>
      </c>
      <c r="AV17" s="16">
        <v>0</v>
      </c>
      <c r="AW17" s="27">
        <v>0</v>
      </c>
      <c r="AX17" s="138">
        <v>10306736</v>
      </c>
      <c r="AY17" s="139">
        <v>2158903</v>
      </c>
      <c r="AZ17" s="139">
        <v>13778</v>
      </c>
      <c r="BA17" s="139">
        <v>6530474</v>
      </c>
      <c r="BB17" s="139">
        <v>20008</v>
      </c>
      <c r="BC17" s="133">
        <v>19029899</v>
      </c>
      <c r="BD17" s="15">
        <v>339581</v>
      </c>
      <c r="BE17" s="16">
        <v>241</v>
      </c>
      <c r="BF17" s="16">
        <v>0</v>
      </c>
      <c r="BG17" s="16">
        <v>78084</v>
      </c>
      <c r="BH17" s="16">
        <v>0</v>
      </c>
      <c r="BI17" s="27">
        <v>417906</v>
      </c>
      <c r="BJ17" s="15">
        <v>339581</v>
      </c>
      <c r="BK17" s="16">
        <v>241</v>
      </c>
      <c r="BL17" s="16">
        <v>0</v>
      </c>
      <c r="BM17" s="16">
        <v>78084</v>
      </c>
      <c r="BN17" s="16">
        <v>0</v>
      </c>
      <c r="BO17" s="27">
        <v>417906</v>
      </c>
      <c r="BP17" s="15">
        <v>0</v>
      </c>
      <c r="BQ17" s="16">
        <v>0</v>
      </c>
      <c r="BR17" s="16">
        <v>0</v>
      </c>
      <c r="BS17" s="16">
        <v>0</v>
      </c>
      <c r="BT17" s="16">
        <v>0</v>
      </c>
      <c r="BU17" s="27">
        <v>0</v>
      </c>
      <c r="BV17" s="138">
        <v>10306736</v>
      </c>
      <c r="BW17" s="139">
        <v>2158903</v>
      </c>
      <c r="BX17" s="139">
        <v>13778</v>
      </c>
      <c r="BY17" s="139">
        <v>6530474</v>
      </c>
      <c r="BZ17" s="139">
        <v>20008</v>
      </c>
      <c r="CA17" s="133">
        <v>19029899</v>
      </c>
      <c r="CB17" s="83"/>
    </row>
    <row r="18" spans="1:80" s="84" customFormat="1" ht="14.5" customHeight="1" x14ac:dyDescent="0.3">
      <c r="A18" s="4" t="s">
        <v>8</v>
      </c>
      <c r="B18" s="15">
        <v>0</v>
      </c>
      <c r="C18" s="16">
        <v>0</v>
      </c>
      <c r="D18" s="16">
        <v>0</v>
      </c>
      <c r="E18" s="16">
        <v>0</v>
      </c>
      <c r="F18" s="16">
        <v>0</v>
      </c>
      <c r="G18" s="27">
        <v>0</v>
      </c>
      <c r="H18" s="15">
        <v>150787000</v>
      </c>
      <c r="I18" s="16">
        <v>10956000</v>
      </c>
      <c r="J18" s="16">
        <v>0</v>
      </c>
      <c r="K18" s="16">
        <v>0</v>
      </c>
      <c r="L18" s="16">
        <v>0</v>
      </c>
      <c r="M18" s="27">
        <v>161743000</v>
      </c>
      <c r="N18" s="15">
        <v>0</v>
      </c>
      <c r="O18" s="16">
        <v>0</v>
      </c>
      <c r="P18" s="16">
        <v>0</v>
      </c>
      <c r="Q18" s="16">
        <v>0</v>
      </c>
      <c r="R18" s="16">
        <v>0</v>
      </c>
      <c r="S18" s="27">
        <v>0</v>
      </c>
      <c r="T18" s="15">
        <v>991000</v>
      </c>
      <c r="U18" s="16">
        <v>-56000</v>
      </c>
      <c r="V18" s="16">
        <v>0</v>
      </c>
      <c r="W18" s="16">
        <v>0</v>
      </c>
      <c r="X18" s="16">
        <v>0</v>
      </c>
      <c r="Y18" s="27">
        <v>935000</v>
      </c>
      <c r="Z18" s="15">
        <v>26739000</v>
      </c>
      <c r="AA18" s="16">
        <v>2329000</v>
      </c>
      <c r="AB18" s="16">
        <v>0</v>
      </c>
      <c r="AC18" s="16">
        <v>0</v>
      </c>
      <c r="AD18" s="16">
        <v>0</v>
      </c>
      <c r="AE18" s="27">
        <v>29068000</v>
      </c>
      <c r="AF18" s="15">
        <v>0</v>
      </c>
      <c r="AG18" s="16">
        <v>1526000</v>
      </c>
      <c r="AH18" s="16">
        <v>0</v>
      </c>
      <c r="AI18" s="16">
        <v>0</v>
      </c>
      <c r="AJ18" s="16">
        <v>0</v>
      </c>
      <c r="AK18" s="27">
        <v>1526000</v>
      </c>
      <c r="AL18" s="15">
        <v>0</v>
      </c>
      <c r="AM18" s="16">
        <v>0</v>
      </c>
      <c r="AN18" s="16">
        <v>0</v>
      </c>
      <c r="AO18" s="16">
        <v>0</v>
      </c>
      <c r="AP18" s="16">
        <v>0</v>
      </c>
      <c r="AQ18" s="27">
        <v>0</v>
      </c>
      <c r="AR18" s="15">
        <v>0</v>
      </c>
      <c r="AS18" s="16">
        <v>0</v>
      </c>
      <c r="AT18" s="16">
        <v>0</v>
      </c>
      <c r="AU18" s="16">
        <v>0</v>
      </c>
      <c r="AV18" s="16">
        <v>0</v>
      </c>
      <c r="AW18" s="27">
        <v>0</v>
      </c>
      <c r="AX18" s="138">
        <v>178517000</v>
      </c>
      <c r="AY18" s="139">
        <v>14755000</v>
      </c>
      <c r="AZ18" s="139">
        <v>0</v>
      </c>
      <c r="BA18" s="139">
        <v>0</v>
      </c>
      <c r="BB18" s="139">
        <v>0</v>
      </c>
      <c r="BC18" s="133">
        <v>193272000</v>
      </c>
      <c r="BD18" s="15">
        <v>1206000</v>
      </c>
      <c r="BE18" s="16">
        <v>0</v>
      </c>
      <c r="BF18" s="16">
        <v>0</v>
      </c>
      <c r="BG18" s="16">
        <v>0</v>
      </c>
      <c r="BH18" s="16">
        <v>0</v>
      </c>
      <c r="BI18" s="27">
        <v>1206000</v>
      </c>
      <c r="BJ18" s="15">
        <v>1206000</v>
      </c>
      <c r="BK18" s="16">
        <v>0</v>
      </c>
      <c r="BL18" s="16">
        <v>0</v>
      </c>
      <c r="BM18" s="16">
        <v>0</v>
      </c>
      <c r="BN18" s="16">
        <v>0</v>
      </c>
      <c r="BO18" s="27">
        <v>1206000</v>
      </c>
      <c r="BP18" s="15">
        <v>0</v>
      </c>
      <c r="BQ18" s="16">
        <v>0</v>
      </c>
      <c r="BR18" s="16">
        <v>0</v>
      </c>
      <c r="BS18" s="16">
        <v>0</v>
      </c>
      <c r="BT18" s="16">
        <v>0</v>
      </c>
      <c r="BU18" s="27">
        <v>0</v>
      </c>
      <c r="BV18" s="138">
        <v>178517000</v>
      </c>
      <c r="BW18" s="139">
        <v>14755000</v>
      </c>
      <c r="BX18" s="139">
        <v>0</v>
      </c>
      <c r="BY18" s="139">
        <v>0</v>
      </c>
      <c r="BZ18" s="139">
        <v>0</v>
      </c>
      <c r="CA18" s="133">
        <v>193272000</v>
      </c>
      <c r="CB18" s="83"/>
    </row>
    <row r="19" spans="1:80" s="84" customFormat="1" ht="14.5" customHeight="1" x14ac:dyDescent="0.3">
      <c r="A19" s="4" t="s">
        <v>9</v>
      </c>
      <c r="B19" s="15">
        <v>5370885</v>
      </c>
      <c r="C19" s="16">
        <v>493984</v>
      </c>
      <c r="D19" s="16">
        <v>0</v>
      </c>
      <c r="E19" s="16">
        <v>2600</v>
      </c>
      <c r="F19" s="16">
        <v>127263</v>
      </c>
      <c r="G19" s="27">
        <v>5994732</v>
      </c>
      <c r="H19" s="15">
        <v>80689577</v>
      </c>
      <c r="I19" s="16">
        <v>37518024</v>
      </c>
      <c r="J19" s="16">
        <v>0</v>
      </c>
      <c r="K19" s="16">
        <v>89794</v>
      </c>
      <c r="L19" s="16">
        <v>6611771</v>
      </c>
      <c r="M19" s="27">
        <v>124909166</v>
      </c>
      <c r="N19" s="15">
        <v>0</v>
      </c>
      <c r="O19" s="16">
        <v>0</v>
      </c>
      <c r="P19" s="16">
        <v>0</v>
      </c>
      <c r="Q19" s="16">
        <v>0</v>
      </c>
      <c r="R19" s="16">
        <v>51628</v>
      </c>
      <c r="S19" s="27">
        <v>51628</v>
      </c>
      <c r="T19" s="15">
        <v>807670</v>
      </c>
      <c r="U19" s="16">
        <v>260333</v>
      </c>
      <c r="V19" s="16">
        <v>0</v>
      </c>
      <c r="W19" s="16">
        <v>0</v>
      </c>
      <c r="X19" s="16">
        <v>-211275</v>
      </c>
      <c r="Y19" s="27">
        <v>856728</v>
      </c>
      <c r="Z19" s="15">
        <v>32256442</v>
      </c>
      <c r="AA19" s="16">
        <v>0</v>
      </c>
      <c r="AB19" s="16">
        <v>0</v>
      </c>
      <c r="AC19" s="16">
        <v>0</v>
      </c>
      <c r="AD19" s="16">
        <v>0</v>
      </c>
      <c r="AE19" s="27">
        <v>32256442</v>
      </c>
      <c r="AF19" s="15">
        <v>0</v>
      </c>
      <c r="AG19" s="16">
        <v>267731</v>
      </c>
      <c r="AH19" s="16">
        <v>0</v>
      </c>
      <c r="AI19" s="16">
        <v>0</v>
      </c>
      <c r="AJ19" s="16">
        <v>0</v>
      </c>
      <c r="AK19" s="27">
        <v>267731</v>
      </c>
      <c r="AL19" s="15">
        <v>0</v>
      </c>
      <c r="AM19" s="16">
        <v>0</v>
      </c>
      <c r="AN19" s="16">
        <v>0</v>
      </c>
      <c r="AO19" s="16">
        <v>0</v>
      </c>
      <c r="AP19" s="16">
        <v>0</v>
      </c>
      <c r="AQ19" s="27">
        <v>0</v>
      </c>
      <c r="AR19" s="15">
        <v>0</v>
      </c>
      <c r="AS19" s="16">
        <v>0</v>
      </c>
      <c r="AT19" s="16">
        <v>0</v>
      </c>
      <c r="AU19" s="16">
        <v>0</v>
      </c>
      <c r="AV19" s="16">
        <v>0</v>
      </c>
      <c r="AW19" s="27">
        <v>0</v>
      </c>
      <c r="AX19" s="138">
        <v>119124574</v>
      </c>
      <c r="AY19" s="139">
        <v>38540072</v>
      </c>
      <c r="AZ19" s="139">
        <v>0</v>
      </c>
      <c r="BA19" s="139">
        <v>92394</v>
      </c>
      <c r="BB19" s="139">
        <v>6579387</v>
      </c>
      <c r="BC19" s="133">
        <v>164336427</v>
      </c>
      <c r="BD19" s="15">
        <v>3675025</v>
      </c>
      <c r="BE19" s="16">
        <v>0</v>
      </c>
      <c r="BF19" s="16">
        <v>0</v>
      </c>
      <c r="BG19" s="16">
        <v>0</v>
      </c>
      <c r="BH19" s="16">
        <v>0</v>
      </c>
      <c r="BI19" s="27">
        <v>3675025</v>
      </c>
      <c r="BJ19" s="15">
        <v>3675025</v>
      </c>
      <c r="BK19" s="16">
        <v>0</v>
      </c>
      <c r="BL19" s="16">
        <v>0</v>
      </c>
      <c r="BM19" s="16">
        <v>0</v>
      </c>
      <c r="BN19" s="16">
        <v>0</v>
      </c>
      <c r="BO19" s="27">
        <v>3675025</v>
      </c>
      <c r="BP19" s="15">
        <v>384150</v>
      </c>
      <c r="BQ19" s="16">
        <v>0</v>
      </c>
      <c r="BR19" s="16">
        <v>0</v>
      </c>
      <c r="BS19" s="16">
        <v>0</v>
      </c>
      <c r="BT19" s="16">
        <v>0</v>
      </c>
      <c r="BU19" s="27">
        <v>384150</v>
      </c>
      <c r="BV19" s="138">
        <v>118740424</v>
      </c>
      <c r="BW19" s="139">
        <v>38540072</v>
      </c>
      <c r="BX19" s="139">
        <v>0</v>
      </c>
      <c r="BY19" s="139">
        <v>92394</v>
      </c>
      <c r="BZ19" s="139">
        <v>6579387</v>
      </c>
      <c r="CA19" s="133">
        <v>163952277</v>
      </c>
      <c r="CB19" s="83"/>
    </row>
    <row r="20" spans="1:80" s="84" customFormat="1" ht="14.5" customHeight="1" x14ac:dyDescent="0.3">
      <c r="A20" s="4" t="s">
        <v>10</v>
      </c>
      <c r="B20" s="15">
        <v>1062174</v>
      </c>
      <c r="C20" s="16">
        <v>143902</v>
      </c>
      <c r="D20" s="16">
        <v>0</v>
      </c>
      <c r="E20" s="16">
        <v>56970</v>
      </c>
      <c r="F20" s="16">
        <v>199614</v>
      </c>
      <c r="G20" s="27">
        <v>1462660</v>
      </c>
      <c r="H20" s="15">
        <v>2557785.2999999998</v>
      </c>
      <c r="I20" s="16">
        <v>627128.94999999995</v>
      </c>
      <c r="J20" s="16">
        <v>0</v>
      </c>
      <c r="K20" s="16">
        <v>8449791</v>
      </c>
      <c r="L20" s="16">
        <v>0</v>
      </c>
      <c r="M20" s="27">
        <v>11634705.25</v>
      </c>
      <c r="N20" s="15">
        <v>0</v>
      </c>
      <c r="O20" s="16">
        <v>0</v>
      </c>
      <c r="P20" s="16">
        <v>0</v>
      </c>
      <c r="Q20" s="16">
        <v>0</v>
      </c>
      <c r="R20" s="16">
        <v>0</v>
      </c>
      <c r="S20" s="27">
        <v>0</v>
      </c>
      <c r="T20" s="15">
        <v>2748.1</v>
      </c>
      <c r="U20" s="16">
        <v>-16062.45</v>
      </c>
      <c r="V20" s="16">
        <v>0</v>
      </c>
      <c r="W20" s="16">
        <v>6470.05</v>
      </c>
      <c r="X20" s="16">
        <v>0</v>
      </c>
      <c r="Y20" s="27">
        <v>-6844.3</v>
      </c>
      <c r="Z20" s="15">
        <v>498358</v>
      </c>
      <c r="AA20" s="16">
        <v>77180</v>
      </c>
      <c r="AB20" s="16">
        <v>0</v>
      </c>
      <c r="AC20" s="16">
        <v>175780</v>
      </c>
      <c r="AD20" s="16">
        <v>0</v>
      </c>
      <c r="AE20" s="27">
        <v>751318</v>
      </c>
      <c r="AF20" s="15">
        <v>0</v>
      </c>
      <c r="AG20" s="16">
        <v>0</v>
      </c>
      <c r="AH20" s="16">
        <v>0</v>
      </c>
      <c r="AI20" s="16">
        <v>0</v>
      </c>
      <c r="AJ20" s="16">
        <v>0</v>
      </c>
      <c r="AK20" s="27">
        <v>0</v>
      </c>
      <c r="AL20" s="15">
        <v>0</v>
      </c>
      <c r="AM20" s="16">
        <v>140736</v>
      </c>
      <c r="AN20" s="16">
        <v>0</v>
      </c>
      <c r="AO20" s="16">
        <v>0</v>
      </c>
      <c r="AP20" s="16">
        <v>0</v>
      </c>
      <c r="AQ20" s="27">
        <v>140736</v>
      </c>
      <c r="AR20" s="15">
        <v>0</v>
      </c>
      <c r="AS20" s="16">
        <v>0</v>
      </c>
      <c r="AT20" s="16">
        <v>0</v>
      </c>
      <c r="AU20" s="16">
        <v>0</v>
      </c>
      <c r="AV20" s="16">
        <v>0</v>
      </c>
      <c r="AW20" s="27">
        <v>0</v>
      </c>
      <c r="AX20" s="138">
        <v>4121065.4</v>
      </c>
      <c r="AY20" s="139">
        <v>972884.5</v>
      </c>
      <c r="AZ20" s="139">
        <v>0</v>
      </c>
      <c r="BA20" s="139">
        <v>8689011.0500000007</v>
      </c>
      <c r="BB20" s="139">
        <v>199614</v>
      </c>
      <c r="BC20" s="133">
        <v>13982574.949999999</v>
      </c>
      <c r="BD20" s="15">
        <v>0</v>
      </c>
      <c r="BE20" s="16">
        <v>0</v>
      </c>
      <c r="BF20" s="16">
        <v>0</v>
      </c>
      <c r="BG20" s="16">
        <v>0</v>
      </c>
      <c r="BH20" s="16">
        <v>0</v>
      </c>
      <c r="BI20" s="27">
        <v>0</v>
      </c>
      <c r="BJ20" s="15">
        <v>0</v>
      </c>
      <c r="BK20" s="16">
        <v>0</v>
      </c>
      <c r="BL20" s="16">
        <v>0</v>
      </c>
      <c r="BM20" s="16">
        <v>0</v>
      </c>
      <c r="BN20" s="16">
        <v>0</v>
      </c>
      <c r="BO20" s="27">
        <v>0</v>
      </c>
      <c r="BP20" s="15">
        <v>0</v>
      </c>
      <c r="BQ20" s="16">
        <v>0</v>
      </c>
      <c r="BR20" s="16">
        <v>0</v>
      </c>
      <c r="BS20" s="16">
        <v>0</v>
      </c>
      <c r="BT20" s="16">
        <v>0</v>
      </c>
      <c r="BU20" s="27">
        <v>0</v>
      </c>
      <c r="BV20" s="138">
        <v>4121065.4</v>
      </c>
      <c r="BW20" s="139">
        <v>972884.5</v>
      </c>
      <c r="BX20" s="139">
        <v>0</v>
      </c>
      <c r="BY20" s="139">
        <v>8689011.0500000007</v>
      </c>
      <c r="BZ20" s="139">
        <v>199614</v>
      </c>
      <c r="CA20" s="133">
        <v>13982574.949999999</v>
      </c>
      <c r="CB20" s="83"/>
    </row>
    <row r="21" spans="1:80" s="84" customFormat="1" ht="14.5" customHeight="1" x14ac:dyDescent="0.3">
      <c r="A21" s="4" t="s">
        <v>11</v>
      </c>
      <c r="B21" s="15">
        <v>3111000</v>
      </c>
      <c r="C21" s="16">
        <v>226400</v>
      </c>
      <c r="D21" s="16">
        <v>92200</v>
      </c>
      <c r="E21" s="16">
        <v>607800</v>
      </c>
      <c r="F21" s="16">
        <v>6200</v>
      </c>
      <c r="G21" s="27">
        <v>4043600</v>
      </c>
      <c r="H21" s="15">
        <v>20525540.690000001</v>
      </c>
      <c r="I21" s="16">
        <v>3713145.42</v>
      </c>
      <c r="J21" s="16">
        <v>1881320.72</v>
      </c>
      <c r="K21" s="16">
        <v>8244881.1799999997</v>
      </c>
      <c r="L21" s="16">
        <v>0</v>
      </c>
      <c r="M21" s="27">
        <v>34364888.009999998</v>
      </c>
      <c r="N21" s="15">
        <v>0</v>
      </c>
      <c r="O21" s="16">
        <v>0</v>
      </c>
      <c r="P21" s="16">
        <v>0</v>
      </c>
      <c r="Q21" s="16">
        <v>0</v>
      </c>
      <c r="R21" s="16">
        <v>0</v>
      </c>
      <c r="S21" s="27">
        <v>0</v>
      </c>
      <c r="T21" s="15">
        <v>306807.76</v>
      </c>
      <c r="U21" s="16">
        <v>3118.88</v>
      </c>
      <c r="V21" s="16">
        <v>50660.38</v>
      </c>
      <c r="W21" s="16">
        <v>-1384.95</v>
      </c>
      <c r="X21" s="16">
        <v>400</v>
      </c>
      <c r="Y21" s="27">
        <v>359602.07</v>
      </c>
      <c r="Z21" s="15">
        <v>4132573.69</v>
      </c>
      <c r="AA21" s="16">
        <v>464899.09</v>
      </c>
      <c r="AB21" s="16">
        <v>131608.89000000001</v>
      </c>
      <c r="AC21" s="16">
        <v>1011668.82</v>
      </c>
      <c r="AD21" s="16">
        <v>187822.2</v>
      </c>
      <c r="AE21" s="27">
        <v>5928572.6900000004</v>
      </c>
      <c r="AF21" s="15">
        <v>0</v>
      </c>
      <c r="AG21" s="16">
        <v>0</v>
      </c>
      <c r="AH21" s="16">
        <v>0</v>
      </c>
      <c r="AI21" s="16">
        <v>0</v>
      </c>
      <c r="AJ21" s="16">
        <v>0</v>
      </c>
      <c r="AK21" s="27">
        <v>0</v>
      </c>
      <c r="AL21" s="15">
        <v>0</v>
      </c>
      <c r="AM21" s="16">
        <v>0</v>
      </c>
      <c r="AN21" s="16">
        <v>0</v>
      </c>
      <c r="AO21" s="16">
        <v>0</v>
      </c>
      <c r="AP21" s="16">
        <v>0</v>
      </c>
      <c r="AQ21" s="27">
        <v>0</v>
      </c>
      <c r="AR21" s="15">
        <v>0</v>
      </c>
      <c r="AS21" s="16">
        <v>0</v>
      </c>
      <c r="AT21" s="16">
        <v>0</v>
      </c>
      <c r="AU21" s="16">
        <v>0</v>
      </c>
      <c r="AV21" s="16">
        <v>0</v>
      </c>
      <c r="AW21" s="27">
        <v>0</v>
      </c>
      <c r="AX21" s="138">
        <v>28075922.140000004</v>
      </c>
      <c r="AY21" s="139">
        <v>4407563.3899999997</v>
      </c>
      <c r="AZ21" s="139">
        <v>2155789.9899999998</v>
      </c>
      <c r="BA21" s="139">
        <v>9862965.0500000007</v>
      </c>
      <c r="BB21" s="139">
        <v>194422.2</v>
      </c>
      <c r="BC21" s="133">
        <v>44696662.769999996</v>
      </c>
      <c r="BD21" s="15">
        <v>0</v>
      </c>
      <c r="BE21" s="16">
        <v>0</v>
      </c>
      <c r="BF21" s="16">
        <v>0</v>
      </c>
      <c r="BG21" s="16">
        <v>0</v>
      </c>
      <c r="BH21" s="16">
        <v>0</v>
      </c>
      <c r="BI21" s="27">
        <v>0</v>
      </c>
      <c r="BJ21" s="15">
        <v>871559.97</v>
      </c>
      <c r="BK21" s="16">
        <v>241</v>
      </c>
      <c r="BL21" s="16">
        <v>0</v>
      </c>
      <c r="BM21" s="16">
        <v>33017</v>
      </c>
      <c r="BN21" s="16">
        <v>0</v>
      </c>
      <c r="BO21" s="27">
        <v>904817.97</v>
      </c>
      <c r="BP21" s="15">
        <v>0</v>
      </c>
      <c r="BQ21" s="16">
        <v>0</v>
      </c>
      <c r="BR21" s="16">
        <v>0</v>
      </c>
      <c r="BS21" s="16">
        <v>0</v>
      </c>
      <c r="BT21" s="16">
        <v>0</v>
      </c>
      <c r="BU21" s="27">
        <v>0</v>
      </c>
      <c r="BV21" s="138">
        <v>27204362.170000006</v>
      </c>
      <c r="BW21" s="139">
        <v>4407322.3899999997</v>
      </c>
      <c r="BX21" s="139">
        <v>2155789.9899999998</v>
      </c>
      <c r="BY21" s="139">
        <v>9829948.0500000007</v>
      </c>
      <c r="BZ21" s="139">
        <v>194422.2</v>
      </c>
      <c r="CA21" s="133">
        <v>43791844.799999997</v>
      </c>
      <c r="CB21" s="83"/>
    </row>
    <row r="22" spans="1:80" s="84" customFormat="1" ht="14.5" customHeight="1" x14ac:dyDescent="0.3">
      <c r="A22" s="4" t="s">
        <v>12</v>
      </c>
      <c r="B22" s="15">
        <v>0</v>
      </c>
      <c r="C22" s="16">
        <v>0</v>
      </c>
      <c r="D22" s="16">
        <v>0</v>
      </c>
      <c r="E22" s="16">
        <v>0</v>
      </c>
      <c r="F22" s="16">
        <v>0</v>
      </c>
      <c r="G22" s="27">
        <v>0</v>
      </c>
      <c r="H22" s="15">
        <v>69490672.469999999</v>
      </c>
      <c r="I22" s="16">
        <v>4052061.46</v>
      </c>
      <c r="J22" s="16">
        <v>2633026.5299999998</v>
      </c>
      <c r="K22" s="16">
        <v>5392659.0499999998</v>
      </c>
      <c r="L22" s="16">
        <v>1260531.0900000001</v>
      </c>
      <c r="M22" s="27">
        <v>82828950.599999994</v>
      </c>
      <c r="N22" s="15">
        <v>0</v>
      </c>
      <c r="O22" s="16">
        <v>0</v>
      </c>
      <c r="P22" s="16">
        <v>0</v>
      </c>
      <c r="Q22" s="16">
        <v>0</v>
      </c>
      <c r="R22" s="16">
        <v>81737.7</v>
      </c>
      <c r="S22" s="27">
        <v>81737.7</v>
      </c>
      <c r="T22" s="15">
        <v>1317593.06</v>
      </c>
      <c r="U22" s="16">
        <v>32729.79</v>
      </c>
      <c r="V22" s="16">
        <v>19008.740000000002</v>
      </c>
      <c r="W22" s="16">
        <v>40332.870000000003</v>
      </c>
      <c r="X22" s="16">
        <v>-51906.58</v>
      </c>
      <c r="Y22" s="27">
        <v>1357757.8800000001</v>
      </c>
      <c r="Z22" s="15">
        <v>15831105.57</v>
      </c>
      <c r="AA22" s="16">
        <v>253912.67</v>
      </c>
      <c r="AB22" s="16">
        <v>0</v>
      </c>
      <c r="AC22" s="16">
        <v>0</v>
      </c>
      <c r="AD22" s="16">
        <v>0</v>
      </c>
      <c r="AE22" s="27">
        <v>16085018.24</v>
      </c>
      <c r="AF22" s="15">
        <v>0</v>
      </c>
      <c r="AG22" s="16">
        <v>0</v>
      </c>
      <c r="AH22" s="16">
        <v>0</v>
      </c>
      <c r="AI22" s="16">
        <v>0</v>
      </c>
      <c r="AJ22" s="16">
        <v>0</v>
      </c>
      <c r="AK22" s="27">
        <v>0</v>
      </c>
      <c r="AL22" s="15">
        <v>0</v>
      </c>
      <c r="AM22" s="16">
        <v>0</v>
      </c>
      <c r="AN22" s="16">
        <v>0</v>
      </c>
      <c r="AO22" s="16">
        <v>0</v>
      </c>
      <c r="AP22" s="16">
        <v>0</v>
      </c>
      <c r="AQ22" s="27">
        <v>0</v>
      </c>
      <c r="AR22" s="15">
        <v>0</v>
      </c>
      <c r="AS22" s="16">
        <v>0</v>
      </c>
      <c r="AT22" s="16">
        <v>0</v>
      </c>
      <c r="AU22" s="16">
        <v>0</v>
      </c>
      <c r="AV22" s="16">
        <v>0</v>
      </c>
      <c r="AW22" s="27">
        <v>0</v>
      </c>
      <c r="AX22" s="138">
        <v>86639371.099999994</v>
      </c>
      <c r="AY22" s="139">
        <v>4338703.92</v>
      </c>
      <c r="AZ22" s="139">
        <v>2652035.27</v>
      </c>
      <c r="BA22" s="139">
        <v>5432991.9199999999</v>
      </c>
      <c r="BB22" s="139">
        <v>1290362.21</v>
      </c>
      <c r="BC22" s="133">
        <v>100353464.41999999</v>
      </c>
      <c r="BD22" s="15">
        <v>1469665.55</v>
      </c>
      <c r="BE22" s="16">
        <v>0</v>
      </c>
      <c r="BF22" s="16">
        <v>0</v>
      </c>
      <c r="BG22" s="16">
        <v>0</v>
      </c>
      <c r="BH22" s="16">
        <v>0</v>
      </c>
      <c r="BI22" s="27">
        <v>1469665.55</v>
      </c>
      <c r="BJ22" s="15">
        <v>1469665.55</v>
      </c>
      <c r="BK22" s="16">
        <v>0</v>
      </c>
      <c r="BL22" s="16">
        <v>0</v>
      </c>
      <c r="BM22" s="16">
        <v>0</v>
      </c>
      <c r="BN22" s="16">
        <v>0</v>
      </c>
      <c r="BO22" s="27">
        <v>1469665.55</v>
      </c>
      <c r="BP22" s="15">
        <v>68209.19</v>
      </c>
      <c r="BQ22" s="16">
        <v>0</v>
      </c>
      <c r="BR22" s="16">
        <v>0</v>
      </c>
      <c r="BS22" s="16">
        <v>0</v>
      </c>
      <c r="BT22" s="16">
        <v>0</v>
      </c>
      <c r="BU22" s="27">
        <v>68209.19</v>
      </c>
      <c r="BV22" s="138">
        <v>86571161.909999996</v>
      </c>
      <c r="BW22" s="139">
        <v>4338703.92</v>
      </c>
      <c r="BX22" s="139">
        <v>2652035.27</v>
      </c>
      <c r="BY22" s="139">
        <v>5432991.9199999999</v>
      </c>
      <c r="BZ22" s="139">
        <v>1290362.21</v>
      </c>
      <c r="CA22" s="133">
        <v>100285255.22999999</v>
      </c>
      <c r="CB22" s="83"/>
    </row>
    <row r="23" spans="1:80" s="84" customFormat="1" ht="14.5" customHeight="1" x14ac:dyDescent="0.3">
      <c r="A23" s="4" t="s">
        <v>13</v>
      </c>
      <c r="B23" s="15">
        <v>0</v>
      </c>
      <c r="C23" s="16">
        <v>0</v>
      </c>
      <c r="D23" s="16">
        <v>0</v>
      </c>
      <c r="E23" s="16">
        <v>0</v>
      </c>
      <c r="F23" s="16">
        <v>0</v>
      </c>
      <c r="G23" s="27">
        <v>0</v>
      </c>
      <c r="H23" s="15">
        <v>186742247</v>
      </c>
      <c r="I23" s="16">
        <v>11696318</v>
      </c>
      <c r="J23" s="16">
        <v>6707666</v>
      </c>
      <c r="K23" s="16">
        <v>1483269</v>
      </c>
      <c r="L23" s="16">
        <v>0</v>
      </c>
      <c r="M23" s="27">
        <v>206629500</v>
      </c>
      <c r="N23" s="15">
        <v>0</v>
      </c>
      <c r="O23" s="16">
        <v>190736</v>
      </c>
      <c r="P23" s="16">
        <v>0</v>
      </c>
      <c r="Q23" s="16">
        <v>0</v>
      </c>
      <c r="R23" s="16">
        <v>0</v>
      </c>
      <c r="S23" s="27">
        <v>190736</v>
      </c>
      <c r="T23" s="15">
        <v>3538870</v>
      </c>
      <c r="U23" s="16">
        <v>240279</v>
      </c>
      <c r="V23" s="16">
        <v>130637</v>
      </c>
      <c r="W23" s="16">
        <v>27216</v>
      </c>
      <c r="X23" s="16">
        <v>0</v>
      </c>
      <c r="Y23" s="27">
        <v>3937002</v>
      </c>
      <c r="Z23" s="15">
        <v>42909680</v>
      </c>
      <c r="AA23" s="16">
        <v>553235</v>
      </c>
      <c r="AB23" s="16">
        <v>0</v>
      </c>
      <c r="AC23" s="16">
        <v>0</v>
      </c>
      <c r="AD23" s="16">
        <v>0</v>
      </c>
      <c r="AE23" s="27">
        <v>43462915</v>
      </c>
      <c r="AF23" s="15">
        <v>0</v>
      </c>
      <c r="AG23" s="16">
        <v>0</v>
      </c>
      <c r="AH23" s="16">
        <v>0</v>
      </c>
      <c r="AI23" s="16">
        <v>0</v>
      </c>
      <c r="AJ23" s="16">
        <v>0</v>
      </c>
      <c r="AK23" s="27">
        <v>0</v>
      </c>
      <c r="AL23" s="15">
        <v>0</v>
      </c>
      <c r="AM23" s="16">
        <v>0</v>
      </c>
      <c r="AN23" s="16">
        <v>0</v>
      </c>
      <c r="AO23" s="16">
        <v>0</v>
      </c>
      <c r="AP23" s="16">
        <v>0</v>
      </c>
      <c r="AQ23" s="27">
        <v>0</v>
      </c>
      <c r="AR23" s="15">
        <v>0</v>
      </c>
      <c r="AS23" s="16">
        <v>0</v>
      </c>
      <c r="AT23" s="16">
        <v>0</v>
      </c>
      <c r="AU23" s="16">
        <v>0</v>
      </c>
      <c r="AV23" s="16">
        <v>0</v>
      </c>
      <c r="AW23" s="27">
        <v>0</v>
      </c>
      <c r="AX23" s="138">
        <v>233190797</v>
      </c>
      <c r="AY23" s="139">
        <v>12680568</v>
      </c>
      <c r="AZ23" s="139">
        <v>6838303</v>
      </c>
      <c r="BA23" s="139">
        <v>1510485</v>
      </c>
      <c r="BB23" s="139">
        <v>0</v>
      </c>
      <c r="BC23" s="133">
        <v>254220153</v>
      </c>
      <c r="BD23" s="15">
        <v>4143993</v>
      </c>
      <c r="BE23" s="16">
        <v>0</v>
      </c>
      <c r="BF23" s="16">
        <v>0</v>
      </c>
      <c r="BG23" s="16">
        <v>0</v>
      </c>
      <c r="BH23" s="16">
        <v>0</v>
      </c>
      <c r="BI23" s="27">
        <v>4143993</v>
      </c>
      <c r="BJ23" s="15">
        <v>4143993</v>
      </c>
      <c r="BK23" s="16">
        <v>0</v>
      </c>
      <c r="BL23" s="16">
        <v>0</v>
      </c>
      <c r="BM23" s="16">
        <v>0</v>
      </c>
      <c r="BN23" s="16">
        <v>0</v>
      </c>
      <c r="BO23" s="27">
        <v>4143993</v>
      </c>
      <c r="BP23" s="15">
        <v>14700</v>
      </c>
      <c r="BQ23" s="16">
        <v>0</v>
      </c>
      <c r="BR23" s="16">
        <v>0</v>
      </c>
      <c r="BS23" s="16">
        <v>0</v>
      </c>
      <c r="BT23" s="16">
        <v>0</v>
      </c>
      <c r="BU23" s="27">
        <v>14700</v>
      </c>
      <c r="BV23" s="138">
        <v>233176097</v>
      </c>
      <c r="BW23" s="139">
        <v>12680568</v>
      </c>
      <c r="BX23" s="139">
        <v>6838303</v>
      </c>
      <c r="BY23" s="139">
        <v>1510485</v>
      </c>
      <c r="BZ23" s="139">
        <v>0</v>
      </c>
      <c r="CA23" s="133">
        <v>254205453</v>
      </c>
      <c r="CB23" s="83"/>
    </row>
    <row r="24" spans="1:80" s="84" customFormat="1" ht="14.5" customHeight="1" x14ac:dyDescent="0.3">
      <c r="A24" s="4" t="s">
        <v>14</v>
      </c>
      <c r="B24" s="15">
        <v>1427345</v>
      </c>
      <c r="C24" s="16">
        <v>68680</v>
      </c>
      <c r="D24" s="16">
        <v>23432</v>
      </c>
      <c r="E24" s="16">
        <v>93526</v>
      </c>
      <c r="F24" s="16">
        <v>0</v>
      </c>
      <c r="G24" s="27">
        <v>1612983</v>
      </c>
      <c r="H24" s="15">
        <v>7395205</v>
      </c>
      <c r="I24" s="16">
        <v>1073337</v>
      </c>
      <c r="J24" s="16">
        <v>206563</v>
      </c>
      <c r="K24" s="16">
        <v>2089483</v>
      </c>
      <c r="L24" s="16">
        <v>0</v>
      </c>
      <c r="M24" s="27">
        <v>10764588</v>
      </c>
      <c r="N24" s="15">
        <v>0</v>
      </c>
      <c r="O24" s="16">
        <v>0</v>
      </c>
      <c r="P24" s="16">
        <v>0</v>
      </c>
      <c r="Q24" s="16">
        <v>0</v>
      </c>
      <c r="R24" s="16">
        <v>0</v>
      </c>
      <c r="S24" s="27">
        <v>0</v>
      </c>
      <c r="T24" s="15">
        <v>0</v>
      </c>
      <c r="U24" s="16">
        <v>0</v>
      </c>
      <c r="V24" s="16">
        <v>0</v>
      </c>
      <c r="W24" s="16">
        <v>0</v>
      </c>
      <c r="X24" s="16">
        <v>0</v>
      </c>
      <c r="Y24" s="27">
        <v>0</v>
      </c>
      <c r="Z24" s="15">
        <v>2799417</v>
      </c>
      <c r="AA24" s="16">
        <v>0</v>
      </c>
      <c r="AB24" s="16">
        <v>0</v>
      </c>
      <c r="AC24" s="16">
        <v>538521</v>
      </c>
      <c r="AD24" s="16">
        <v>0</v>
      </c>
      <c r="AE24" s="27">
        <v>3337938</v>
      </c>
      <c r="AF24" s="15">
        <v>0</v>
      </c>
      <c r="AG24" s="16">
        <v>0</v>
      </c>
      <c r="AH24" s="16">
        <v>0</v>
      </c>
      <c r="AI24" s="16">
        <v>0</v>
      </c>
      <c r="AJ24" s="16">
        <v>0</v>
      </c>
      <c r="AK24" s="27">
        <v>0</v>
      </c>
      <c r="AL24" s="15">
        <v>0</v>
      </c>
      <c r="AM24" s="16">
        <v>0</v>
      </c>
      <c r="AN24" s="16">
        <v>0</v>
      </c>
      <c r="AO24" s="16">
        <v>0</v>
      </c>
      <c r="AP24" s="16">
        <v>0</v>
      </c>
      <c r="AQ24" s="27">
        <v>0</v>
      </c>
      <c r="AR24" s="15">
        <v>0</v>
      </c>
      <c r="AS24" s="16">
        <v>0</v>
      </c>
      <c r="AT24" s="16">
        <v>0</v>
      </c>
      <c r="AU24" s="16">
        <v>0</v>
      </c>
      <c r="AV24" s="16">
        <v>0</v>
      </c>
      <c r="AW24" s="27">
        <v>0</v>
      </c>
      <c r="AX24" s="138">
        <v>11621967</v>
      </c>
      <c r="AY24" s="139">
        <v>1142017</v>
      </c>
      <c r="AZ24" s="139">
        <v>229995</v>
      </c>
      <c r="BA24" s="139">
        <v>2721530</v>
      </c>
      <c r="BB24" s="139">
        <v>0</v>
      </c>
      <c r="BC24" s="133">
        <v>15715509</v>
      </c>
      <c r="BD24" s="15">
        <v>564752</v>
      </c>
      <c r="BE24" s="16">
        <v>0</v>
      </c>
      <c r="BF24" s="16">
        <v>0</v>
      </c>
      <c r="BG24" s="16">
        <v>0</v>
      </c>
      <c r="BH24" s="16">
        <v>0</v>
      </c>
      <c r="BI24" s="27">
        <v>564752</v>
      </c>
      <c r="BJ24" s="15">
        <v>564752</v>
      </c>
      <c r="BK24" s="16">
        <v>0</v>
      </c>
      <c r="BL24" s="16">
        <v>0</v>
      </c>
      <c r="BM24" s="16">
        <v>0</v>
      </c>
      <c r="BN24" s="16">
        <v>0</v>
      </c>
      <c r="BO24" s="27">
        <v>564752</v>
      </c>
      <c r="BP24" s="15">
        <v>0</v>
      </c>
      <c r="BQ24" s="16">
        <v>0</v>
      </c>
      <c r="BR24" s="16">
        <v>0</v>
      </c>
      <c r="BS24" s="16">
        <v>0</v>
      </c>
      <c r="BT24" s="16">
        <v>0</v>
      </c>
      <c r="BU24" s="27">
        <v>0</v>
      </c>
      <c r="BV24" s="138">
        <v>11621967</v>
      </c>
      <c r="BW24" s="139">
        <v>1142017</v>
      </c>
      <c r="BX24" s="139">
        <v>229995</v>
      </c>
      <c r="BY24" s="139">
        <v>2721530</v>
      </c>
      <c r="BZ24" s="139">
        <v>0</v>
      </c>
      <c r="CA24" s="133">
        <v>15715509</v>
      </c>
      <c r="CB24" s="83"/>
    </row>
    <row r="25" spans="1:80" s="84" customFormat="1" ht="14.5" customHeight="1" x14ac:dyDescent="0.3">
      <c r="A25" s="4" t="s">
        <v>15</v>
      </c>
      <c r="B25" s="15">
        <v>2312231.52</v>
      </c>
      <c r="C25" s="16">
        <v>109817</v>
      </c>
      <c r="D25" s="16">
        <v>71796</v>
      </c>
      <c r="E25" s="16">
        <v>347979</v>
      </c>
      <c r="F25" s="16">
        <v>0</v>
      </c>
      <c r="G25" s="27">
        <v>2841823.52</v>
      </c>
      <c r="H25" s="15">
        <v>16577587.33</v>
      </c>
      <c r="I25" s="16">
        <v>3203768.5</v>
      </c>
      <c r="J25" s="16">
        <v>0</v>
      </c>
      <c r="K25" s="16">
        <v>5754284.75</v>
      </c>
      <c r="L25" s="16">
        <v>0</v>
      </c>
      <c r="M25" s="27">
        <v>25535640.579999998</v>
      </c>
      <c r="N25" s="15">
        <v>0</v>
      </c>
      <c r="O25" s="16">
        <v>0</v>
      </c>
      <c r="P25" s="16">
        <v>0</v>
      </c>
      <c r="Q25" s="16">
        <v>0</v>
      </c>
      <c r="R25" s="16">
        <v>0</v>
      </c>
      <c r="S25" s="27">
        <v>0</v>
      </c>
      <c r="T25" s="15">
        <v>162915.97000000003</v>
      </c>
      <c r="U25" s="16">
        <v>21604.809999999998</v>
      </c>
      <c r="V25" s="16">
        <v>0</v>
      </c>
      <c r="W25" s="16">
        <v>17484.560000000001</v>
      </c>
      <c r="X25" s="16">
        <v>0</v>
      </c>
      <c r="Y25" s="27">
        <v>202005.34000000003</v>
      </c>
      <c r="Z25" s="15">
        <v>3089126.3</v>
      </c>
      <c r="AA25" s="16">
        <v>0</v>
      </c>
      <c r="AB25" s="16">
        <v>0</v>
      </c>
      <c r="AC25" s="16">
        <v>0</v>
      </c>
      <c r="AD25" s="16">
        <v>0</v>
      </c>
      <c r="AE25" s="27">
        <v>3089126.3</v>
      </c>
      <c r="AF25" s="15">
        <v>0</v>
      </c>
      <c r="AG25" s="16">
        <v>0</v>
      </c>
      <c r="AH25" s="16">
        <v>0</v>
      </c>
      <c r="AI25" s="16">
        <v>0</v>
      </c>
      <c r="AJ25" s="16">
        <v>0</v>
      </c>
      <c r="AK25" s="27">
        <v>0</v>
      </c>
      <c r="AL25" s="15">
        <v>0</v>
      </c>
      <c r="AM25" s="16">
        <v>0</v>
      </c>
      <c r="AN25" s="16">
        <v>0</v>
      </c>
      <c r="AO25" s="16">
        <v>0</v>
      </c>
      <c r="AP25" s="16">
        <v>223222.46000000002</v>
      </c>
      <c r="AQ25" s="27">
        <v>223222.46000000002</v>
      </c>
      <c r="AR25" s="15">
        <v>0</v>
      </c>
      <c r="AS25" s="16">
        <v>0</v>
      </c>
      <c r="AT25" s="16">
        <v>0</v>
      </c>
      <c r="AU25" s="16">
        <v>0</v>
      </c>
      <c r="AV25" s="16">
        <v>22434.29</v>
      </c>
      <c r="AW25" s="27">
        <v>22434.29</v>
      </c>
      <c r="AX25" s="138">
        <v>22141861.120000001</v>
      </c>
      <c r="AY25" s="139">
        <v>3335190.31</v>
      </c>
      <c r="AZ25" s="139">
        <v>71796</v>
      </c>
      <c r="BA25" s="139">
        <v>6119748.3099999996</v>
      </c>
      <c r="BB25" s="139">
        <v>245656.75000000003</v>
      </c>
      <c r="BC25" s="133">
        <v>31914252.489999998</v>
      </c>
      <c r="BD25" s="15">
        <v>0</v>
      </c>
      <c r="BE25" s="16">
        <v>0</v>
      </c>
      <c r="BF25" s="16">
        <v>0</v>
      </c>
      <c r="BG25" s="16">
        <v>0</v>
      </c>
      <c r="BH25" s="16">
        <v>0</v>
      </c>
      <c r="BI25" s="27">
        <v>0</v>
      </c>
      <c r="BJ25" s="15">
        <v>0</v>
      </c>
      <c r="BK25" s="16">
        <v>0</v>
      </c>
      <c r="BL25" s="16">
        <v>0</v>
      </c>
      <c r="BM25" s="16">
        <v>0</v>
      </c>
      <c r="BN25" s="16">
        <v>0</v>
      </c>
      <c r="BO25" s="27">
        <v>0</v>
      </c>
      <c r="BP25" s="15">
        <v>0</v>
      </c>
      <c r="BQ25" s="16">
        <v>0</v>
      </c>
      <c r="BR25" s="16">
        <v>0</v>
      </c>
      <c r="BS25" s="16">
        <v>0</v>
      </c>
      <c r="BT25" s="16">
        <v>0</v>
      </c>
      <c r="BU25" s="27">
        <v>0</v>
      </c>
      <c r="BV25" s="138">
        <v>22141861.120000001</v>
      </c>
      <c r="BW25" s="139">
        <v>3335190.31</v>
      </c>
      <c r="BX25" s="139">
        <v>71796</v>
      </c>
      <c r="BY25" s="139">
        <v>6119748.3099999996</v>
      </c>
      <c r="BZ25" s="139">
        <v>245656.75000000003</v>
      </c>
      <c r="CA25" s="133">
        <v>31914252.489999998</v>
      </c>
      <c r="CB25" s="83"/>
    </row>
    <row r="26" spans="1:80" s="84" customFormat="1" ht="14.5" customHeight="1" x14ac:dyDescent="0.3">
      <c r="A26" s="4" t="s">
        <v>16</v>
      </c>
      <c r="B26" s="15">
        <v>1245780</v>
      </c>
      <c r="C26" s="16">
        <v>98213</v>
      </c>
      <c r="D26" s="16">
        <v>30375</v>
      </c>
      <c r="E26" s="16">
        <v>356603</v>
      </c>
      <c r="F26" s="16">
        <v>607</v>
      </c>
      <c r="G26" s="27">
        <v>1731578</v>
      </c>
      <c r="H26" s="15">
        <v>5430942</v>
      </c>
      <c r="I26" s="16">
        <v>554657</v>
      </c>
      <c r="J26" s="16">
        <v>2293743</v>
      </c>
      <c r="K26" s="16">
        <v>10569369</v>
      </c>
      <c r="L26" s="16">
        <v>0</v>
      </c>
      <c r="M26" s="27">
        <v>18848711</v>
      </c>
      <c r="N26" s="15">
        <v>0</v>
      </c>
      <c r="O26" s="16">
        <v>0</v>
      </c>
      <c r="P26" s="16">
        <v>0</v>
      </c>
      <c r="Q26" s="16">
        <v>0</v>
      </c>
      <c r="R26" s="16">
        <v>5936</v>
      </c>
      <c r="S26" s="27">
        <v>5936</v>
      </c>
      <c r="T26" s="15">
        <v>17504</v>
      </c>
      <c r="U26" s="16">
        <v>215</v>
      </c>
      <c r="V26" s="16">
        <v>1253</v>
      </c>
      <c r="W26" s="16">
        <v>9550</v>
      </c>
      <c r="X26" s="16">
        <v>41</v>
      </c>
      <c r="Y26" s="27">
        <v>28563</v>
      </c>
      <c r="Z26" s="15">
        <v>1701306</v>
      </c>
      <c r="AA26" s="16">
        <v>149169</v>
      </c>
      <c r="AB26" s="16">
        <v>25043</v>
      </c>
      <c r="AC26" s="16">
        <v>25144</v>
      </c>
      <c r="AD26" s="16">
        <v>68192</v>
      </c>
      <c r="AE26" s="27">
        <v>1968854</v>
      </c>
      <c r="AF26" s="15">
        <v>0</v>
      </c>
      <c r="AG26" s="16">
        <v>0</v>
      </c>
      <c r="AH26" s="16">
        <v>0</v>
      </c>
      <c r="AI26" s="16">
        <v>0</v>
      </c>
      <c r="AJ26" s="16">
        <v>0</v>
      </c>
      <c r="AK26" s="27">
        <v>0</v>
      </c>
      <c r="AL26" s="15">
        <v>0</v>
      </c>
      <c r="AM26" s="16">
        <v>0</v>
      </c>
      <c r="AN26" s="16">
        <v>34092.11</v>
      </c>
      <c r="AO26" s="16">
        <v>0</v>
      </c>
      <c r="AP26" s="16">
        <v>0</v>
      </c>
      <c r="AQ26" s="27">
        <v>34092.11</v>
      </c>
      <c r="AR26" s="15">
        <v>0</v>
      </c>
      <c r="AS26" s="16">
        <v>0</v>
      </c>
      <c r="AT26" s="16">
        <v>0</v>
      </c>
      <c r="AU26" s="16">
        <v>0</v>
      </c>
      <c r="AV26" s="16">
        <v>0</v>
      </c>
      <c r="AW26" s="27">
        <v>0</v>
      </c>
      <c r="AX26" s="138">
        <v>8395532</v>
      </c>
      <c r="AY26" s="139">
        <v>802254</v>
      </c>
      <c r="AZ26" s="139">
        <v>2384506.11</v>
      </c>
      <c r="BA26" s="139">
        <v>10960666</v>
      </c>
      <c r="BB26" s="139">
        <v>74776</v>
      </c>
      <c r="BC26" s="133">
        <v>22617734.109999999</v>
      </c>
      <c r="BD26" s="15">
        <v>399792.24999999994</v>
      </c>
      <c r="BE26" s="16">
        <v>0</v>
      </c>
      <c r="BF26" s="16">
        <v>0</v>
      </c>
      <c r="BG26" s="16">
        <v>0</v>
      </c>
      <c r="BH26" s="16">
        <v>0</v>
      </c>
      <c r="BI26" s="27">
        <v>399792.24999999994</v>
      </c>
      <c r="BJ26" s="15">
        <v>399792</v>
      </c>
      <c r="BK26" s="16">
        <v>0</v>
      </c>
      <c r="BL26" s="16">
        <v>0</v>
      </c>
      <c r="BM26" s="16">
        <v>0</v>
      </c>
      <c r="BN26" s="16">
        <v>0</v>
      </c>
      <c r="BO26" s="27">
        <v>399792</v>
      </c>
      <c r="BP26" s="15">
        <v>0</v>
      </c>
      <c r="BQ26" s="16">
        <v>0</v>
      </c>
      <c r="BR26" s="16">
        <v>0</v>
      </c>
      <c r="BS26" s="16">
        <v>0</v>
      </c>
      <c r="BT26" s="16">
        <v>0</v>
      </c>
      <c r="BU26" s="27">
        <v>0</v>
      </c>
      <c r="BV26" s="138">
        <v>8395532.25</v>
      </c>
      <c r="BW26" s="139">
        <v>802254</v>
      </c>
      <c r="BX26" s="139">
        <v>2384506.11</v>
      </c>
      <c r="BY26" s="139">
        <v>10960666</v>
      </c>
      <c r="BZ26" s="139">
        <v>74776</v>
      </c>
      <c r="CA26" s="133">
        <v>22617734.359999999</v>
      </c>
      <c r="CB26" s="83"/>
    </row>
    <row r="27" spans="1:80" s="84" customFormat="1" ht="14.5" customHeight="1" x14ac:dyDescent="0.3">
      <c r="A27" s="4" t="s">
        <v>17</v>
      </c>
      <c r="B27" s="15">
        <v>0</v>
      </c>
      <c r="C27" s="16">
        <v>0</v>
      </c>
      <c r="D27" s="16">
        <v>0</v>
      </c>
      <c r="E27" s="16">
        <v>0</v>
      </c>
      <c r="F27" s="16">
        <v>0</v>
      </c>
      <c r="G27" s="27">
        <v>0</v>
      </c>
      <c r="H27" s="15">
        <v>131236273</v>
      </c>
      <c r="I27" s="16">
        <v>0</v>
      </c>
      <c r="J27" s="16">
        <v>0</v>
      </c>
      <c r="K27" s="16">
        <v>0</v>
      </c>
      <c r="L27" s="16">
        <v>1279958</v>
      </c>
      <c r="M27" s="27">
        <v>132516231</v>
      </c>
      <c r="N27" s="15">
        <v>0</v>
      </c>
      <c r="O27" s="16">
        <v>0</v>
      </c>
      <c r="P27" s="16">
        <v>0</v>
      </c>
      <c r="Q27" s="16">
        <v>0</v>
      </c>
      <c r="R27" s="16">
        <v>22703</v>
      </c>
      <c r="S27" s="27">
        <v>22703</v>
      </c>
      <c r="T27" s="15">
        <v>778816</v>
      </c>
      <c r="U27" s="16">
        <v>0</v>
      </c>
      <c r="V27" s="16">
        <v>0</v>
      </c>
      <c r="W27" s="16">
        <v>0</v>
      </c>
      <c r="X27" s="16">
        <v>0</v>
      </c>
      <c r="Y27" s="27">
        <v>778816</v>
      </c>
      <c r="Z27" s="15">
        <v>0</v>
      </c>
      <c r="AA27" s="16">
        <v>0</v>
      </c>
      <c r="AB27" s="16">
        <v>0</v>
      </c>
      <c r="AC27" s="16">
        <v>0</v>
      </c>
      <c r="AD27" s="16">
        <v>0</v>
      </c>
      <c r="AE27" s="27">
        <v>0</v>
      </c>
      <c r="AF27" s="15">
        <v>466156</v>
      </c>
      <c r="AG27" s="16">
        <v>144748</v>
      </c>
      <c r="AH27" s="16">
        <v>0</v>
      </c>
      <c r="AI27" s="16">
        <v>0</v>
      </c>
      <c r="AJ27" s="16">
        <v>0</v>
      </c>
      <c r="AK27" s="27">
        <v>610904</v>
      </c>
      <c r="AL27" s="15">
        <v>0</v>
      </c>
      <c r="AM27" s="16">
        <v>0</v>
      </c>
      <c r="AN27" s="16">
        <v>0</v>
      </c>
      <c r="AO27" s="16">
        <v>0</v>
      </c>
      <c r="AP27" s="16">
        <v>0</v>
      </c>
      <c r="AQ27" s="27">
        <v>0</v>
      </c>
      <c r="AR27" s="15">
        <v>2704991</v>
      </c>
      <c r="AS27" s="16">
        <v>0</v>
      </c>
      <c r="AT27" s="16">
        <v>0</v>
      </c>
      <c r="AU27" s="16">
        <v>0</v>
      </c>
      <c r="AV27" s="16">
        <v>0</v>
      </c>
      <c r="AW27" s="27">
        <v>2704991</v>
      </c>
      <c r="AX27" s="138">
        <v>135186236</v>
      </c>
      <c r="AY27" s="139">
        <v>144748</v>
      </c>
      <c r="AZ27" s="139">
        <v>0</v>
      </c>
      <c r="BA27" s="139">
        <v>0</v>
      </c>
      <c r="BB27" s="139">
        <v>1302661</v>
      </c>
      <c r="BC27" s="133">
        <v>136633645</v>
      </c>
      <c r="BD27" s="15">
        <v>2363898</v>
      </c>
      <c r="BE27" s="16">
        <v>0</v>
      </c>
      <c r="BF27" s="16">
        <v>0</v>
      </c>
      <c r="BG27" s="16">
        <v>0</v>
      </c>
      <c r="BH27" s="16">
        <v>0</v>
      </c>
      <c r="BI27" s="27">
        <v>2363898</v>
      </c>
      <c r="BJ27" s="15">
        <v>2363898</v>
      </c>
      <c r="BK27" s="16">
        <v>0</v>
      </c>
      <c r="BL27" s="16">
        <v>0</v>
      </c>
      <c r="BM27" s="16">
        <v>0</v>
      </c>
      <c r="BN27" s="16">
        <v>0</v>
      </c>
      <c r="BO27" s="27">
        <v>2363898</v>
      </c>
      <c r="BP27" s="15">
        <v>1472645</v>
      </c>
      <c r="BQ27" s="16">
        <v>0</v>
      </c>
      <c r="BR27" s="16">
        <v>0</v>
      </c>
      <c r="BS27" s="16">
        <v>0</v>
      </c>
      <c r="BT27" s="16">
        <v>0</v>
      </c>
      <c r="BU27" s="27">
        <v>1472645</v>
      </c>
      <c r="BV27" s="138">
        <v>133713591</v>
      </c>
      <c r="BW27" s="139">
        <v>144748</v>
      </c>
      <c r="BX27" s="139">
        <v>0</v>
      </c>
      <c r="BY27" s="139">
        <v>0</v>
      </c>
      <c r="BZ27" s="139">
        <v>1302661</v>
      </c>
      <c r="CA27" s="133">
        <v>135161000</v>
      </c>
      <c r="CB27" s="83"/>
    </row>
    <row r="28" spans="1:80" s="84" customFormat="1" ht="14.5" customHeight="1" x14ac:dyDescent="0.3">
      <c r="A28" s="4" t="s">
        <v>18</v>
      </c>
      <c r="B28" s="15">
        <v>6281070</v>
      </c>
      <c r="C28" s="16">
        <v>476330</v>
      </c>
      <c r="D28" s="16">
        <v>0</v>
      </c>
      <c r="E28" s="16">
        <v>348450</v>
      </c>
      <c r="F28" s="16">
        <v>0</v>
      </c>
      <c r="G28" s="27">
        <v>7105850</v>
      </c>
      <c r="H28" s="15">
        <v>33259955</v>
      </c>
      <c r="I28" s="16">
        <v>5635885</v>
      </c>
      <c r="J28" s="16">
        <v>0</v>
      </c>
      <c r="K28" s="16">
        <v>4745186</v>
      </c>
      <c r="L28" s="16">
        <v>0</v>
      </c>
      <c r="M28" s="27">
        <v>43641026</v>
      </c>
      <c r="N28" s="15">
        <v>0</v>
      </c>
      <c r="O28" s="16">
        <v>0</v>
      </c>
      <c r="P28" s="16">
        <v>0</v>
      </c>
      <c r="Q28" s="16">
        <v>0</v>
      </c>
      <c r="R28" s="16">
        <v>0</v>
      </c>
      <c r="S28" s="27">
        <v>0</v>
      </c>
      <c r="T28" s="15">
        <v>510249</v>
      </c>
      <c r="U28" s="16">
        <v>698971</v>
      </c>
      <c r="V28" s="16">
        <v>0</v>
      </c>
      <c r="W28" s="16">
        <v>52937</v>
      </c>
      <c r="X28" s="16">
        <v>0</v>
      </c>
      <c r="Y28" s="27">
        <v>1262157</v>
      </c>
      <c r="Z28" s="15">
        <v>8075413</v>
      </c>
      <c r="AA28" s="16">
        <v>0</v>
      </c>
      <c r="AB28" s="16">
        <v>0</v>
      </c>
      <c r="AC28" s="16">
        <v>0</v>
      </c>
      <c r="AD28" s="16">
        <v>0</v>
      </c>
      <c r="AE28" s="27">
        <v>8075413</v>
      </c>
      <c r="AF28" s="15">
        <v>0</v>
      </c>
      <c r="AG28" s="16">
        <v>0</v>
      </c>
      <c r="AH28" s="16">
        <v>0</v>
      </c>
      <c r="AI28" s="16">
        <v>0</v>
      </c>
      <c r="AJ28" s="16">
        <v>0</v>
      </c>
      <c r="AK28" s="27">
        <v>0</v>
      </c>
      <c r="AL28" s="15">
        <v>0</v>
      </c>
      <c r="AM28" s="16">
        <v>130943</v>
      </c>
      <c r="AN28" s="16">
        <v>0</v>
      </c>
      <c r="AO28" s="16">
        <v>0</v>
      </c>
      <c r="AP28" s="16">
        <v>0</v>
      </c>
      <c r="AQ28" s="27">
        <v>130943</v>
      </c>
      <c r="AR28" s="15">
        <v>0</v>
      </c>
      <c r="AS28" s="16">
        <v>0</v>
      </c>
      <c r="AT28" s="16">
        <v>0</v>
      </c>
      <c r="AU28" s="16">
        <v>0</v>
      </c>
      <c r="AV28" s="16">
        <v>0</v>
      </c>
      <c r="AW28" s="27">
        <v>0</v>
      </c>
      <c r="AX28" s="138">
        <v>48126687</v>
      </c>
      <c r="AY28" s="139">
        <v>6942129</v>
      </c>
      <c r="AZ28" s="139">
        <v>0</v>
      </c>
      <c r="BA28" s="139">
        <v>5146573</v>
      </c>
      <c r="BB28" s="139">
        <v>0</v>
      </c>
      <c r="BC28" s="133">
        <v>60215389</v>
      </c>
      <c r="BD28" s="15">
        <v>1637846</v>
      </c>
      <c r="BE28" s="16">
        <v>0</v>
      </c>
      <c r="BF28" s="16">
        <v>0</v>
      </c>
      <c r="BG28" s="16">
        <v>0</v>
      </c>
      <c r="BH28" s="16">
        <v>0</v>
      </c>
      <c r="BI28" s="27">
        <v>1637846</v>
      </c>
      <c r="BJ28" s="15">
        <v>1637846</v>
      </c>
      <c r="BK28" s="16">
        <v>0</v>
      </c>
      <c r="BL28" s="16">
        <v>0</v>
      </c>
      <c r="BM28" s="16">
        <v>0</v>
      </c>
      <c r="BN28" s="16">
        <v>0</v>
      </c>
      <c r="BO28" s="27">
        <v>1637846</v>
      </c>
      <c r="BP28" s="15">
        <v>397343</v>
      </c>
      <c r="BQ28" s="16">
        <v>0</v>
      </c>
      <c r="BR28" s="16">
        <v>0</v>
      </c>
      <c r="BS28" s="16">
        <v>0</v>
      </c>
      <c r="BT28" s="16">
        <v>0</v>
      </c>
      <c r="BU28" s="27">
        <v>397343</v>
      </c>
      <c r="BV28" s="138">
        <v>47729344</v>
      </c>
      <c r="BW28" s="139">
        <v>6942129</v>
      </c>
      <c r="BX28" s="139">
        <v>0</v>
      </c>
      <c r="BY28" s="139">
        <v>5146573</v>
      </c>
      <c r="BZ28" s="139">
        <v>0</v>
      </c>
      <c r="CA28" s="133">
        <v>59818046</v>
      </c>
      <c r="CB28" s="83"/>
    </row>
    <row r="29" spans="1:80" s="84" customFormat="1" ht="14.5" customHeight="1" x14ac:dyDescent="0.3">
      <c r="A29" s="4" t="s">
        <v>19</v>
      </c>
      <c r="B29" s="15">
        <v>9708197.2300000004</v>
      </c>
      <c r="C29" s="16">
        <v>345424.33</v>
      </c>
      <c r="D29" s="16">
        <v>539657.47</v>
      </c>
      <c r="E29" s="16">
        <v>832</v>
      </c>
      <c r="F29" s="16">
        <v>832</v>
      </c>
      <c r="G29" s="27">
        <v>10594943.030000001</v>
      </c>
      <c r="H29" s="15">
        <v>77952868</v>
      </c>
      <c r="I29" s="16">
        <v>7711961</v>
      </c>
      <c r="J29" s="16">
        <v>5712470</v>
      </c>
      <c r="K29" s="16">
        <v>39500</v>
      </c>
      <c r="L29" s="16">
        <v>0</v>
      </c>
      <c r="M29" s="27">
        <v>91416799</v>
      </c>
      <c r="N29" s="15">
        <v>0</v>
      </c>
      <c r="O29" s="16">
        <v>0</v>
      </c>
      <c r="P29" s="16">
        <v>0</v>
      </c>
      <c r="Q29" s="16">
        <v>0</v>
      </c>
      <c r="R29" s="16">
        <v>221538.6</v>
      </c>
      <c r="S29" s="27">
        <v>221538.6</v>
      </c>
      <c r="T29" s="15">
        <v>408970</v>
      </c>
      <c r="U29" s="16">
        <v>15459.73</v>
      </c>
      <c r="V29" s="16">
        <v>94570.55</v>
      </c>
      <c r="W29" s="16">
        <v>38.25</v>
      </c>
      <c r="X29" s="16">
        <v>0</v>
      </c>
      <c r="Y29" s="27">
        <v>519038.52999999997</v>
      </c>
      <c r="Z29" s="15">
        <v>27868165.100000001</v>
      </c>
      <c r="AA29" s="16">
        <v>367555.05</v>
      </c>
      <c r="AB29" s="16">
        <v>172338.4</v>
      </c>
      <c r="AC29" s="16">
        <v>1832.4</v>
      </c>
      <c r="AD29" s="16">
        <v>2347.85</v>
      </c>
      <c r="AE29" s="27">
        <v>28412238.800000001</v>
      </c>
      <c r="AF29" s="15">
        <v>0</v>
      </c>
      <c r="AG29" s="16">
        <v>0</v>
      </c>
      <c r="AH29" s="16">
        <v>0</v>
      </c>
      <c r="AI29" s="16">
        <v>0</v>
      </c>
      <c r="AJ29" s="16">
        <v>0</v>
      </c>
      <c r="AK29" s="27">
        <v>0</v>
      </c>
      <c r="AL29" s="15">
        <v>0</v>
      </c>
      <c r="AM29" s="16">
        <v>0</v>
      </c>
      <c r="AN29" s="16">
        <v>0</v>
      </c>
      <c r="AO29" s="16">
        <v>0</v>
      </c>
      <c r="AP29" s="16">
        <v>0</v>
      </c>
      <c r="AQ29" s="27">
        <v>0</v>
      </c>
      <c r="AR29" s="15">
        <v>0</v>
      </c>
      <c r="AS29" s="16">
        <v>0</v>
      </c>
      <c r="AT29" s="16">
        <v>0</v>
      </c>
      <c r="AU29" s="16">
        <v>0</v>
      </c>
      <c r="AV29" s="16">
        <v>0</v>
      </c>
      <c r="AW29" s="27">
        <v>0</v>
      </c>
      <c r="AX29" s="138">
        <v>115938200.33000001</v>
      </c>
      <c r="AY29" s="139">
        <v>8440400.1100000013</v>
      </c>
      <c r="AZ29" s="139">
        <v>6519036.4199999999</v>
      </c>
      <c r="BA29" s="139">
        <v>42202.65</v>
      </c>
      <c r="BB29" s="139">
        <v>224718.45</v>
      </c>
      <c r="BC29" s="133">
        <v>131164557.95999999</v>
      </c>
      <c r="BD29" s="15">
        <v>2470159.35</v>
      </c>
      <c r="BE29" s="16">
        <v>0</v>
      </c>
      <c r="BF29" s="16">
        <v>0</v>
      </c>
      <c r="BG29" s="16">
        <v>0</v>
      </c>
      <c r="BH29" s="16">
        <v>0</v>
      </c>
      <c r="BI29" s="27">
        <v>2470159.35</v>
      </c>
      <c r="BJ29" s="15">
        <v>2470159.35</v>
      </c>
      <c r="BK29" s="16">
        <v>0</v>
      </c>
      <c r="BL29" s="16">
        <v>0</v>
      </c>
      <c r="BM29" s="16">
        <v>0</v>
      </c>
      <c r="BN29" s="16">
        <v>0</v>
      </c>
      <c r="BO29" s="27">
        <v>2470159.35</v>
      </c>
      <c r="BP29" s="15">
        <v>449800</v>
      </c>
      <c r="BQ29" s="16">
        <v>0</v>
      </c>
      <c r="BR29" s="16">
        <v>0</v>
      </c>
      <c r="BS29" s="16">
        <v>0</v>
      </c>
      <c r="BT29" s="16">
        <v>0</v>
      </c>
      <c r="BU29" s="27">
        <v>449800</v>
      </c>
      <c r="BV29" s="138">
        <v>115488400.33000001</v>
      </c>
      <c r="BW29" s="139">
        <v>8440400.1100000013</v>
      </c>
      <c r="BX29" s="139">
        <v>6519036.4199999999</v>
      </c>
      <c r="BY29" s="139">
        <v>42202.65</v>
      </c>
      <c r="BZ29" s="139">
        <v>224718.45</v>
      </c>
      <c r="CA29" s="133">
        <v>130714757.95999999</v>
      </c>
      <c r="CB29" s="83"/>
    </row>
    <row r="30" spans="1:80" s="84" customFormat="1" ht="14.5" customHeight="1" x14ac:dyDescent="0.3">
      <c r="A30" s="4" t="s">
        <v>20</v>
      </c>
      <c r="B30" s="15">
        <v>468200</v>
      </c>
      <c r="C30" s="16">
        <v>52100</v>
      </c>
      <c r="D30" s="16">
        <v>0</v>
      </c>
      <c r="E30" s="16">
        <v>116700</v>
      </c>
      <c r="F30" s="16">
        <v>1100</v>
      </c>
      <c r="G30" s="27">
        <v>638100</v>
      </c>
      <c r="H30" s="15">
        <v>5829534.7300000004</v>
      </c>
      <c r="I30" s="16">
        <v>889767.64</v>
      </c>
      <c r="J30" s="16">
        <v>0</v>
      </c>
      <c r="K30" s="16">
        <v>3941267.04</v>
      </c>
      <c r="L30" s="16">
        <v>0</v>
      </c>
      <c r="M30" s="27">
        <v>10660569.41</v>
      </c>
      <c r="N30" s="15">
        <v>0</v>
      </c>
      <c r="O30" s="16">
        <v>0</v>
      </c>
      <c r="P30" s="16">
        <v>0</v>
      </c>
      <c r="Q30" s="16">
        <v>0</v>
      </c>
      <c r="R30" s="16">
        <v>11253.16</v>
      </c>
      <c r="S30" s="27">
        <v>11253.16</v>
      </c>
      <c r="T30" s="15">
        <v>-13474.750000000149</v>
      </c>
      <c r="U30" s="16">
        <v>0</v>
      </c>
      <c r="V30" s="16">
        <v>0</v>
      </c>
      <c r="W30" s="16">
        <v>0</v>
      </c>
      <c r="X30" s="16">
        <v>0</v>
      </c>
      <c r="Y30" s="27">
        <v>-13474.750000000149</v>
      </c>
      <c r="Z30" s="15">
        <v>1662250.08</v>
      </c>
      <c r="AA30" s="16">
        <v>110596</v>
      </c>
      <c r="AB30" s="16">
        <v>0</v>
      </c>
      <c r="AC30" s="16">
        <v>194639</v>
      </c>
      <c r="AD30" s="16">
        <v>2917</v>
      </c>
      <c r="AE30" s="27">
        <v>1970402.08</v>
      </c>
      <c r="AF30" s="15">
        <v>0</v>
      </c>
      <c r="AG30" s="16">
        <v>0</v>
      </c>
      <c r="AH30" s="16">
        <v>0</v>
      </c>
      <c r="AI30" s="16">
        <v>0</v>
      </c>
      <c r="AJ30" s="16">
        <v>0</v>
      </c>
      <c r="AK30" s="27">
        <v>0</v>
      </c>
      <c r="AL30" s="15">
        <v>0</v>
      </c>
      <c r="AM30" s="16">
        <v>119715.13</v>
      </c>
      <c r="AN30" s="16">
        <v>0</v>
      </c>
      <c r="AO30" s="16">
        <v>0</v>
      </c>
      <c r="AP30" s="16">
        <v>0</v>
      </c>
      <c r="AQ30" s="27">
        <v>119715.13</v>
      </c>
      <c r="AR30" s="15">
        <v>0</v>
      </c>
      <c r="AS30" s="16">
        <v>0</v>
      </c>
      <c r="AT30" s="16">
        <v>0</v>
      </c>
      <c r="AU30" s="16">
        <v>0</v>
      </c>
      <c r="AV30" s="16">
        <v>0</v>
      </c>
      <c r="AW30" s="27">
        <v>0</v>
      </c>
      <c r="AX30" s="138">
        <v>7946510.0600000005</v>
      </c>
      <c r="AY30" s="139">
        <v>1172178.77</v>
      </c>
      <c r="AZ30" s="139">
        <v>0</v>
      </c>
      <c r="BA30" s="139">
        <v>4252606.04</v>
      </c>
      <c r="BB30" s="139">
        <v>15270.16</v>
      </c>
      <c r="BC30" s="133">
        <v>13386565.030000001</v>
      </c>
      <c r="BD30" s="15">
        <v>0</v>
      </c>
      <c r="BE30" s="16">
        <v>0</v>
      </c>
      <c r="BF30" s="16">
        <v>0</v>
      </c>
      <c r="BG30" s="16">
        <v>0</v>
      </c>
      <c r="BH30" s="16">
        <v>0</v>
      </c>
      <c r="BI30" s="27">
        <v>0</v>
      </c>
      <c r="BJ30" s="15">
        <v>0</v>
      </c>
      <c r="BK30" s="16">
        <v>0</v>
      </c>
      <c r="BL30" s="16">
        <v>0</v>
      </c>
      <c r="BM30" s="16">
        <v>0</v>
      </c>
      <c r="BN30" s="16">
        <v>0</v>
      </c>
      <c r="BO30" s="27">
        <v>0</v>
      </c>
      <c r="BP30" s="15">
        <v>0</v>
      </c>
      <c r="BQ30" s="16">
        <v>0</v>
      </c>
      <c r="BR30" s="16">
        <v>0</v>
      </c>
      <c r="BS30" s="16">
        <v>0</v>
      </c>
      <c r="BT30" s="16">
        <v>0</v>
      </c>
      <c r="BU30" s="27">
        <v>0</v>
      </c>
      <c r="BV30" s="138">
        <v>7946510.0600000005</v>
      </c>
      <c r="BW30" s="139">
        <v>1172178.77</v>
      </c>
      <c r="BX30" s="139">
        <v>0</v>
      </c>
      <c r="BY30" s="139">
        <v>4252606.04</v>
      </c>
      <c r="BZ30" s="139">
        <v>15270.16</v>
      </c>
      <c r="CA30" s="133">
        <v>13386565.030000001</v>
      </c>
      <c r="CB30" s="83"/>
    </row>
    <row r="31" spans="1:80" s="84" customFormat="1" ht="14.5" customHeight="1" x14ac:dyDescent="0.3">
      <c r="A31" s="4" t="s">
        <v>21</v>
      </c>
      <c r="B31" s="15">
        <v>0</v>
      </c>
      <c r="C31" s="16">
        <v>0</v>
      </c>
      <c r="D31" s="16">
        <v>0</v>
      </c>
      <c r="E31" s="16">
        <v>0</v>
      </c>
      <c r="F31" s="16">
        <v>0</v>
      </c>
      <c r="G31" s="27">
        <v>0</v>
      </c>
      <c r="H31" s="15">
        <v>92539786</v>
      </c>
      <c r="I31" s="16">
        <v>5041733</v>
      </c>
      <c r="J31" s="16">
        <v>600065.5</v>
      </c>
      <c r="K31" s="16">
        <v>0</v>
      </c>
      <c r="L31" s="16">
        <v>126157</v>
      </c>
      <c r="M31" s="27">
        <v>98307741.5</v>
      </c>
      <c r="N31" s="15">
        <v>0</v>
      </c>
      <c r="O31" s="16">
        <v>0</v>
      </c>
      <c r="P31" s="16">
        <v>0</v>
      </c>
      <c r="Q31" s="16">
        <v>0</v>
      </c>
      <c r="R31" s="16">
        <v>252641</v>
      </c>
      <c r="S31" s="27">
        <v>252641</v>
      </c>
      <c r="T31" s="15">
        <v>1350471</v>
      </c>
      <c r="U31" s="16">
        <v>24656</v>
      </c>
      <c r="V31" s="16">
        <v>-7251</v>
      </c>
      <c r="W31" s="16">
        <v>0</v>
      </c>
      <c r="X31" s="16">
        <v>-5850</v>
      </c>
      <c r="Y31" s="27">
        <v>1362026</v>
      </c>
      <c r="Z31" s="15">
        <v>18905762</v>
      </c>
      <c r="AA31" s="16">
        <v>1255334</v>
      </c>
      <c r="AB31" s="16">
        <v>51251</v>
      </c>
      <c r="AC31" s="16">
        <v>0</v>
      </c>
      <c r="AD31" s="16">
        <v>245333</v>
      </c>
      <c r="AE31" s="27">
        <v>20457680</v>
      </c>
      <c r="AF31" s="15">
        <v>0</v>
      </c>
      <c r="AG31" s="16">
        <v>618898</v>
      </c>
      <c r="AH31" s="16">
        <v>0</v>
      </c>
      <c r="AI31" s="16">
        <v>0</v>
      </c>
      <c r="AJ31" s="16">
        <v>0</v>
      </c>
      <c r="AK31" s="27">
        <v>618898</v>
      </c>
      <c r="AL31" s="15">
        <v>0</v>
      </c>
      <c r="AM31" s="16">
        <v>0</v>
      </c>
      <c r="AN31" s="16">
        <v>0</v>
      </c>
      <c r="AO31" s="16">
        <v>0</v>
      </c>
      <c r="AP31" s="16">
        <v>0</v>
      </c>
      <c r="AQ31" s="27">
        <v>0</v>
      </c>
      <c r="AR31" s="15">
        <v>1078</v>
      </c>
      <c r="AS31" s="16">
        <v>-622</v>
      </c>
      <c r="AT31" s="16">
        <v>0</v>
      </c>
      <c r="AU31" s="16">
        <v>0</v>
      </c>
      <c r="AV31" s="16">
        <v>0</v>
      </c>
      <c r="AW31" s="27">
        <v>456</v>
      </c>
      <c r="AX31" s="138">
        <v>112797097</v>
      </c>
      <c r="AY31" s="139">
        <v>6939999</v>
      </c>
      <c r="AZ31" s="139">
        <v>644065.5</v>
      </c>
      <c r="BA31" s="139">
        <v>0</v>
      </c>
      <c r="BB31" s="139">
        <v>618281</v>
      </c>
      <c r="BC31" s="133">
        <v>120999442.5</v>
      </c>
      <c r="BD31" s="15">
        <v>1667767</v>
      </c>
      <c r="BE31" s="16">
        <v>0</v>
      </c>
      <c r="BF31" s="16">
        <v>0</v>
      </c>
      <c r="BG31" s="16">
        <v>0</v>
      </c>
      <c r="BH31" s="16">
        <v>0</v>
      </c>
      <c r="BI31" s="27">
        <v>1667767</v>
      </c>
      <c r="BJ31" s="15">
        <v>1667767</v>
      </c>
      <c r="BK31" s="16">
        <v>0</v>
      </c>
      <c r="BL31" s="16">
        <v>0</v>
      </c>
      <c r="BM31" s="16">
        <v>0</v>
      </c>
      <c r="BN31" s="16">
        <v>0</v>
      </c>
      <c r="BO31" s="27">
        <v>1667767</v>
      </c>
      <c r="BP31" s="15">
        <v>200796</v>
      </c>
      <c r="BQ31" s="16">
        <v>0</v>
      </c>
      <c r="BR31" s="16">
        <v>0</v>
      </c>
      <c r="BS31" s="16">
        <v>0</v>
      </c>
      <c r="BT31" s="16">
        <v>0</v>
      </c>
      <c r="BU31" s="27">
        <v>200796</v>
      </c>
      <c r="BV31" s="138">
        <v>112596301</v>
      </c>
      <c r="BW31" s="139">
        <v>6939999</v>
      </c>
      <c r="BX31" s="139">
        <v>644065.5</v>
      </c>
      <c r="BY31" s="139">
        <v>0</v>
      </c>
      <c r="BZ31" s="139">
        <v>618281</v>
      </c>
      <c r="CA31" s="133">
        <v>120798646.5</v>
      </c>
      <c r="CB31" s="83"/>
    </row>
    <row r="32" spans="1:80" s="84" customFormat="1" ht="14.5" customHeight="1" x14ac:dyDescent="0.3">
      <c r="A32" s="4" t="s">
        <v>22</v>
      </c>
      <c r="B32" s="15">
        <v>0</v>
      </c>
      <c r="C32" s="16">
        <v>0</v>
      </c>
      <c r="D32" s="16">
        <v>0</v>
      </c>
      <c r="E32" s="16">
        <v>0</v>
      </c>
      <c r="F32" s="16">
        <v>0</v>
      </c>
      <c r="G32" s="27">
        <v>0</v>
      </c>
      <c r="H32" s="15">
        <v>10359586.710000001</v>
      </c>
      <c r="I32" s="16">
        <v>1544180.46</v>
      </c>
      <c r="J32" s="16">
        <v>0</v>
      </c>
      <c r="K32" s="16">
        <v>10919821.970000001</v>
      </c>
      <c r="L32" s="16">
        <v>0</v>
      </c>
      <c r="M32" s="27">
        <v>22823589.140000001</v>
      </c>
      <c r="N32" s="15">
        <v>0</v>
      </c>
      <c r="O32" s="16">
        <v>0</v>
      </c>
      <c r="P32" s="16">
        <v>0</v>
      </c>
      <c r="Q32" s="16">
        <v>0</v>
      </c>
      <c r="R32" s="16">
        <v>30995.42</v>
      </c>
      <c r="S32" s="27">
        <v>30995.42</v>
      </c>
      <c r="T32" s="15">
        <v>62840.36</v>
      </c>
      <c r="U32" s="16">
        <v>-5506.56</v>
      </c>
      <c r="V32" s="16">
        <v>0</v>
      </c>
      <c r="W32" s="16">
        <v>26420.71</v>
      </c>
      <c r="X32" s="16">
        <v>269.39</v>
      </c>
      <c r="Y32" s="27">
        <v>84023.900000000009</v>
      </c>
      <c r="Z32" s="15">
        <v>2190674.39</v>
      </c>
      <c r="AA32" s="16">
        <v>217608.83</v>
      </c>
      <c r="AB32" s="16">
        <v>0</v>
      </c>
      <c r="AC32" s="16">
        <v>0</v>
      </c>
      <c r="AD32" s="16">
        <v>0</v>
      </c>
      <c r="AE32" s="27">
        <v>2408283.2200000002</v>
      </c>
      <c r="AF32" s="15">
        <v>0</v>
      </c>
      <c r="AG32" s="16">
        <v>0</v>
      </c>
      <c r="AH32" s="16">
        <v>0</v>
      </c>
      <c r="AI32" s="16">
        <v>0</v>
      </c>
      <c r="AJ32" s="16">
        <v>0</v>
      </c>
      <c r="AK32" s="27">
        <v>0</v>
      </c>
      <c r="AL32" s="15">
        <v>0</v>
      </c>
      <c r="AM32" s="16">
        <v>5221522.12</v>
      </c>
      <c r="AN32" s="16">
        <v>0</v>
      </c>
      <c r="AO32" s="16">
        <v>0</v>
      </c>
      <c r="AP32" s="16">
        <v>0</v>
      </c>
      <c r="AQ32" s="27">
        <v>5221522.12</v>
      </c>
      <c r="AR32" s="15">
        <v>0</v>
      </c>
      <c r="AS32" s="16">
        <v>0</v>
      </c>
      <c r="AT32" s="16">
        <v>0</v>
      </c>
      <c r="AU32" s="16">
        <v>0</v>
      </c>
      <c r="AV32" s="16">
        <v>0</v>
      </c>
      <c r="AW32" s="27">
        <v>0</v>
      </c>
      <c r="AX32" s="138">
        <v>12613101.460000001</v>
      </c>
      <c r="AY32" s="139">
        <v>6977804.8499999996</v>
      </c>
      <c r="AZ32" s="139">
        <v>0</v>
      </c>
      <c r="BA32" s="139">
        <v>10946242.680000002</v>
      </c>
      <c r="BB32" s="139">
        <v>31264.809999999998</v>
      </c>
      <c r="BC32" s="133">
        <v>30568413.800000001</v>
      </c>
      <c r="BD32" s="15">
        <v>391751.93</v>
      </c>
      <c r="BE32" s="16">
        <v>0</v>
      </c>
      <c r="BF32" s="16">
        <v>0</v>
      </c>
      <c r="BG32" s="16">
        <v>0</v>
      </c>
      <c r="BH32" s="16">
        <v>0</v>
      </c>
      <c r="BI32" s="27">
        <v>391751.93</v>
      </c>
      <c r="BJ32" s="15">
        <v>382798.18</v>
      </c>
      <c r="BK32" s="16">
        <v>0</v>
      </c>
      <c r="BL32" s="16">
        <v>0</v>
      </c>
      <c r="BM32" s="16">
        <v>8953.75</v>
      </c>
      <c r="BN32" s="16">
        <v>0</v>
      </c>
      <c r="BO32" s="27">
        <v>391751.93</v>
      </c>
      <c r="BP32" s="15">
        <v>6384.35</v>
      </c>
      <c r="BQ32" s="16">
        <v>0</v>
      </c>
      <c r="BR32" s="16">
        <v>0</v>
      </c>
      <c r="BS32" s="16">
        <v>3283329.69</v>
      </c>
      <c r="BT32" s="16">
        <v>0</v>
      </c>
      <c r="BU32" s="27">
        <v>3289714.04</v>
      </c>
      <c r="BV32" s="138">
        <v>12615670.860000001</v>
      </c>
      <c r="BW32" s="139">
        <v>6977804.8499999996</v>
      </c>
      <c r="BX32" s="139">
        <v>0</v>
      </c>
      <c r="BY32" s="139">
        <v>7653959.2400000021</v>
      </c>
      <c r="BZ32" s="139">
        <v>31264.809999999998</v>
      </c>
      <c r="CA32" s="133">
        <v>27278699.760000002</v>
      </c>
      <c r="CB32" s="83"/>
    </row>
    <row r="33" spans="1:80" s="84" customFormat="1" ht="14.5" customHeight="1" x14ac:dyDescent="0.3">
      <c r="A33" s="4" t="s">
        <v>23</v>
      </c>
      <c r="B33" s="15">
        <v>0</v>
      </c>
      <c r="C33" s="16">
        <v>0</v>
      </c>
      <c r="D33" s="16">
        <v>0</v>
      </c>
      <c r="E33" s="16">
        <v>0</v>
      </c>
      <c r="F33" s="16">
        <v>3335706</v>
      </c>
      <c r="G33" s="27">
        <v>3335706</v>
      </c>
      <c r="H33" s="15">
        <v>0</v>
      </c>
      <c r="I33" s="16">
        <v>0</v>
      </c>
      <c r="J33" s="16">
        <v>0</v>
      </c>
      <c r="K33" s="16">
        <v>0</v>
      </c>
      <c r="L33" s="16">
        <v>18101931</v>
      </c>
      <c r="M33" s="27">
        <v>18101931</v>
      </c>
      <c r="N33" s="15">
        <v>0</v>
      </c>
      <c r="O33" s="16">
        <v>0</v>
      </c>
      <c r="P33" s="16">
        <v>0</v>
      </c>
      <c r="Q33" s="16">
        <v>0</v>
      </c>
      <c r="R33" s="16">
        <v>0</v>
      </c>
      <c r="S33" s="27">
        <v>0</v>
      </c>
      <c r="T33" s="15">
        <v>0</v>
      </c>
      <c r="U33" s="16">
        <v>0</v>
      </c>
      <c r="V33" s="16">
        <v>0</v>
      </c>
      <c r="W33" s="16">
        <v>0</v>
      </c>
      <c r="X33" s="16">
        <v>100842</v>
      </c>
      <c r="Y33" s="27">
        <v>100842</v>
      </c>
      <c r="Z33" s="15">
        <v>0</v>
      </c>
      <c r="AA33" s="16">
        <v>0</v>
      </c>
      <c r="AB33" s="16">
        <v>0</v>
      </c>
      <c r="AC33" s="16">
        <v>0</v>
      </c>
      <c r="AD33" s="16">
        <v>3059555</v>
      </c>
      <c r="AE33" s="27">
        <v>3059555</v>
      </c>
      <c r="AF33" s="15">
        <v>0</v>
      </c>
      <c r="AG33" s="16">
        <v>0</v>
      </c>
      <c r="AH33" s="16">
        <v>0</v>
      </c>
      <c r="AI33" s="16">
        <v>0</v>
      </c>
      <c r="AJ33" s="16">
        <v>0</v>
      </c>
      <c r="AK33" s="27">
        <v>0</v>
      </c>
      <c r="AL33" s="15">
        <v>0</v>
      </c>
      <c r="AM33" s="16">
        <v>0</v>
      </c>
      <c r="AN33" s="16">
        <v>0</v>
      </c>
      <c r="AO33" s="16">
        <v>0</v>
      </c>
      <c r="AP33" s="16">
        <v>220109</v>
      </c>
      <c r="AQ33" s="27">
        <v>220109</v>
      </c>
      <c r="AR33" s="15">
        <v>0</v>
      </c>
      <c r="AS33" s="16">
        <v>0</v>
      </c>
      <c r="AT33" s="16">
        <v>0</v>
      </c>
      <c r="AU33" s="16">
        <v>0</v>
      </c>
      <c r="AV33" s="16">
        <v>0</v>
      </c>
      <c r="AW33" s="27">
        <v>0</v>
      </c>
      <c r="AX33" s="138">
        <v>0</v>
      </c>
      <c r="AY33" s="139">
        <v>0</v>
      </c>
      <c r="AZ33" s="139">
        <v>0</v>
      </c>
      <c r="BA33" s="139">
        <v>0</v>
      </c>
      <c r="BB33" s="139">
        <v>24818143</v>
      </c>
      <c r="BC33" s="133">
        <v>24818143</v>
      </c>
      <c r="BD33" s="15">
        <v>0</v>
      </c>
      <c r="BE33" s="16">
        <v>0</v>
      </c>
      <c r="BF33" s="16">
        <v>0</v>
      </c>
      <c r="BG33" s="16">
        <v>0</v>
      </c>
      <c r="BH33" s="16">
        <v>0</v>
      </c>
      <c r="BI33" s="27">
        <v>0</v>
      </c>
      <c r="BJ33" s="15">
        <v>0</v>
      </c>
      <c r="BK33" s="16">
        <v>0</v>
      </c>
      <c r="BL33" s="16">
        <v>0</v>
      </c>
      <c r="BM33" s="16">
        <v>0</v>
      </c>
      <c r="BN33" s="16">
        <v>398855</v>
      </c>
      <c r="BO33" s="27">
        <v>398855</v>
      </c>
      <c r="BP33" s="15">
        <v>0</v>
      </c>
      <c r="BQ33" s="16">
        <v>0</v>
      </c>
      <c r="BR33" s="16">
        <v>0</v>
      </c>
      <c r="BS33" s="16">
        <v>0</v>
      </c>
      <c r="BT33" s="16">
        <v>66089</v>
      </c>
      <c r="BU33" s="27">
        <v>66089</v>
      </c>
      <c r="BV33" s="138">
        <v>0</v>
      </c>
      <c r="BW33" s="139">
        <v>0</v>
      </c>
      <c r="BX33" s="139">
        <v>0</v>
      </c>
      <c r="BY33" s="139">
        <v>0</v>
      </c>
      <c r="BZ33" s="139">
        <v>24353199</v>
      </c>
      <c r="CA33" s="133">
        <v>24353199</v>
      </c>
      <c r="CB33" s="83"/>
    </row>
    <row r="34" spans="1:80" s="84" customFormat="1" ht="14.5" customHeight="1" x14ac:dyDescent="0.3">
      <c r="A34" s="4" t="s">
        <v>24</v>
      </c>
      <c r="B34" s="15">
        <v>0</v>
      </c>
      <c r="C34" s="16">
        <v>0</v>
      </c>
      <c r="D34" s="16">
        <v>0</v>
      </c>
      <c r="E34" s="16">
        <v>0</v>
      </c>
      <c r="F34" s="16">
        <v>0</v>
      </c>
      <c r="G34" s="27">
        <v>0</v>
      </c>
      <c r="H34" s="15">
        <v>79167772.849999994</v>
      </c>
      <c r="I34" s="16">
        <v>23192874.5</v>
      </c>
      <c r="J34" s="16">
        <v>0</v>
      </c>
      <c r="K34" s="16">
        <v>2970244.4</v>
      </c>
      <c r="L34" s="16">
        <v>0</v>
      </c>
      <c r="M34" s="27">
        <v>105330891.75</v>
      </c>
      <c r="N34" s="15">
        <v>0</v>
      </c>
      <c r="O34" s="16">
        <v>0</v>
      </c>
      <c r="P34" s="16">
        <v>0</v>
      </c>
      <c r="Q34" s="16">
        <v>0</v>
      </c>
      <c r="R34" s="16">
        <v>0</v>
      </c>
      <c r="S34" s="27">
        <v>0</v>
      </c>
      <c r="T34" s="15">
        <v>1190213.1100000001</v>
      </c>
      <c r="U34" s="16">
        <v>80258.42</v>
      </c>
      <c r="V34" s="16">
        <v>0</v>
      </c>
      <c r="W34" s="16">
        <v>-11000.5</v>
      </c>
      <c r="X34" s="16">
        <v>20460.349999999999</v>
      </c>
      <c r="Y34" s="27">
        <v>1279931.3800000001</v>
      </c>
      <c r="Z34" s="15">
        <v>18629365.699999999</v>
      </c>
      <c r="AA34" s="16">
        <v>1574462.1</v>
      </c>
      <c r="AB34" s="16">
        <v>0</v>
      </c>
      <c r="AC34" s="16">
        <v>140576.29999999999</v>
      </c>
      <c r="AD34" s="16">
        <v>56925.02</v>
      </c>
      <c r="AE34" s="27">
        <v>20401329.120000001</v>
      </c>
      <c r="AF34" s="15">
        <v>0</v>
      </c>
      <c r="AG34" s="16">
        <v>0</v>
      </c>
      <c r="AH34" s="16">
        <v>0</v>
      </c>
      <c r="AI34" s="16">
        <v>0</v>
      </c>
      <c r="AJ34" s="16">
        <v>0</v>
      </c>
      <c r="AK34" s="27">
        <v>0</v>
      </c>
      <c r="AL34" s="15">
        <v>0</v>
      </c>
      <c r="AM34" s="16">
        <v>0</v>
      </c>
      <c r="AN34" s="16">
        <v>0</v>
      </c>
      <c r="AO34" s="16">
        <v>0</v>
      </c>
      <c r="AP34" s="16">
        <v>47900</v>
      </c>
      <c r="AQ34" s="27">
        <v>47900</v>
      </c>
      <c r="AR34" s="15">
        <v>0</v>
      </c>
      <c r="AS34" s="16">
        <v>0</v>
      </c>
      <c r="AT34" s="16">
        <v>0</v>
      </c>
      <c r="AU34" s="16">
        <v>0</v>
      </c>
      <c r="AV34" s="16">
        <v>0</v>
      </c>
      <c r="AW34" s="27">
        <v>0</v>
      </c>
      <c r="AX34" s="138">
        <v>98987351.659999996</v>
      </c>
      <c r="AY34" s="139">
        <v>24847595.020000003</v>
      </c>
      <c r="AZ34" s="139">
        <v>0</v>
      </c>
      <c r="BA34" s="139">
        <v>3099820.1999999997</v>
      </c>
      <c r="BB34" s="139">
        <v>125285.37</v>
      </c>
      <c r="BC34" s="133">
        <v>127060052.25</v>
      </c>
      <c r="BD34" s="15">
        <v>2420996.5</v>
      </c>
      <c r="BE34" s="16">
        <v>0</v>
      </c>
      <c r="BF34" s="16">
        <v>0</v>
      </c>
      <c r="BG34" s="16">
        <v>9158</v>
      </c>
      <c r="BH34" s="16">
        <v>0</v>
      </c>
      <c r="BI34" s="27">
        <v>2430154.5</v>
      </c>
      <c r="BJ34" s="15">
        <v>2420997</v>
      </c>
      <c r="BK34" s="16">
        <v>0</v>
      </c>
      <c r="BL34" s="16">
        <v>0</v>
      </c>
      <c r="BM34" s="16">
        <v>9158</v>
      </c>
      <c r="BN34" s="16">
        <v>0</v>
      </c>
      <c r="BO34" s="27">
        <v>2430155</v>
      </c>
      <c r="BP34" s="15">
        <v>35339.949999999997</v>
      </c>
      <c r="BQ34" s="16">
        <v>3706.1089999999999</v>
      </c>
      <c r="BR34" s="16">
        <v>0</v>
      </c>
      <c r="BS34" s="16">
        <v>1911</v>
      </c>
      <c r="BT34" s="16">
        <v>0</v>
      </c>
      <c r="BU34" s="27">
        <v>40957.058999999994</v>
      </c>
      <c r="BV34" s="138">
        <v>98952011.209999993</v>
      </c>
      <c r="BW34" s="139">
        <v>24843888.911000002</v>
      </c>
      <c r="BX34" s="139">
        <v>0</v>
      </c>
      <c r="BY34" s="139">
        <v>3097909.1999999997</v>
      </c>
      <c r="BZ34" s="139">
        <v>125285.37</v>
      </c>
      <c r="CA34" s="133">
        <v>127019094.691</v>
      </c>
      <c r="CB34" s="83"/>
    </row>
    <row r="35" spans="1:80" s="84" customFormat="1" ht="14.5" customHeight="1" x14ac:dyDescent="0.3">
      <c r="A35" s="4" t="s">
        <v>25</v>
      </c>
      <c r="B35" s="15">
        <v>0</v>
      </c>
      <c r="C35" s="16">
        <v>0</v>
      </c>
      <c r="D35" s="16">
        <v>0</v>
      </c>
      <c r="E35" s="16">
        <v>0</v>
      </c>
      <c r="F35" s="16">
        <v>0</v>
      </c>
      <c r="G35" s="27">
        <v>0</v>
      </c>
      <c r="H35" s="15">
        <v>56327997</v>
      </c>
      <c r="I35" s="16">
        <v>12929475</v>
      </c>
      <c r="J35" s="16">
        <v>55716289</v>
      </c>
      <c r="K35" s="16">
        <v>432805</v>
      </c>
      <c r="L35" s="16">
        <v>1042050</v>
      </c>
      <c r="M35" s="27">
        <v>126448616</v>
      </c>
      <c r="N35" s="15">
        <v>0</v>
      </c>
      <c r="O35" s="16">
        <v>561398</v>
      </c>
      <c r="P35" s="16">
        <v>0</v>
      </c>
      <c r="Q35" s="16">
        <v>0</v>
      </c>
      <c r="R35" s="16">
        <v>0</v>
      </c>
      <c r="S35" s="27">
        <v>561398</v>
      </c>
      <c r="T35" s="15">
        <v>367671</v>
      </c>
      <c r="U35" s="16">
        <v>80958</v>
      </c>
      <c r="V35" s="16">
        <v>461255</v>
      </c>
      <c r="W35" s="16">
        <v>5365</v>
      </c>
      <c r="X35" s="16">
        <v>-57773</v>
      </c>
      <c r="Y35" s="27">
        <v>857476</v>
      </c>
      <c r="Z35" s="15">
        <v>22495328</v>
      </c>
      <c r="AA35" s="16">
        <v>0</v>
      </c>
      <c r="AB35" s="16">
        <v>0</v>
      </c>
      <c r="AC35" s="16">
        <v>0</v>
      </c>
      <c r="AD35" s="16">
        <v>0</v>
      </c>
      <c r="AE35" s="27">
        <v>22495328</v>
      </c>
      <c r="AF35" s="15">
        <v>0</v>
      </c>
      <c r="AG35" s="16">
        <v>0</v>
      </c>
      <c r="AH35" s="16">
        <v>0</v>
      </c>
      <c r="AI35" s="16">
        <v>0</v>
      </c>
      <c r="AJ35" s="16">
        <v>0</v>
      </c>
      <c r="AK35" s="27">
        <v>0</v>
      </c>
      <c r="AL35" s="15">
        <v>0</v>
      </c>
      <c r="AM35" s="16">
        <v>0</v>
      </c>
      <c r="AN35" s="16">
        <v>0</v>
      </c>
      <c r="AO35" s="16">
        <v>0</v>
      </c>
      <c r="AP35" s="16">
        <v>0</v>
      </c>
      <c r="AQ35" s="27">
        <v>0</v>
      </c>
      <c r="AR35" s="15">
        <v>1598714</v>
      </c>
      <c r="AS35" s="16">
        <v>0</v>
      </c>
      <c r="AT35" s="16">
        <v>0</v>
      </c>
      <c r="AU35" s="16">
        <v>0</v>
      </c>
      <c r="AV35" s="16">
        <v>600696</v>
      </c>
      <c r="AW35" s="27">
        <v>2199410</v>
      </c>
      <c r="AX35" s="138">
        <v>80789710</v>
      </c>
      <c r="AY35" s="139">
        <v>13571831</v>
      </c>
      <c r="AZ35" s="139">
        <v>56177544</v>
      </c>
      <c r="BA35" s="139">
        <v>438170</v>
      </c>
      <c r="BB35" s="139">
        <v>1584973</v>
      </c>
      <c r="BC35" s="133">
        <v>152562228</v>
      </c>
      <c r="BD35" s="15">
        <v>2664605.85</v>
      </c>
      <c r="BE35" s="16">
        <v>0</v>
      </c>
      <c r="BF35" s="16">
        <v>0</v>
      </c>
      <c r="BG35" s="16">
        <v>0</v>
      </c>
      <c r="BH35" s="16">
        <v>0</v>
      </c>
      <c r="BI35" s="27">
        <v>2664605.85</v>
      </c>
      <c r="BJ35" s="15">
        <v>2664605.85</v>
      </c>
      <c r="BK35" s="16">
        <v>0</v>
      </c>
      <c r="BL35" s="16">
        <v>0</v>
      </c>
      <c r="BM35" s="16">
        <v>0</v>
      </c>
      <c r="BN35" s="16">
        <v>0</v>
      </c>
      <c r="BO35" s="27">
        <v>2664605.85</v>
      </c>
      <c r="BP35" s="15">
        <v>155250</v>
      </c>
      <c r="BQ35" s="16">
        <v>4881.7700000000004</v>
      </c>
      <c r="BR35" s="16">
        <v>75882</v>
      </c>
      <c r="BS35" s="16">
        <v>0</v>
      </c>
      <c r="BT35" s="16">
        <v>8</v>
      </c>
      <c r="BU35" s="27">
        <v>236021.77</v>
      </c>
      <c r="BV35" s="138">
        <v>80634460</v>
      </c>
      <c r="BW35" s="139">
        <v>13566949.23</v>
      </c>
      <c r="BX35" s="139">
        <v>56101662</v>
      </c>
      <c r="BY35" s="139">
        <v>438170</v>
      </c>
      <c r="BZ35" s="139">
        <v>1584965</v>
      </c>
      <c r="CA35" s="133">
        <v>152326206.22999999</v>
      </c>
      <c r="CB35" s="83"/>
    </row>
    <row r="36" spans="1:80" s="84" customFormat="1" ht="14.5" customHeight="1" x14ac:dyDescent="0.3">
      <c r="A36" s="4" t="s">
        <v>26</v>
      </c>
      <c r="B36" s="15">
        <v>0</v>
      </c>
      <c r="C36" s="16">
        <v>0</v>
      </c>
      <c r="D36" s="16">
        <v>0</v>
      </c>
      <c r="E36" s="16">
        <v>0</v>
      </c>
      <c r="F36" s="16">
        <v>0</v>
      </c>
      <c r="G36" s="27">
        <v>0</v>
      </c>
      <c r="H36" s="15">
        <v>158325617.68987504</v>
      </c>
      <c r="I36" s="16">
        <v>34179935.509861596</v>
      </c>
      <c r="J36" s="16">
        <v>13238330.209307309</v>
      </c>
      <c r="K36" s="16">
        <v>3066667.1371800001</v>
      </c>
      <c r="L36" s="16">
        <v>0</v>
      </c>
      <c r="M36" s="27">
        <v>208810550.54622394</v>
      </c>
      <c r="N36" s="15">
        <v>0</v>
      </c>
      <c r="O36" s="16">
        <v>0</v>
      </c>
      <c r="P36" s="16">
        <v>0</v>
      </c>
      <c r="Q36" s="16">
        <v>0</v>
      </c>
      <c r="R36" s="16">
        <v>243892.97999999998</v>
      </c>
      <c r="S36" s="27">
        <v>243892.97999999998</v>
      </c>
      <c r="T36" s="15">
        <v>3021481.5</v>
      </c>
      <c r="U36" s="16">
        <v>-42692.29</v>
      </c>
      <c r="V36" s="16">
        <v>182099</v>
      </c>
      <c r="W36" s="16">
        <v>-108573.2</v>
      </c>
      <c r="X36" s="16">
        <v>0</v>
      </c>
      <c r="Y36" s="27">
        <v>3052315.01</v>
      </c>
      <c r="Z36" s="15">
        <v>42492000</v>
      </c>
      <c r="AA36" s="16">
        <v>112000</v>
      </c>
      <c r="AB36" s="16">
        <v>0</v>
      </c>
      <c r="AC36" s="16">
        <v>221000</v>
      </c>
      <c r="AD36" s="16">
        <v>0</v>
      </c>
      <c r="AE36" s="27">
        <v>42825000</v>
      </c>
      <c r="AF36" s="15">
        <v>1721157</v>
      </c>
      <c r="AG36" s="16">
        <v>1118902</v>
      </c>
      <c r="AH36" s="16">
        <v>0</v>
      </c>
      <c r="AI36" s="16">
        <v>0</v>
      </c>
      <c r="AJ36" s="16">
        <v>0</v>
      </c>
      <c r="AK36" s="27">
        <v>2840059</v>
      </c>
      <c r="AL36" s="15">
        <v>0</v>
      </c>
      <c r="AM36" s="16">
        <v>0</v>
      </c>
      <c r="AN36" s="16">
        <v>0</v>
      </c>
      <c r="AO36" s="16">
        <v>72187</v>
      </c>
      <c r="AP36" s="16">
        <v>0</v>
      </c>
      <c r="AQ36" s="27">
        <v>72187</v>
      </c>
      <c r="AR36" s="15">
        <v>0</v>
      </c>
      <c r="AS36" s="16">
        <v>0</v>
      </c>
      <c r="AT36" s="16">
        <v>0</v>
      </c>
      <c r="AU36" s="16">
        <v>0</v>
      </c>
      <c r="AV36" s="16">
        <v>0</v>
      </c>
      <c r="AW36" s="27">
        <v>0</v>
      </c>
      <c r="AX36" s="138">
        <v>205560256.18987504</v>
      </c>
      <c r="AY36" s="139">
        <v>35368145.219861597</v>
      </c>
      <c r="AZ36" s="139">
        <v>13420429.209307309</v>
      </c>
      <c r="BA36" s="139">
        <v>3251280.9371799999</v>
      </c>
      <c r="BB36" s="139">
        <v>243892.97999999998</v>
      </c>
      <c r="BC36" s="133">
        <v>257844004.53622392</v>
      </c>
      <c r="BD36" s="15">
        <v>5244490.32</v>
      </c>
      <c r="BE36" s="16">
        <v>0</v>
      </c>
      <c r="BF36" s="16">
        <v>0</v>
      </c>
      <c r="BG36" s="16">
        <v>0</v>
      </c>
      <c r="BH36" s="16">
        <v>0</v>
      </c>
      <c r="BI36" s="27">
        <v>5244490.32</v>
      </c>
      <c r="BJ36" s="15">
        <v>5244490.32</v>
      </c>
      <c r="BK36" s="16">
        <v>0</v>
      </c>
      <c r="BL36" s="16">
        <v>0</v>
      </c>
      <c r="BM36" s="16">
        <v>0</v>
      </c>
      <c r="BN36" s="16">
        <v>0</v>
      </c>
      <c r="BO36" s="27">
        <v>5244490.32</v>
      </c>
      <c r="BP36" s="15">
        <v>0</v>
      </c>
      <c r="BQ36" s="16">
        <v>0</v>
      </c>
      <c r="BR36" s="16">
        <v>0</v>
      </c>
      <c r="BS36" s="16">
        <v>547396</v>
      </c>
      <c r="BT36" s="16">
        <v>0</v>
      </c>
      <c r="BU36" s="27">
        <v>547396</v>
      </c>
      <c r="BV36" s="138">
        <v>205560256.18987504</v>
      </c>
      <c r="BW36" s="139">
        <v>35368145.219861597</v>
      </c>
      <c r="BX36" s="139">
        <v>13420429.209307309</v>
      </c>
      <c r="BY36" s="139">
        <v>2703884.9371799999</v>
      </c>
      <c r="BZ36" s="139">
        <v>243892.97999999998</v>
      </c>
      <c r="CA36" s="133">
        <v>257296608.53622392</v>
      </c>
      <c r="CB36" s="83"/>
    </row>
    <row r="37" spans="1:80" s="84" customFormat="1" ht="14.5" customHeight="1" x14ac:dyDescent="0.3">
      <c r="A37" s="4" t="s">
        <v>27</v>
      </c>
      <c r="B37" s="15">
        <v>5155627</v>
      </c>
      <c r="C37" s="16">
        <v>0</v>
      </c>
      <c r="D37" s="16">
        <v>0</v>
      </c>
      <c r="E37" s="16">
        <v>579309</v>
      </c>
      <c r="F37" s="16">
        <v>396603</v>
      </c>
      <c r="G37" s="27">
        <v>6131539</v>
      </c>
      <c r="H37" s="15">
        <v>38320507</v>
      </c>
      <c r="I37" s="16">
        <v>0</v>
      </c>
      <c r="J37" s="16">
        <v>0</v>
      </c>
      <c r="K37" s="16">
        <v>8150363</v>
      </c>
      <c r="L37" s="16">
        <v>19458412</v>
      </c>
      <c r="M37" s="27">
        <v>65929282</v>
      </c>
      <c r="N37" s="15">
        <v>0</v>
      </c>
      <c r="O37" s="16">
        <v>0</v>
      </c>
      <c r="P37" s="16">
        <v>0</v>
      </c>
      <c r="Q37" s="16">
        <v>0</v>
      </c>
      <c r="R37" s="16">
        <v>52640</v>
      </c>
      <c r="S37" s="27">
        <v>52640</v>
      </c>
      <c r="T37" s="15">
        <v>617902</v>
      </c>
      <c r="U37" s="16">
        <v>0</v>
      </c>
      <c r="V37" s="16">
        <v>0</v>
      </c>
      <c r="W37" s="16">
        <v>7402</v>
      </c>
      <c r="X37" s="16">
        <v>177976</v>
      </c>
      <c r="Y37" s="27">
        <v>803280</v>
      </c>
      <c r="Z37" s="15">
        <v>8923979</v>
      </c>
      <c r="AA37" s="16">
        <v>0</v>
      </c>
      <c r="AB37" s="16">
        <v>0</v>
      </c>
      <c r="AC37" s="16">
        <v>493978</v>
      </c>
      <c r="AD37" s="16">
        <v>1020033</v>
      </c>
      <c r="AE37" s="27">
        <v>10437990</v>
      </c>
      <c r="AF37" s="15">
        <v>0</v>
      </c>
      <c r="AG37" s="16">
        <v>0</v>
      </c>
      <c r="AH37" s="16">
        <v>0</v>
      </c>
      <c r="AI37" s="16">
        <v>0</v>
      </c>
      <c r="AJ37" s="16">
        <v>0</v>
      </c>
      <c r="AK37" s="27">
        <v>0</v>
      </c>
      <c r="AL37" s="15">
        <v>0</v>
      </c>
      <c r="AM37" s="16">
        <v>0</v>
      </c>
      <c r="AN37" s="16">
        <v>0</v>
      </c>
      <c r="AO37" s="16">
        <v>0</v>
      </c>
      <c r="AP37" s="16">
        <v>0</v>
      </c>
      <c r="AQ37" s="27">
        <v>0</v>
      </c>
      <c r="AR37" s="15">
        <v>66</v>
      </c>
      <c r="AS37" s="16">
        <v>0</v>
      </c>
      <c r="AT37" s="16">
        <v>0</v>
      </c>
      <c r="AU37" s="16">
        <v>0</v>
      </c>
      <c r="AV37" s="16">
        <v>0</v>
      </c>
      <c r="AW37" s="27">
        <v>66</v>
      </c>
      <c r="AX37" s="138">
        <v>53018081</v>
      </c>
      <c r="AY37" s="139">
        <v>0</v>
      </c>
      <c r="AZ37" s="139">
        <v>0</v>
      </c>
      <c r="BA37" s="139">
        <v>9231052</v>
      </c>
      <c r="BB37" s="139">
        <v>21105664</v>
      </c>
      <c r="BC37" s="133">
        <v>83354797</v>
      </c>
      <c r="BD37" s="15">
        <v>1210309</v>
      </c>
      <c r="BE37" s="16">
        <v>27703</v>
      </c>
      <c r="BF37" s="16">
        <v>0</v>
      </c>
      <c r="BG37" s="16">
        <v>0</v>
      </c>
      <c r="BH37" s="16">
        <v>241</v>
      </c>
      <c r="BI37" s="27">
        <v>1238253</v>
      </c>
      <c r="BJ37" s="15">
        <v>1210309</v>
      </c>
      <c r="BK37" s="16">
        <v>27703</v>
      </c>
      <c r="BL37" s="16">
        <v>0</v>
      </c>
      <c r="BM37" s="16">
        <v>0</v>
      </c>
      <c r="BN37" s="16">
        <v>241</v>
      </c>
      <c r="BO37" s="27">
        <v>1238253</v>
      </c>
      <c r="BP37" s="15">
        <v>752</v>
      </c>
      <c r="BQ37" s="16">
        <v>0</v>
      </c>
      <c r="BR37" s="16">
        <v>0</v>
      </c>
      <c r="BS37" s="16">
        <v>8539</v>
      </c>
      <c r="BT37" s="16">
        <v>22271</v>
      </c>
      <c r="BU37" s="27">
        <v>31562</v>
      </c>
      <c r="BV37" s="138">
        <v>53017329</v>
      </c>
      <c r="BW37" s="139">
        <v>0</v>
      </c>
      <c r="BX37" s="139">
        <v>0</v>
      </c>
      <c r="BY37" s="139">
        <v>9222513</v>
      </c>
      <c r="BZ37" s="139">
        <v>21083393</v>
      </c>
      <c r="CA37" s="133">
        <v>83323235</v>
      </c>
      <c r="CB37" s="83"/>
    </row>
    <row r="38" spans="1:80" s="84" customFormat="1" ht="14.5" customHeight="1" x14ac:dyDescent="0.3">
      <c r="A38" s="4" t="s">
        <v>28</v>
      </c>
      <c r="B38" s="15">
        <v>0</v>
      </c>
      <c r="C38" s="16">
        <v>0</v>
      </c>
      <c r="D38" s="16">
        <v>0</v>
      </c>
      <c r="E38" s="16">
        <v>0</v>
      </c>
      <c r="F38" s="16">
        <v>0</v>
      </c>
      <c r="G38" s="27">
        <v>0</v>
      </c>
      <c r="H38" s="15">
        <v>13434773.369999999</v>
      </c>
      <c r="I38" s="16">
        <v>2615426.31</v>
      </c>
      <c r="J38" s="16">
        <v>101178.75</v>
      </c>
      <c r="K38" s="16">
        <v>2087529.14</v>
      </c>
      <c r="L38" s="16">
        <v>18134.45</v>
      </c>
      <c r="M38" s="27">
        <v>18257042.02</v>
      </c>
      <c r="N38" s="15">
        <v>0</v>
      </c>
      <c r="O38" s="16">
        <v>0</v>
      </c>
      <c r="P38" s="16">
        <v>0</v>
      </c>
      <c r="Q38" s="16">
        <v>0</v>
      </c>
      <c r="R38" s="16">
        <v>15130.18</v>
      </c>
      <c r="S38" s="27">
        <v>15130.18</v>
      </c>
      <c r="T38" s="15">
        <v>147003.29</v>
      </c>
      <c r="U38" s="16">
        <v>-77985.8</v>
      </c>
      <c r="V38" s="16">
        <v>5080.4799999999996</v>
      </c>
      <c r="W38" s="16">
        <v>33398.65</v>
      </c>
      <c r="X38" s="16">
        <v>0</v>
      </c>
      <c r="Y38" s="27">
        <v>107496.62</v>
      </c>
      <c r="Z38" s="15">
        <v>2751867</v>
      </c>
      <c r="AA38" s="16">
        <v>262945</v>
      </c>
      <c r="AB38" s="16">
        <v>8968</v>
      </c>
      <c r="AC38" s="16">
        <v>554829</v>
      </c>
      <c r="AD38" s="16">
        <v>5168</v>
      </c>
      <c r="AE38" s="27">
        <v>3583777</v>
      </c>
      <c r="AF38" s="15">
        <v>0</v>
      </c>
      <c r="AG38" s="16">
        <v>0</v>
      </c>
      <c r="AH38" s="16">
        <v>0</v>
      </c>
      <c r="AI38" s="16">
        <v>0</v>
      </c>
      <c r="AJ38" s="16">
        <v>57000</v>
      </c>
      <c r="AK38" s="27">
        <v>57000</v>
      </c>
      <c r="AL38" s="15">
        <v>0</v>
      </c>
      <c r="AM38" s="16">
        <v>0</v>
      </c>
      <c r="AN38" s="16">
        <v>0</v>
      </c>
      <c r="AO38" s="16">
        <v>6341</v>
      </c>
      <c r="AP38" s="16">
        <v>0</v>
      </c>
      <c r="AQ38" s="27">
        <v>6341</v>
      </c>
      <c r="AR38" s="15">
        <v>0</v>
      </c>
      <c r="AS38" s="16">
        <v>0</v>
      </c>
      <c r="AT38" s="16">
        <v>0</v>
      </c>
      <c r="AU38" s="16">
        <v>0</v>
      </c>
      <c r="AV38" s="16">
        <v>0</v>
      </c>
      <c r="AW38" s="27">
        <v>0</v>
      </c>
      <c r="AX38" s="138">
        <v>16333643.659999998</v>
      </c>
      <c r="AY38" s="139">
        <v>2800385.5100000002</v>
      </c>
      <c r="AZ38" s="139">
        <v>115227.23</v>
      </c>
      <c r="BA38" s="139">
        <v>2682097.79</v>
      </c>
      <c r="BB38" s="139">
        <v>95432.63</v>
      </c>
      <c r="BC38" s="133">
        <v>22026786.82</v>
      </c>
      <c r="BD38" s="15">
        <v>424313.25</v>
      </c>
      <c r="BE38" s="16">
        <v>0</v>
      </c>
      <c r="BF38" s="16">
        <v>0</v>
      </c>
      <c r="BG38" s="16">
        <v>0</v>
      </c>
      <c r="BH38" s="16">
        <v>0</v>
      </c>
      <c r="BI38" s="27">
        <v>424313.25</v>
      </c>
      <c r="BJ38" s="15">
        <v>424313</v>
      </c>
      <c r="BK38" s="16">
        <v>0</v>
      </c>
      <c r="BL38" s="16">
        <v>0</v>
      </c>
      <c r="BM38" s="16">
        <v>0</v>
      </c>
      <c r="BN38" s="16">
        <v>0</v>
      </c>
      <c r="BO38" s="27">
        <v>424313</v>
      </c>
      <c r="BP38" s="15">
        <v>0</v>
      </c>
      <c r="BQ38" s="16">
        <v>0</v>
      </c>
      <c r="BR38" s="16">
        <v>0</v>
      </c>
      <c r="BS38" s="16">
        <v>0</v>
      </c>
      <c r="BT38" s="16">
        <v>0</v>
      </c>
      <c r="BU38" s="27">
        <v>0</v>
      </c>
      <c r="BV38" s="138">
        <v>16333643.909999998</v>
      </c>
      <c r="BW38" s="139">
        <v>2800385.5100000002</v>
      </c>
      <c r="BX38" s="139">
        <v>115227.23</v>
      </c>
      <c r="BY38" s="139">
        <v>2682097.79</v>
      </c>
      <c r="BZ38" s="139">
        <v>95432.63</v>
      </c>
      <c r="CA38" s="133">
        <v>22026787.07</v>
      </c>
      <c r="CB38" s="83"/>
    </row>
    <row r="39" spans="1:80" s="84" customFormat="1" ht="14.5" customHeight="1" x14ac:dyDescent="0.3">
      <c r="A39" s="4" t="s">
        <v>29</v>
      </c>
      <c r="B39" s="15">
        <v>541800</v>
      </c>
      <c r="C39" s="16">
        <v>46200</v>
      </c>
      <c r="D39" s="16">
        <v>19000</v>
      </c>
      <c r="E39" s="16">
        <v>135400</v>
      </c>
      <c r="F39" s="16">
        <v>3000</v>
      </c>
      <c r="G39" s="27">
        <v>745400</v>
      </c>
      <c r="H39" s="15">
        <v>1501210</v>
      </c>
      <c r="I39" s="16">
        <v>128894</v>
      </c>
      <c r="J39" s="16">
        <v>95632</v>
      </c>
      <c r="K39" s="16">
        <v>5429667</v>
      </c>
      <c r="L39" s="16">
        <v>4995</v>
      </c>
      <c r="M39" s="27">
        <v>7160398</v>
      </c>
      <c r="N39" s="15">
        <v>0</v>
      </c>
      <c r="O39" s="16">
        <v>0</v>
      </c>
      <c r="P39" s="16">
        <v>0</v>
      </c>
      <c r="Q39" s="16">
        <v>0</v>
      </c>
      <c r="R39" s="16">
        <v>0</v>
      </c>
      <c r="S39" s="27">
        <v>0</v>
      </c>
      <c r="T39" s="15">
        <v>4793</v>
      </c>
      <c r="U39" s="16">
        <v>583</v>
      </c>
      <c r="V39" s="16">
        <v>0</v>
      </c>
      <c r="W39" s="16">
        <v>3192</v>
      </c>
      <c r="X39" s="16">
        <v>0</v>
      </c>
      <c r="Y39" s="27">
        <v>8568</v>
      </c>
      <c r="Z39" s="15">
        <v>921687</v>
      </c>
      <c r="AA39" s="16">
        <v>62716</v>
      </c>
      <c r="AB39" s="16">
        <v>10421</v>
      </c>
      <c r="AC39" s="16">
        <v>77694</v>
      </c>
      <c r="AD39" s="16">
        <v>4246</v>
      </c>
      <c r="AE39" s="27">
        <v>1076764</v>
      </c>
      <c r="AF39" s="15">
        <v>0</v>
      </c>
      <c r="AG39" s="16">
        <v>0</v>
      </c>
      <c r="AH39" s="16">
        <v>0</v>
      </c>
      <c r="AI39" s="16">
        <v>0</v>
      </c>
      <c r="AJ39" s="16">
        <v>0</v>
      </c>
      <c r="AK39" s="27">
        <v>0</v>
      </c>
      <c r="AL39" s="15">
        <v>0</v>
      </c>
      <c r="AM39" s="16">
        <v>0</v>
      </c>
      <c r="AN39" s="16">
        <v>94122.880000000005</v>
      </c>
      <c r="AO39" s="16">
        <v>0</v>
      </c>
      <c r="AP39" s="16">
        <v>0</v>
      </c>
      <c r="AQ39" s="27">
        <v>94122.880000000005</v>
      </c>
      <c r="AR39" s="15">
        <v>0</v>
      </c>
      <c r="AS39" s="16">
        <v>0</v>
      </c>
      <c r="AT39" s="16">
        <v>0</v>
      </c>
      <c r="AU39" s="16">
        <v>0</v>
      </c>
      <c r="AV39" s="16">
        <v>0</v>
      </c>
      <c r="AW39" s="27">
        <v>0</v>
      </c>
      <c r="AX39" s="138">
        <v>2969490</v>
      </c>
      <c r="AY39" s="139">
        <v>238393</v>
      </c>
      <c r="AZ39" s="139">
        <v>219175.88</v>
      </c>
      <c r="BA39" s="139">
        <v>5645953</v>
      </c>
      <c r="BB39" s="139">
        <v>12241</v>
      </c>
      <c r="BC39" s="133">
        <v>9085252.8800000008</v>
      </c>
      <c r="BD39" s="15">
        <v>185714.73</v>
      </c>
      <c r="BE39" s="16">
        <v>0</v>
      </c>
      <c r="BF39" s="16">
        <v>0</v>
      </c>
      <c r="BG39" s="16">
        <v>0</v>
      </c>
      <c r="BH39" s="16">
        <v>0</v>
      </c>
      <c r="BI39" s="27">
        <v>185714.73</v>
      </c>
      <c r="BJ39" s="15">
        <v>185714.73</v>
      </c>
      <c r="BK39" s="16">
        <v>0</v>
      </c>
      <c r="BL39" s="16">
        <v>0</v>
      </c>
      <c r="BM39" s="16">
        <v>0</v>
      </c>
      <c r="BN39" s="16">
        <v>0</v>
      </c>
      <c r="BO39" s="27">
        <v>185714.73</v>
      </c>
      <c r="BP39" s="15">
        <v>0</v>
      </c>
      <c r="BQ39" s="16">
        <v>0</v>
      </c>
      <c r="BR39" s="16">
        <v>0</v>
      </c>
      <c r="BS39" s="16">
        <v>8945.59</v>
      </c>
      <c r="BT39" s="16">
        <v>0</v>
      </c>
      <c r="BU39" s="27">
        <v>8945.59</v>
      </c>
      <c r="BV39" s="138">
        <v>2969490</v>
      </c>
      <c r="BW39" s="139">
        <v>238393</v>
      </c>
      <c r="BX39" s="139">
        <v>219175.88</v>
      </c>
      <c r="BY39" s="139">
        <v>5637007.4100000001</v>
      </c>
      <c r="BZ39" s="139">
        <v>12241</v>
      </c>
      <c r="CA39" s="133">
        <v>9076307.290000001</v>
      </c>
      <c r="CB39" s="83"/>
    </row>
    <row r="40" spans="1:80" s="84" customFormat="1" ht="14.5" customHeight="1" x14ac:dyDescent="0.3">
      <c r="A40" s="4" t="s">
        <v>30</v>
      </c>
      <c r="B40" s="15">
        <v>0</v>
      </c>
      <c r="C40" s="16">
        <v>0</v>
      </c>
      <c r="D40" s="16">
        <v>0</v>
      </c>
      <c r="E40" s="16">
        <v>0</v>
      </c>
      <c r="F40" s="16">
        <v>0</v>
      </c>
      <c r="G40" s="27">
        <v>0</v>
      </c>
      <c r="H40" s="15">
        <v>69320723</v>
      </c>
      <c r="I40" s="16">
        <v>8138592</v>
      </c>
      <c r="J40" s="16">
        <v>27039036</v>
      </c>
      <c r="K40" s="16">
        <v>0</v>
      </c>
      <c r="L40" s="16">
        <v>79187</v>
      </c>
      <c r="M40" s="27">
        <v>104577538</v>
      </c>
      <c r="N40" s="15">
        <v>0</v>
      </c>
      <c r="O40" s="16">
        <v>0</v>
      </c>
      <c r="P40" s="16">
        <v>0</v>
      </c>
      <c r="Q40" s="16">
        <v>0</v>
      </c>
      <c r="R40" s="16">
        <v>0</v>
      </c>
      <c r="S40" s="27">
        <v>0</v>
      </c>
      <c r="T40" s="15">
        <v>189612</v>
      </c>
      <c r="U40" s="16">
        <v>-70989</v>
      </c>
      <c r="V40" s="16">
        <v>235464</v>
      </c>
      <c r="W40" s="16">
        <v>0</v>
      </c>
      <c r="X40" s="16">
        <v>-138</v>
      </c>
      <c r="Y40" s="27">
        <v>353949</v>
      </c>
      <c r="Z40" s="15">
        <v>9640610</v>
      </c>
      <c r="AA40" s="16">
        <v>0</v>
      </c>
      <c r="AB40" s="16">
        <v>0</v>
      </c>
      <c r="AC40" s="16">
        <v>0</v>
      </c>
      <c r="AD40" s="16">
        <v>0</v>
      </c>
      <c r="AE40" s="27">
        <v>9640610</v>
      </c>
      <c r="AF40" s="15">
        <v>0</v>
      </c>
      <c r="AG40" s="16">
        <v>0</v>
      </c>
      <c r="AH40" s="16">
        <v>0</v>
      </c>
      <c r="AI40" s="16">
        <v>0</v>
      </c>
      <c r="AJ40" s="16">
        <v>0</v>
      </c>
      <c r="AK40" s="27">
        <v>0</v>
      </c>
      <c r="AL40" s="15">
        <v>0</v>
      </c>
      <c r="AM40" s="16">
        <v>0</v>
      </c>
      <c r="AN40" s="16">
        <v>351510</v>
      </c>
      <c r="AO40" s="16">
        <v>0</v>
      </c>
      <c r="AP40" s="16">
        <v>0</v>
      </c>
      <c r="AQ40" s="27">
        <v>351510</v>
      </c>
      <c r="AR40" s="15">
        <v>0</v>
      </c>
      <c r="AS40" s="16">
        <v>0</v>
      </c>
      <c r="AT40" s="16">
        <v>0</v>
      </c>
      <c r="AU40" s="16">
        <v>0</v>
      </c>
      <c r="AV40" s="16">
        <v>0</v>
      </c>
      <c r="AW40" s="27">
        <v>0</v>
      </c>
      <c r="AX40" s="138">
        <v>79150945</v>
      </c>
      <c r="AY40" s="139">
        <v>8067603</v>
      </c>
      <c r="AZ40" s="139">
        <v>27626010</v>
      </c>
      <c r="BA40" s="139">
        <v>0</v>
      </c>
      <c r="BB40" s="139">
        <v>79049</v>
      </c>
      <c r="BC40" s="133">
        <v>114923607</v>
      </c>
      <c r="BD40" s="15">
        <v>1515287</v>
      </c>
      <c r="BE40" s="16">
        <v>0</v>
      </c>
      <c r="BF40" s="16">
        <v>0</v>
      </c>
      <c r="BG40" s="16">
        <v>0</v>
      </c>
      <c r="BH40" s="16">
        <v>0</v>
      </c>
      <c r="BI40" s="27">
        <v>1515287</v>
      </c>
      <c r="BJ40" s="15">
        <v>1515287</v>
      </c>
      <c r="BK40" s="16">
        <v>0</v>
      </c>
      <c r="BL40" s="16">
        <v>0</v>
      </c>
      <c r="BM40" s="16">
        <v>0</v>
      </c>
      <c r="BN40" s="16">
        <v>0</v>
      </c>
      <c r="BO40" s="27">
        <v>1515287</v>
      </c>
      <c r="BP40" s="15">
        <v>1311939</v>
      </c>
      <c r="BQ40" s="16">
        <v>243800</v>
      </c>
      <c r="BR40" s="16">
        <v>1197935</v>
      </c>
      <c r="BS40" s="16">
        <v>0</v>
      </c>
      <c r="BT40" s="16">
        <v>2400</v>
      </c>
      <c r="BU40" s="27">
        <v>2756074</v>
      </c>
      <c r="BV40" s="138">
        <v>77839006</v>
      </c>
      <c r="BW40" s="139">
        <v>7823803</v>
      </c>
      <c r="BX40" s="139">
        <v>26428075</v>
      </c>
      <c r="BY40" s="139">
        <v>0</v>
      </c>
      <c r="BZ40" s="139">
        <v>76649</v>
      </c>
      <c r="CA40" s="133">
        <v>112167533</v>
      </c>
      <c r="CB40" s="83"/>
    </row>
    <row r="41" spans="1:80" s="84" customFormat="1" ht="14.5" customHeight="1" x14ac:dyDescent="0.3">
      <c r="A41" s="4" t="s">
        <v>31</v>
      </c>
      <c r="B41" s="15">
        <v>2559434</v>
      </c>
      <c r="C41" s="16">
        <v>144124</v>
      </c>
      <c r="D41" s="16">
        <v>118368</v>
      </c>
      <c r="E41" s="16">
        <v>266876</v>
      </c>
      <c r="F41" s="16">
        <v>0</v>
      </c>
      <c r="G41" s="27">
        <v>3088802</v>
      </c>
      <c r="H41" s="15">
        <v>13050946</v>
      </c>
      <c r="I41" s="16">
        <v>1669169.41</v>
      </c>
      <c r="J41" s="16">
        <v>853531.34</v>
      </c>
      <c r="K41" s="16">
        <v>6040613.1900000004</v>
      </c>
      <c r="L41" s="16">
        <v>16179.77</v>
      </c>
      <c r="M41" s="27">
        <v>21630439.710000001</v>
      </c>
      <c r="N41" s="15">
        <v>0</v>
      </c>
      <c r="O41" s="16">
        <v>0</v>
      </c>
      <c r="P41" s="16">
        <v>0</v>
      </c>
      <c r="Q41" s="16">
        <v>0</v>
      </c>
      <c r="R41" s="16">
        <v>0</v>
      </c>
      <c r="S41" s="27">
        <v>0</v>
      </c>
      <c r="T41" s="15">
        <v>152251.94</v>
      </c>
      <c r="U41" s="16">
        <v>14228.48</v>
      </c>
      <c r="V41" s="16">
        <v>12333.34</v>
      </c>
      <c r="W41" s="16">
        <v>1244.98</v>
      </c>
      <c r="X41" s="16">
        <v>0</v>
      </c>
      <c r="Y41" s="27">
        <v>180058.74000000002</v>
      </c>
      <c r="Z41" s="15">
        <v>2716261.28</v>
      </c>
      <c r="AA41" s="16">
        <v>187549.37</v>
      </c>
      <c r="AB41" s="16">
        <v>0</v>
      </c>
      <c r="AC41" s="16">
        <v>566083.49</v>
      </c>
      <c r="AD41" s="16">
        <v>0</v>
      </c>
      <c r="AE41" s="27">
        <v>3469894.1399999997</v>
      </c>
      <c r="AF41" s="15">
        <v>0</v>
      </c>
      <c r="AG41" s="16">
        <v>0</v>
      </c>
      <c r="AH41" s="16">
        <v>0</v>
      </c>
      <c r="AI41" s="16">
        <v>0</v>
      </c>
      <c r="AJ41" s="16">
        <v>0</v>
      </c>
      <c r="AK41" s="27">
        <v>0</v>
      </c>
      <c r="AL41" s="15">
        <v>0</v>
      </c>
      <c r="AM41" s="16">
        <v>0</v>
      </c>
      <c r="AN41" s="16">
        <v>258057.91</v>
      </c>
      <c r="AO41" s="16">
        <v>0</v>
      </c>
      <c r="AP41" s="16">
        <v>0</v>
      </c>
      <c r="AQ41" s="27">
        <v>258057.91</v>
      </c>
      <c r="AR41" s="15">
        <v>0</v>
      </c>
      <c r="AS41" s="16">
        <v>0</v>
      </c>
      <c r="AT41" s="16">
        <v>0</v>
      </c>
      <c r="AU41" s="16">
        <v>0</v>
      </c>
      <c r="AV41" s="16">
        <v>0</v>
      </c>
      <c r="AW41" s="27">
        <v>0</v>
      </c>
      <c r="AX41" s="138">
        <v>18478893.219999999</v>
      </c>
      <c r="AY41" s="139">
        <v>2015071.2599999998</v>
      </c>
      <c r="AZ41" s="139">
        <v>1242290.5899999999</v>
      </c>
      <c r="BA41" s="139">
        <v>6874817.6600000011</v>
      </c>
      <c r="BB41" s="139">
        <v>16179.77</v>
      </c>
      <c r="BC41" s="133">
        <v>28627252.5</v>
      </c>
      <c r="BD41" s="15">
        <v>585157</v>
      </c>
      <c r="BE41" s="16">
        <v>849.33</v>
      </c>
      <c r="BF41" s="16">
        <v>0</v>
      </c>
      <c r="BG41" s="16">
        <v>19383</v>
      </c>
      <c r="BH41" s="16">
        <v>0</v>
      </c>
      <c r="BI41" s="27">
        <v>605389.32999999996</v>
      </c>
      <c r="BJ41" s="15">
        <v>530467</v>
      </c>
      <c r="BK41" s="16">
        <v>789</v>
      </c>
      <c r="BL41" s="16">
        <v>0</v>
      </c>
      <c r="BM41" s="16">
        <v>17583</v>
      </c>
      <c r="BN41" s="16">
        <v>0</v>
      </c>
      <c r="BO41" s="27">
        <v>548839</v>
      </c>
      <c r="BP41" s="15">
        <v>54690</v>
      </c>
      <c r="BQ41" s="16">
        <v>60</v>
      </c>
      <c r="BR41" s="16">
        <v>0</v>
      </c>
      <c r="BS41" s="16">
        <v>1800</v>
      </c>
      <c r="BT41" s="16">
        <v>0</v>
      </c>
      <c r="BU41" s="27">
        <v>56550</v>
      </c>
      <c r="BV41" s="138">
        <v>18478893.219999999</v>
      </c>
      <c r="BW41" s="139">
        <v>2015071.5899999999</v>
      </c>
      <c r="BX41" s="139">
        <v>1242290.5899999999</v>
      </c>
      <c r="BY41" s="139">
        <v>6874817.6600000011</v>
      </c>
      <c r="BZ41" s="139">
        <v>16179.77</v>
      </c>
      <c r="CA41" s="133">
        <v>28627252.829999998</v>
      </c>
      <c r="CB41" s="83"/>
    </row>
    <row r="42" spans="1:80" s="84" customFormat="1" ht="14.5" customHeight="1" x14ac:dyDescent="0.3">
      <c r="A42" s="4" t="s">
        <v>32</v>
      </c>
      <c r="B42" s="15">
        <v>0</v>
      </c>
      <c r="C42" s="16">
        <v>0</v>
      </c>
      <c r="D42" s="16">
        <v>0</v>
      </c>
      <c r="E42" s="16">
        <v>0</v>
      </c>
      <c r="F42" s="16">
        <v>0</v>
      </c>
      <c r="G42" s="27">
        <v>0</v>
      </c>
      <c r="H42" s="15">
        <v>135841932</v>
      </c>
      <c r="I42" s="16">
        <v>9260878</v>
      </c>
      <c r="J42" s="16">
        <v>23944150</v>
      </c>
      <c r="K42" s="16">
        <v>10604068</v>
      </c>
      <c r="L42" s="16">
        <v>0</v>
      </c>
      <c r="M42" s="27">
        <v>179651028</v>
      </c>
      <c r="N42" s="15">
        <v>0</v>
      </c>
      <c r="O42" s="16">
        <v>0</v>
      </c>
      <c r="P42" s="16">
        <v>0</v>
      </c>
      <c r="Q42" s="16">
        <v>0</v>
      </c>
      <c r="R42" s="16">
        <v>0</v>
      </c>
      <c r="S42" s="27">
        <v>0</v>
      </c>
      <c r="T42" s="15">
        <v>4966728</v>
      </c>
      <c r="U42" s="16">
        <v>0</v>
      </c>
      <c r="V42" s="16">
        <v>0</v>
      </c>
      <c r="W42" s="16">
        <v>0</v>
      </c>
      <c r="X42" s="16">
        <v>0</v>
      </c>
      <c r="Y42" s="27">
        <v>4966728</v>
      </c>
      <c r="Z42" s="15">
        <v>3518562</v>
      </c>
      <c r="AA42" s="16">
        <v>0</v>
      </c>
      <c r="AB42" s="16">
        <v>0</v>
      </c>
      <c r="AC42" s="16">
        <v>0</v>
      </c>
      <c r="AD42" s="16">
        <v>0</v>
      </c>
      <c r="AE42" s="27">
        <v>3518562</v>
      </c>
      <c r="AF42" s="15">
        <v>0</v>
      </c>
      <c r="AG42" s="16">
        <v>0</v>
      </c>
      <c r="AH42" s="16">
        <v>0</v>
      </c>
      <c r="AI42" s="16">
        <v>0</v>
      </c>
      <c r="AJ42" s="16">
        <v>0</v>
      </c>
      <c r="AK42" s="27">
        <v>0</v>
      </c>
      <c r="AL42" s="15">
        <v>0</v>
      </c>
      <c r="AM42" s="16">
        <v>17413548</v>
      </c>
      <c r="AN42" s="16">
        <v>0</v>
      </c>
      <c r="AO42" s="16">
        <v>0</v>
      </c>
      <c r="AP42" s="16">
        <v>0</v>
      </c>
      <c r="AQ42" s="27">
        <v>17413548</v>
      </c>
      <c r="AR42" s="15">
        <v>5647</v>
      </c>
      <c r="AS42" s="16">
        <v>0</v>
      </c>
      <c r="AT42" s="16">
        <v>0</v>
      </c>
      <c r="AU42" s="16">
        <v>0</v>
      </c>
      <c r="AV42" s="16">
        <v>0</v>
      </c>
      <c r="AW42" s="27">
        <v>5647</v>
      </c>
      <c r="AX42" s="138">
        <v>144332869</v>
      </c>
      <c r="AY42" s="139">
        <v>26674426</v>
      </c>
      <c r="AZ42" s="139">
        <v>23944150</v>
      </c>
      <c r="BA42" s="139">
        <v>10604068</v>
      </c>
      <c r="BB42" s="139">
        <v>0</v>
      </c>
      <c r="BC42" s="133">
        <v>205555513</v>
      </c>
      <c r="BD42" s="15">
        <v>3473128</v>
      </c>
      <c r="BE42" s="16">
        <v>0</v>
      </c>
      <c r="BF42" s="16">
        <v>0</v>
      </c>
      <c r="BG42" s="16">
        <v>0</v>
      </c>
      <c r="BH42" s="16">
        <v>0</v>
      </c>
      <c r="BI42" s="27">
        <v>3473128</v>
      </c>
      <c r="BJ42" s="15">
        <v>3473128</v>
      </c>
      <c r="BK42" s="16">
        <v>0</v>
      </c>
      <c r="BL42" s="16">
        <v>0</v>
      </c>
      <c r="BM42" s="16">
        <v>0</v>
      </c>
      <c r="BN42" s="16">
        <v>0</v>
      </c>
      <c r="BO42" s="27">
        <v>3473128</v>
      </c>
      <c r="BP42" s="15">
        <v>2715595</v>
      </c>
      <c r="BQ42" s="16">
        <v>0</v>
      </c>
      <c r="BR42" s="16">
        <v>0</v>
      </c>
      <c r="BS42" s="16">
        <v>704439</v>
      </c>
      <c r="BT42" s="16">
        <v>0</v>
      </c>
      <c r="BU42" s="27">
        <v>3420034</v>
      </c>
      <c r="BV42" s="138">
        <v>141617274</v>
      </c>
      <c r="BW42" s="139">
        <v>26674426</v>
      </c>
      <c r="BX42" s="139">
        <v>23944150</v>
      </c>
      <c r="BY42" s="139">
        <v>9899629</v>
      </c>
      <c r="BZ42" s="139">
        <v>0</v>
      </c>
      <c r="CA42" s="133">
        <v>202135479</v>
      </c>
      <c r="CB42" s="83"/>
    </row>
    <row r="43" spans="1:80" s="84" customFormat="1" ht="14.5" customHeight="1" x14ac:dyDescent="0.3">
      <c r="A43" s="4" t="s">
        <v>33</v>
      </c>
      <c r="B43" s="15">
        <v>1904504.474209833</v>
      </c>
      <c r="C43" s="16">
        <v>116753.50285338015</v>
      </c>
      <c r="D43" s="16">
        <v>0</v>
      </c>
      <c r="E43" s="16">
        <v>678889.02293678664</v>
      </c>
      <c r="F43" s="16">
        <v>0</v>
      </c>
      <c r="G43" s="27">
        <v>2700146.9999999995</v>
      </c>
      <c r="H43" s="15">
        <v>8326847.8616110627</v>
      </c>
      <c r="I43" s="16">
        <v>510468.03446005273</v>
      </c>
      <c r="J43" s="16">
        <v>0</v>
      </c>
      <c r="K43" s="16">
        <v>2968229.1039288854</v>
      </c>
      <c r="L43" s="16">
        <v>0</v>
      </c>
      <c r="M43" s="27">
        <v>11805545</v>
      </c>
      <c r="N43" s="15">
        <v>0</v>
      </c>
      <c r="O43" s="16">
        <v>0</v>
      </c>
      <c r="P43" s="16">
        <v>0</v>
      </c>
      <c r="Q43" s="16">
        <v>0</v>
      </c>
      <c r="R43" s="16">
        <v>0</v>
      </c>
      <c r="S43" s="27">
        <v>0</v>
      </c>
      <c r="T43" s="15">
        <v>0</v>
      </c>
      <c r="U43" s="16">
        <v>0</v>
      </c>
      <c r="V43" s="16">
        <v>0</v>
      </c>
      <c r="W43" s="16">
        <v>0</v>
      </c>
      <c r="X43" s="16">
        <v>0</v>
      </c>
      <c r="Y43" s="27">
        <v>0</v>
      </c>
      <c r="Z43" s="15">
        <v>2217993.5309482003</v>
      </c>
      <c r="AA43" s="16">
        <v>135971.59657594381</v>
      </c>
      <c r="AB43" s="16">
        <v>0</v>
      </c>
      <c r="AC43" s="16">
        <v>790636.87247585598</v>
      </c>
      <c r="AD43" s="16">
        <v>0</v>
      </c>
      <c r="AE43" s="27">
        <v>3144602</v>
      </c>
      <c r="AF43" s="15">
        <v>0</v>
      </c>
      <c r="AG43" s="16">
        <v>0</v>
      </c>
      <c r="AH43" s="16">
        <v>0</v>
      </c>
      <c r="AI43" s="16">
        <v>0</v>
      </c>
      <c r="AJ43" s="16">
        <v>0</v>
      </c>
      <c r="AK43" s="27">
        <v>0</v>
      </c>
      <c r="AL43" s="15">
        <v>0</v>
      </c>
      <c r="AM43" s="16">
        <v>0</v>
      </c>
      <c r="AN43" s="16">
        <v>0</v>
      </c>
      <c r="AO43" s="16">
        <v>0</v>
      </c>
      <c r="AP43" s="16">
        <v>0</v>
      </c>
      <c r="AQ43" s="27">
        <v>0</v>
      </c>
      <c r="AR43" s="15">
        <v>0</v>
      </c>
      <c r="AS43" s="16">
        <v>0</v>
      </c>
      <c r="AT43" s="16">
        <v>0</v>
      </c>
      <c r="AU43" s="16">
        <v>0</v>
      </c>
      <c r="AV43" s="16">
        <v>0</v>
      </c>
      <c r="AW43" s="27">
        <v>0</v>
      </c>
      <c r="AX43" s="138">
        <v>12449345.866769094</v>
      </c>
      <c r="AY43" s="139">
        <v>763193.13388937665</v>
      </c>
      <c r="AZ43" s="139">
        <v>0</v>
      </c>
      <c r="BA43" s="139">
        <v>4437754.9993415279</v>
      </c>
      <c r="BB43" s="139">
        <v>0</v>
      </c>
      <c r="BC43" s="133">
        <v>17650294</v>
      </c>
      <c r="BD43" s="15">
        <v>0</v>
      </c>
      <c r="BE43" s="16">
        <v>0</v>
      </c>
      <c r="BF43" s="16">
        <v>0</v>
      </c>
      <c r="BG43" s="16">
        <v>0</v>
      </c>
      <c r="BH43" s="16">
        <v>0</v>
      </c>
      <c r="BI43" s="27">
        <v>0</v>
      </c>
      <c r="BJ43" s="15">
        <v>0</v>
      </c>
      <c r="BK43" s="16">
        <v>0</v>
      </c>
      <c r="BL43" s="16">
        <v>0</v>
      </c>
      <c r="BM43" s="16">
        <v>0</v>
      </c>
      <c r="BN43" s="16">
        <v>0</v>
      </c>
      <c r="BO43" s="27">
        <v>0</v>
      </c>
      <c r="BP43" s="15">
        <v>0</v>
      </c>
      <c r="BQ43" s="16">
        <v>0</v>
      </c>
      <c r="BR43" s="16">
        <v>0</v>
      </c>
      <c r="BS43" s="16">
        <v>0</v>
      </c>
      <c r="BT43" s="16">
        <v>0</v>
      </c>
      <c r="BU43" s="27">
        <v>0</v>
      </c>
      <c r="BV43" s="138">
        <v>12449345.866769094</v>
      </c>
      <c r="BW43" s="139">
        <v>763193.13388937665</v>
      </c>
      <c r="BX43" s="139">
        <v>0</v>
      </c>
      <c r="BY43" s="139">
        <v>4437754.9993415279</v>
      </c>
      <c r="BZ43" s="139">
        <v>0</v>
      </c>
      <c r="CA43" s="133">
        <v>17650294</v>
      </c>
      <c r="CB43" s="83"/>
    </row>
    <row r="44" spans="1:80" s="84" customFormat="1" ht="14.5" customHeight="1" x14ac:dyDescent="0.3">
      <c r="A44" s="4" t="s">
        <v>34</v>
      </c>
      <c r="B44" s="15">
        <v>6761756</v>
      </c>
      <c r="C44" s="16">
        <v>272145</v>
      </c>
      <c r="D44" s="16">
        <v>510795</v>
      </c>
      <c r="E44" s="16">
        <v>10876</v>
      </c>
      <c r="F44" s="16">
        <v>1686</v>
      </c>
      <c r="G44" s="27">
        <v>7557258</v>
      </c>
      <c r="H44" s="15">
        <v>106349713.72</v>
      </c>
      <c r="I44" s="16">
        <v>7275192</v>
      </c>
      <c r="J44" s="16">
        <v>12367391</v>
      </c>
      <c r="K44" s="16">
        <v>411642</v>
      </c>
      <c r="L44" s="16">
        <v>63775</v>
      </c>
      <c r="M44" s="27">
        <v>126467713.72</v>
      </c>
      <c r="N44" s="15">
        <v>0</v>
      </c>
      <c r="O44" s="16">
        <v>0</v>
      </c>
      <c r="P44" s="16">
        <v>0</v>
      </c>
      <c r="Q44" s="16">
        <v>0</v>
      </c>
      <c r="R44" s="16">
        <v>0</v>
      </c>
      <c r="S44" s="27">
        <v>0</v>
      </c>
      <c r="T44" s="15">
        <v>1230545</v>
      </c>
      <c r="U44" s="16">
        <v>85255</v>
      </c>
      <c r="V44" s="16">
        <v>144928</v>
      </c>
      <c r="W44" s="16">
        <v>5570</v>
      </c>
      <c r="X44" s="16">
        <v>0</v>
      </c>
      <c r="Y44" s="27">
        <v>1466298</v>
      </c>
      <c r="Z44" s="15">
        <v>8956313</v>
      </c>
      <c r="AA44" s="16">
        <v>24477</v>
      </c>
      <c r="AB44" s="16">
        <v>2128</v>
      </c>
      <c r="AC44" s="16">
        <v>8514</v>
      </c>
      <c r="AD44" s="16">
        <v>0</v>
      </c>
      <c r="AE44" s="27">
        <v>8991432</v>
      </c>
      <c r="AF44" s="15">
        <v>54458</v>
      </c>
      <c r="AG44" s="16">
        <v>53345</v>
      </c>
      <c r="AH44" s="16">
        <v>0</v>
      </c>
      <c r="AI44" s="16">
        <v>0</v>
      </c>
      <c r="AJ44" s="16">
        <v>0</v>
      </c>
      <c r="AK44" s="27">
        <v>107803</v>
      </c>
      <c r="AL44" s="15">
        <v>0</v>
      </c>
      <c r="AM44" s="16">
        <v>0</v>
      </c>
      <c r="AN44" s="16">
        <v>0</v>
      </c>
      <c r="AO44" s="16">
        <v>0</v>
      </c>
      <c r="AP44" s="16">
        <v>0</v>
      </c>
      <c r="AQ44" s="27">
        <v>0</v>
      </c>
      <c r="AR44" s="15">
        <v>0</v>
      </c>
      <c r="AS44" s="16">
        <v>0</v>
      </c>
      <c r="AT44" s="16">
        <v>0</v>
      </c>
      <c r="AU44" s="16">
        <v>0</v>
      </c>
      <c r="AV44" s="16">
        <v>0</v>
      </c>
      <c r="AW44" s="27">
        <v>0</v>
      </c>
      <c r="AX44" s="138">
        <v>123352785.72</v>
      </c>
      <c r="AY44" s="139">
        <v>7710414</v>
      </c>
      <c r="AZ44" s="139">
        <v>13025242</v>
      </c>
      <c r="BA44" s="139">
        <v>436602</v>
      </c>
      <c r="BB44" s="139">
        <v>65461</v>
      </c>
      <c r="BC44" s="133">
        <v>144590504.72</v>
      </c>
      <c r="BD44" s="15">
        <v>2168356.0499999998</v>
      </c>
      <c r="BE44" s="16">
        <v>0</v>
      </c>
      <c r="BF44" s="16">
        <v>0</v>
      </c>
      <c r="BG44" s="16">
        <v>0</v>
      </c>
      <c r="BH44" s="16">
        <v>0</v>
      </c>
      <c r="BI44" s="27">
        <v>2168356.0499999998</v>
      </c>
      <c r="BJ44" s="15">
        <v>2168356.0499999998</v>
      </c>
      <c r="BK44" s="16">
        <v>0</v>
      </c>
      <c r="BL44" s="16">
        <v>0</v>
      </c>
      <c r="BM44" s="16">
        <v>0</v>
      </c>
      <c r="BN44" s="16">
        <v>0</v>
      </c>
      <c r="BO44" s="27">
        <v>2168356.0499999998</v>
      </c>
      <c r="BP44" s="15">
        <v>1341198.8</v>
      </c>
      <c r="BQ44" s="16">
        <v>0</v>
      </c>
      <c r="BR44" s="16">
        <v>0</v>
      </c>
      <c r="BS44" s="16">
        <v>0</v>
      </c>
      <c r="BT44" s="16">
        <v>0</v>
      </c>
      <c r="BU44" s="27">
        <v>1341198.8</v>
      </c>
      <c r="BV44" s="138">
        <v>122011586.92</v>
      </c>
      <c r="BW44" s="139">
        <v>7710414</v>
      </c>
      <c r="BX44" s="139">
        <v>13025242</v>
      </c>
      <c r="BY44" s="139">
        <v>436602</v>
      </c>
      <c r="BZ44" s="139">
        <v>65461</v>
      </c>
      <c r="CA44" s="133">
        <v>143249305.92000002</v>
      </c>
      <c r="CB44" s="83"/>
    </row>
    <row r="45" spans="1:80" s="84" customFormat="1" ht="14.5" customHeight="1" x14ac:dyDescent="0.3">
      <c r="A45" s="4" t="s">
        <v>35</v>
      </c>
      <c r="B45" s="15">
        <v>0</v>
      </c>
      <c r="C45" s="16">
        <v>0</v>
      </c>
      <c r="D45" s="16">
        <v>0</v>
      </c>
      <c r="E45" s="16">
        <v>0</v>
      </c>
      <c r="F45" s="16">
        <v>0</v>
      </c>
      <c r="G45" s="27">
        <v>0</v>
      </c>
      <c r="H45" s="15">
        <v>75612619.950000003</v>
      </c>
      <c r="I45" s="16">
        <v>14264579.15</v>
      </c>
      <c r="J45" s="16">
        <v>17432278.699999999</v>
      </c>
      <c r="K45" s="16">
        <v>0</v>
      </c>
      <c r="L45" s="16">
        <v>0</v>
      </c>
      <c r="M45" s="27">
        <v>107309477.80000001</v>
      </c>
      <c r="N45" s="15">
        <v>0</v>
      </c>
      <c r="O45" s="16">
        <v>0</v>
      </c>
      <c r="P45" s="16">
        <v>0</v>
      </c>
      <c r="Q45" s="16">
        <v>0</v>
      </c>
      <c r="R45" s="16">
        <v>58782.1</v>
      </c>
      <c r="S45" s="27">
        <v>58782.1</v>
      </c>
      <c r="T45" s="15">
        <v>0</v>
      </c>
      <c r="U45" s="16">
        <v>0</v>
      </c>
      <c r="V45" s="16">
        <v>0</v>
      </c>
      <c r="W45" s="16">
        <v>0</v>
      </c>
      <c r="X45" s="16">
        <v>0</v>
      </c>
      <c r="Y45" s="27">
        <v>0</v>
      </c>
      <c r="Z45" s="15">
        <v>21109110.789999999</v>
      </c>
      <c r="AA45" s="16">
        <v>0</v>
      </c>
      <c r="AB45" s="16">
        <v>0</v>
      </c>
      <c r="AC45" s="16">
        <v>0</v>
      </c>
      <c r="AD45" s="16">
        <v>1357448</v>
      </c>
      <c r="AE45" s="27">
        <v>22466558.789999999</v>
      </c>
      <c r="AF45" s="15">
        <v>0</v>
      </c>
      <c r="AG45" s="16">
        <v>0</v>
      </c>
      <c r="AH45" s="16">
        <v>0</v>
      </c>
      <c r="AI45" s="16">
        <v>0</v>
      </c>
      <c r="AJ45" s="16">
        <v>0</v>
      </c>
      <c r="AK45" s="27">
        <v>0</v>
      </c>
      <c r="AL45" s="15">
        <v>0</v>
      </c>
      <c r="AM45" s="16">
        <v>0</v>
      </c>
      <c r="AN45" s="16">
        <v>0</v>
      </c>
      <c r="AO45" s="16">
        <v>0</v>
      </c>
      <c r="AP45" s="16">
        <v>0</v>
      </c>
      <c r="AQ45" s="27">
        <v>0</v>
      </c>
      <c r="AR45" s="15">
        <v>0</v>
      </c>
      <c r="AS45" s="16">
        <v>0</v>
      </c>
      <c r="AT45" s="16">
        <v>0</v>
      </c>
      <c r="AU45" s="16">
        <v>0</v>
      </c>
      <c r="AV45" s="16">
        <v>0</v>
      </c>
      <c r="AW45" s="27">
        <v>0</v>
      </c>
      <c r="AX45" s="138">
        <v>96721730.74000001</v>
      </c>
      <c r="AY45" s="139">
        <v>14264579.15</v>
      </c>
      <c r="AZ45" s="139">
        <v>17432278.699999999</v>
      </c>
      <c r="BA45" s="139">
        <v>0</v>
      </c>
      <c r="BB45" s="139">
        <v>1416230.1</v>
      </c>
      <c r="BC45" s="133">
        <v>129834818.69</v>
      </c>
      <c r="BD45" s="15">
        <v>2757362</v>
      </c>
      <c r="BE45" s="16">
        <v>0</v>
      </c>
      <c r="BF45" s="16">
        <v>0</v>
      </c>
      <c r="BG45" s="16">
        <v>0</v>
      </c>
      <c r="BH45" s="16">
        <v>0</v>
      </c>
      <c r="BI45" s="27">
        <v>2757362</v>
      </c>
      <c r="BJ45" s="15">
        <v>2757362</v>
      </c>
      <c r="BK45" s="16">
        <v>0</v>
      </c>
      <c r="BL45" s="16">
        <v>0</v>
      </c>
      <c r="BM45" s="16">
        <v>0</v>
      </c>
      <c r="BN45" s="16">
        <v>0</v>
      </c>
      <c r="BO45" s="27">
        <v>2757362</v>
      </c>
      <c r="BP45" s="15">
        <v>1145381</v>
      </c>
      <c r="BQ45" s="16">
        <v>0</v>
      </c>
      <c r="BR45" s="16">
        <v>0</v>
      </c>
      <c r="BS45" s="16">
        <v>0</v>
      </c>
      <c r="BT45" s="16">
        <v>0</v>
      </c>
      <c r="BU45" s="27">
        <v>1145381</v>
      </c>
      <c r="BV45" s="138">
        <v>95576349.74000001</v>
      </c>
      <c r="BW45" s="139">
        <v>14264579.15</v>
      </c>
      <c r="BX45" s="139">
        <v>17432278.699999999</v>
      </c>
      <c r="BY45" s="139">
        <v>0</v>
      </c>
      <c r="BZ45" s="139">
        <v>1416230.1</v>
      </c>
      <c r="CA45" s="133">
        <v>128689437.69</v>
      </c>
      <c r="CB45" s="83"/>
    </row>
    <row r="46" spans="1:80" s="84" customFormat="1" ht="14.5" customHeight="1" x14ac:dyDescent="0.3">
      <c r="A46" s="4" t="s">
        <v>36</v>
      </c>
      <c r="B46" s="15">
        <v>4971038.46</v>
      </c>
      <c r="C46" s="16">
        <v>241304.7</v>
      </c>
      <c r="D46" s="16">
        <v>153978.20000000001</v>
      </c>
      <c r="E46" s="16">
        <v>110599.55</v>
      </c>
      <c r="F46" s="16">
        <v>3650.15</v>
      </c>
      <c r="G46" s="27">
        <v>5480571.0600000005</v>
      </c>
      <c r="H46" s="15">
        <v>43308233.649999999</v>
      </c>
      <c r="I46" s="16">
        <v>6172687.5</v>
      </c>
      <c r="J46" s="16">
        <v>4504503.8</v>
      </c>
      <c r="K46" s="16">
        <v>2444267.5</v>
      </c>
      <c r="L46" s="16">
        <v>35678.25</v>
      </c>
      <c r="M46" s="27">
        <v>56465370.699999996</v>
      </c>
      <c r="N46" s="15">
        <v>0</v>
      </c>
      <c r="O46" s="16">
        <v>0</v>
      </c>
      <c r="P46" s="16">
        <v>0</v>
      </c>
      <c r="Q46" s="16">
        <v>0</v>
      </c>
      <c r="R46" s="16">
        <v>116828.65</v>
      </c>
      <c r="S46" s="27">
        <v>116828.65</v>
      </c>
      <c r="T46" s="15">
        <v>308796.05</v>
      </c>
      <c r="U46" s="16">
        <v>-263943.11</v>
      </c>
      <c r="V46" s="16">
        <v>-1715493.74</v>
      </c>
      <c r="W46" s="16">
        <v>13437.92</v>
      </c>
      <c r="X46" s="16">
        <v>-5632.55</v>
      </c>
      <c r="Y46" s="27">
        <v>-1662835.4300000002</v>
      </c>
      <c r="Z46" s="15">
        <v>11699502.810000001</v>
      </c>
      <c r="AA46" s="16">
        <v>507561.34</v>
      </c>
      <c r="AB46" s="16">
        <v>151281.20000000001</v>
      </c>
      <c r="AC46" s="16">
        <v>71108.7</v>
      </c>
      <c r="AD46" s="16">
        <v>226544.28</v>
      </c>
      <c r="AE46" s="27">
        <v>12655998.329999998</v>
      </c>
      <c r="AF46" s="15">
        <v>0</v>
      </c>
      <c r="AG46" s="16">
        <v>0</v>
      </c>
      <c r="AH46" s="16">
        <v>0</v>
      </c>
      <c r="AI46" s="16">
        <v>0</v>
      </c>
      <c r="AJ46" s="16">
        <v>0</v>
      </c>
      <c r="AK46" s="27">
        <v>0</v>
      </c>
      <c r="AL46" s="15">
        <v>0</v>
      </c>
      <c r="AM46" s="16">
        <v>0</v>
      </c>
      <c r="AN46" s="16">
        <v>7965108</v>
      </c>
      <c r="AO46" s="16">
        <v>0</v>
      </c>
      <c r="AP46" s="16">
        <v>0</v>
      </c>
      <c r="AQ46" s="27">
        <v>7965108</v>
      </c>
      <c r="AR46" s="15">
        <v>763064.13</v>
      </c>
      <c r="AS46" s="16">
        <v>32703.7</v>
      </c>
      <c r="AT46" s="16">
        <v>10017.15</v>
      </c>
      <c r="AU46" s="16">
        <v>4778.8</v>
      </c>
      <c r="AV46" s="16">
        <v>12548.97</v>
      </c>
      <c r="AW46" s="27">
        <v>823112.75</v>
      </c>
      <c r="AX46" s="138">
        <v>61050635.100000001</v>
      </c>
      <c r="AY46" s="139">
        <v>6690314.1299999999</v>
      </c>
      <c r="AZ46" s="139">
        <v>11069394.610000001</v>
      </c>
      <c r="BA46" s="139">
        <v>2644192.4699999997</v>
      </c>
      <c r="BB46" s="139">
        <v>389617.75</v>
      </c>
      <c r="BC46" s="133">
        <v>81844154.060000002</v>
      </c>
      <c r="BD46" s="15">
        <v>1860869.84</v>
      </c>
      <c r="BE46" s="16">
        <v>0</v>
      </c>
      <c r="BF46" s="16">
        <v>158.5</v>
      </c>
      <c r="BG46" s="16">
        <v>482</v>
      </c>
      <c r="BH46" s="16">
        <v>699</v>
      </c>
      <c r="BI46" s="27">
        <v>1862209.34</v>
      </c>
      <c r="BJ46" s="15">
        <v>1860869.84</v>
      </c>
      <c r="BK46" s="16">
        <v>0</v>
      </c>
      <c r="BL46" s="16">
        <v>158.5</v>
      </c>
      <c r="BM46" s="16">
        <v>482</v>
      </c>
      <c r="BN46" s="16">
        <v>699</v>
      </c>
      <c r="BO46" s="27">
        <v>1862209.34</v>
      </c>
      <c r="BP46" s="15">
        <v>0</v>
      </c>
      <c r="BQ46" s="16">
        <v>0</v>
      </c>
      <c r="BR46" s="16">
        <v>0</v>
      </c>
      <c r="BS46" s="16">
        <v>0</v>
      </c>
      <c r="BT46" s="16">
        <v>86948.57</v>
      </c>
      <c r="BU46" s="27">
        <v>86948.57</v>
      </c>
      <c r="BV46" s="138">
        <v>61050635.100000001</v>
      </c>
      <c r="BW46" s="139">
        <v>6690314.1299999999</v>
      </c>
      <c r="BX46" s="139">
        <v>11069394.610000001</v>
      </c>
      <c r="BY46" s="139">
        <v>2644192.4699999997</v>
      </c>
      <c r="BZ46" s="139">
        <v>302669.18</v>
      </c>
      <c r="CA46" s="133">
        <v>81757205.49000001</v>
      </c>
      <c r="CB46" s="83"/>
    </row>
    <row r="47" spans="1:80" s="84" customFormat="1" ht="14.5" customHeight="1" x14ac:dyDescent="0.3">
      <c r="A47" s="4" t="s">
        <v>37</v>
      </c>
      <c r="B47" s="15">
        <v>893195.4</v>
      </c>
      <c r="C47" s="16">
        <v>41990</v>
      </c>
      <c r="D47" s="16">
        <v>10608</v>
      </c>
      <c r="E47" s="16">
        <v>327635.25</v>
      </c>
      <c r="F47" s="16">
        <v>2652</v>
      </c>
      <c r="G47" s="27">
        <v>1276080.6499999999</v>
      </c>
      <c r="H47" s="15">
        <v>2350696.9</v>
      </c>
      <c r="I47" s="16">
        <v>148058.1</v>
      </c>
      <c r="J47" s="16">
        <v>83363.199999999997</v>
      </c>
      <c r="K47" s="16">
        <v>6014295.7999999998</v>
      </c>
      <c r="L47" s="16">
        <v>9580.4</v>
      </c>
      <c r="M47" s="27">
        <v>8605994.4000000004</v>
      </c>
      <c r="N47" s="15">
        <v>0</v>
      </c>
      <c r="O47" s="16">
        <v>0</v>
      </c>
      <c r="P47" s="16">
        <v>0</v>
      </c>
      <c r="Q47" s="16">
        <v>0</v>
      </c>
      <c r="R47" s="16">
        <v>0</v>
      </c>
      <c r="S47" s="27">
        <v>0</v>
      </c>
      <c r="T47" s="15">
        <v>3192.81</v>
      </c>
      <c r="U47" s="16">
        <v>753.35</v>
      </c>
      <c r="V47" s="16">
        <v>308.55</v>
      </c>
      <c r="W47" s="16">
        <v>-198.64</v>
      </c>
      <c r="X47" s="16">
        <v>0</v>
      </c>
      <c r="Y47" s="27">
        <v>4056.07</v>
      </c>
      <c r="Z47" s="15">
        <v>1174330.2</v>
      </c>
      <c r="AA47" s="16">
        <v>97289.95</v>
      </c>
      <c r="AB47" s="16">
        <v>12031</v>
      </c>
      <c r="AC47" s="16">
        <v>297493.09999999998</v>
      </c>
      <c r="AD47" s="16">
        <v>53985</v>
      </c>
      <c r="AE47" s="27">
        <v>1635129.25</v>
      </c>
      <c r="AF47" s="15">
        <v>0</v>
      </c>
      <c r="AG47" s="16">
        <v>0</v>
      </c>
      <c r="AH47" s="16">
        <v>0</v>
      </c>
      <c r="AI47" s="16">
        <v>0</v>
      </c>
      <c r="AJ47" s="16">
        <v>0</v>
      </c>
      <c r="AK47" s="27">
        <v>0</v>
      </c>
      <c r="AL47" s="15">
        <v>0</v>
      </c>
      <c r="AM47" s="16">
        <v>0</v>
      </c>
      <c r="AN47" s="16">
        <v>0</v>
      </c>
      <c r="AO47" s="16">
        <v>0</v>
      </c>
      <c r="AP47" s="16">
        <v>0</v>
      </c>
      <c r="AQ47" s="27">
        <v>0</v>
      </c>
      <c r="AR47" s="15">
        <v>0</v>
      </c>
      <c r="AS47" s="16">
        <v>0</v>
      </c>
      <c r="AT47" s="16">
        <v>0</v>
      </c>
      <c r="AU47" s="16">
        <v>0</v>
      </c>
      <c r="AV47" s="16">
        <v>0</v>
      </c>
      <c r="AW47" s="27">
        <v>0</v>
      </c>
      <c r="AX47" s="138">
        <v>4421415.3099999996</v>
      </c>
      <c r="AY47" s="139">
        <v>288091.40000000002</v>
      </c>
      <c r="AZ47" s="139">
        <v>106310.75</v>
      </c>
      <c r="BA47" s="139">
        <v>6639225.5099999998</v>
      </c>
      <c r="BB47" s="139">
        <v>66217.399999999994</v>
      </c>
      <c r="BC47" s="133">
        <v>11521260.370000001</v>
      </c>
      <c r="BD47" s="15">
        <v>233593.73</v>
      </c>
      <c r="BE47" s="16">
        <v>1021.17</v>
      </c>
      <c r="BF47" s="16">
        <v>0</v>
      </c>
      <c r="BG47" s="16">
        <v>14296.45</v>
      </c>
      <c r="BH47" s="16">
        <v>0</v>
      </c>
      <c r="BI47" s="27">
        <v>248911.35000000003</v>
      </c>
      <c r="BJ47" s="15">
        <v>233593.73</v>
      </c>
      <c r="BK47" s="16">
        <v>1021.17</v>
      </c>
      <c r="BL47" s="16">
        <v>0</v>
      </c>
      <c r="BM47" s="16">
        <v>14296.45</v>
      </c>
      <c r="BN47" s="16">
        <v>0</v>
      </c>
      <c r="BO47" s="27">
        <v>248911.35000000003</v>
      </c>
      <c r="BP47" s="15">
        <v>0</v>
      </c>
      <c r="BQ47" s="16">
        <v>0</v>
      </c>
      <c r="BR47" s="16">
        <v>0</v>
      </c>
      <c r="BS47" s="16">
        <v>0</v>
      </c>
      <c r="BT47" s="16">
        <v>0</v>
      </c>
      <c r="BU47" s="27">
        <v>0</v>
      </c>
      <c r="BV47" s="138">
        <v>4421415.3099999996</v>
      </c>
      <c r="BW47" s="139">
        <v>288091.40000000002</v>
      </c>
      <c r="BX47" s="139">
        <v>106310.75</v>
      </c>
      <c r="BY47" s="139">
        <v>6639225.5099999998</v>
      </c>
      <c r="BZ47" s="139">
        <v>66217.399999999994</v>
      </c>
      <c r="CA47" s="133">
        <v>11521260.370000001</v>
      </c>
      <c r="CB47" s="83"/>
    </row>
    <row r="48" spans="1:80" s="84" customFormat="1" ht="14.5" customHeight="1" x14ac:dyDescent="0.3">
      <c r="A48" s="4" t="s">
        <v>38</v>
      </c>
      <c r="B48" s="15">
        <v>4363461</v>
      </c>
      <c r="C48" s="16">
        <v>246344</v>
      </c>
      <c r="D48" s="16">
        <v>0</v>
      </c>
      <c r="E48" s="16">
        <v>217724</v>
      </c>
      <c r="F48" s="16">
        <v>59996</v>
      </c>
      <c r="G48" s="27">
        <v>4887525</v>
      </c>
      <c r="H48" s="15">
        <v>34061111</v>
      </c>
      <c r="I48" s="16">
        <v>2203615</v>
      </c>
      <c r="J48" s="16">
        <v>0</v>
      </c>
      <c r="K48" s="16">
        <v>2234869</v>
      </c>
      <c r="L48" s="16">
        <v>59807</v>
      </c>
      <c r="M48" s="27">
        <v>38559402</v>
      </c>
      <c r="N48" s="15">
        <v>0</v>
      </c>
      <c r="O48" s="16">
        <v>0</v>
      </c>
      <c r="P48" s="16">
        <v>0</v>
      </c>
      <c r="Q48" s="16">
        <v>0</v>
      </c>
      <c r="R48" s="16">
        <v>22260</v>
      </c>
      <c r="S48" s="27">
        <v>22260</v>
      </c>
      <c r="T48" s="15">
        <v>578435</v>
      </c>
      <c r="U48" s="16">
        <v>53532</v>
      </c>
      <c r="V48" s="16">
        <v>0</v>
      </c>
      <c r="W48" s="16">
        <v>46265</v>
      </c>
      <c r="X48" s="16">
        <v>0</v>
      </c>
      <c r="Y48" s="27">
        <v>678232</v>
      </c>
      <c r="Z48" s="15">
        <v>8161984</v>
      </c>
      <c r="AA48" s="16">
        <v>574468</v>
      </c>
      <c r="AB48" s="16">
        <v>0</v>
      </c>
      <c r="AC48" s="16">
        <v>0</v>
      </c>
      <c r="AD48" s="16">
        <v>0</v>
      </c>
      <c r="AE48" s="27">
        <v>8736452</v>
      </c>
      <c r="AF48" s="15">
        <v>0</v>
      </c>
      <c r="AG48" s="16">
        <v>0</v>
      </c>
      <c r="AH48" s="16">
        <v>0</v>
      </c>
      <c r="AI48" s="16">
        <v>0</v>
      </c>
      <c r="AJ48" s="16">
        <v>0</v>
      </c>
      <c r="AK48" s="27">
        <v>0</v>
      </c>
      <c r="AL48" s="15">
        <v>0</v>
      </c>
      <c r="AM48" s="16">
        <v>0</v>
      </c>
      <c r="AN48" s="16">
        <v>0</v>
      </c>
      <c r="AO48" s="16">
        <v>0</v>
      </c>
      <c r="AP48" s="16">
        <v>0</v>
      </c>
      <c r="AQ48" s="27">
        <v>0</v>
      </c>
      <c r="AR48" s="15">
        <v>300565</v>
      </c>
      <c r="AS48" s="16">
        <v>0</v>
      </c>
      <c r="AT48" s="16">
        <v>0</v>
      </c>
      <c r="AU48" s="16">
        <v>0</v>
      </c>
      <c r="AV48" s="16">
        <v>0</v>
      </c>
      <c r="AW48" s="27">
        <v>300565</v>
      </c>
      <c r="AX48" s="138">
        <v>47465556</v>
      </c>
      <c r="AY48" s="139">
        <v>3077959</v>
      </c>
      <c r="AZ48" s="139">
        <v>0</v>
      </c>
      <c r="BA48" s="139">
        <v>2498858</v>
      </c>
      <c r="BB48" s="139">
        <v>142063</v>
      </c>
      <c r="BC48" s="133">
        <v>53184436</v>
      </c>
      <c r="BD48" s="15">
        <v>547861</v>
      </c>
      <c r="BE48" s="16">
        <v>0</v>
      </c>
      <c r="BF48" s="16">
        <v>0</v>
      </c>
      <c r="BG48" s="16">
        <v>0</v>
      </c>
      <c r="BH48" s="16">
        <v>0</v>
      </c>
      <c r="BI48" s="27">
        <v>547861</v>
      </c>
      <c r="BJ48" s="15">
        <v>547861</v>
      </c>
      <c r="BK48" s="16">
        <v>0</v>
      </c>
      <c r="BL48" s="16">
        <v>0</v>
      </c>
      <c r="BM48" s="16">
        <v>0</v>
      </c>
      <c r="BN48" s="16">
        <v>0</v>
      </c>
      <c r="BO48" s="27">
        <v>547861</v>
      </c>
      <c r="BP48" s="15">
        <v>0</v>
      </c>
      <c r="BQ48" s="16">
        <v>0</v>
      </c>
      <c r="BR48" s="16">
        <v>0</v>
      </c>
      <c r="BS48" s="16">
        <v>0</v>
      </c>
      <c r="BT48" s="16">
        <v>0</v>
      </c>
      <c r="BU48" s="27">
        <v>0</v>
      </c>
      <c r="BV48" s="138">
        <v>47465556</v>
      </c>
      <c r="BW48" s="139">
        <v>3077959</v>
      </c>
      <c r="BX48" s="139">
        <v>0</v>
      </c>
      <c r="BY48" s="139">
        <v>2498858</v>
      </c>
      <c r="BZ48" s="139">
        <v>142063</v>
      </c>
      <c r="CA48" s="133">
        <v>53184436</v>
      </c>
      <c r="CB48" s="83"/>
    </row>
    <row r="49" spans="1:80" s="84" customFormat="1" ht="14.5" customHeight="1" x14ac:dyDescent="0.3">
      <c r="A49" s="4" t="s">
        <v>39</v>
      </c>
      <c r="B49" s="15">
        <v>0</v>
      </c>
      <c r="C49" s="16">
        <v>0</v>
      </c>
      <c r="D49" s="16">
        <v>0</v>
      </c>
      <c r="E49" s="16">
        <v>0</v>
      </c>
      <c r="F49" s="16">
        <v>0</v>
      </c>
      <c r="G49" s="27">
        <v>0</v>
      </c>
      <c r="H49" s="15">
        <v>86999493</v>
      </c>
      <c r="I49" s="16">
        <v>6618364</v>
      </c>
      <c r="J49" s="16">
        <v>327702</v>
      </c>
      <c r="K49" s="16">
        <v>30747</v>
      </c>
      <c r="L49" s="16">
        <v>0</v>
      </c>
      <c r="M49" s="27">
        <v>93976306</v>
      </c>
      <c r="N49" s="15">
        <v>0</v>
      </c>
      <c r="O49" s="16">
        <v>0</v>
      </c>
      <c r="P49" s="16">
        <v>0</v>
      </c>
      <c r="Q49" s="16">
        <v>0</v>
      </c>
      <c r="R49" s="16">
        <v>30000</v>
      </c>
      <c r="S49" s="27">
        <v>30000</v>
      </c>
      <c r="T49" s="15">
        <v>987730</v>
      </c>
      <c r="U49" s="16">
        <v>33348</v>
      </c>
      <c r="V49" s="16">
        <v>-746</v>
      </c>
      <c r="W49" s="16">
        <v>0</v>
      </c>
      <c r="X49" s="16">
        <v>0</v>
      </c>
      <c r="Y49" s="27">
        <v>1020332</v>
      </c>
      <c r="Z49" s="15">
        <v>13324457</v>
      </c>
      <c r="AA49" s="16">
        <v>541477</v>
      </c>
      <c r="AB49" s="16">
        <v>50817</v>
      </c>
      <c r="AC49" s="16">
        <v>0</v>
      </c>
      <c r="AD49" s="16">
        <v>0</v>
      </c>
      <c r="AE49" s="27">
        <v>13916751</v>
      </c>
      <c r="AF49" s="15">
        <v>0</v>
      </c>
      <c r="AG49" s="16">
        <v>0</v>
      </c>
      <c r="AH49" s="16">
        <v>0</v>
      </c>
      <c r="AI49" s="16">
        <v>0</v>
      </c>
      <c r="AJ49" s="16">
        <v>0</v>
      </c>
      <c r="AK49" s="27">
        <v>0</v>
      </c>
      <c r="AL49" s="15">
        <v>0</v>
      </c>
      <c r="AM49" s="16">
        <v>0</v>
      </c>
      <c r="AN49" s="16">
        <v>0</v>
      </c>
      <c r="AO49" s="16">
        <v>0</v>
      </c>
      <c r="AP49" s="16">
        <v>0</v>
      </c>
      <c r="AQ49" s="27">
        <v>0</v>
      </c>
      <c r="AR49" s="15">
        <v>0</v>
      </c>
      <c r="AS49" s="16">
        <v>0</v>
      </c>
      <c r="AT49" s="16">
        <v>0</v>
      </c>
      <c r="AU49" s="16">
        <v>0</v>
      </c>
      <c r="AV49" s="16">
        <v>0</v>
      </c>
      <c r="AW49" s="27">
        <v>0</v>
      </c>
      <c r="AX49" s="138">
        <v>101311680</v>
      </c>
      <c r="AY49" s="139">
        <v>7193189</v>
      </c>
      <c r="AZ49" s="139">
        <v>377773</v>
      </c>
      <c r="BA49" s="139">
        <v>30747</v>
      </c>
      <c r="BB49" s="139">
        <v>30000</v>
      </c>
      <c r="BC49" s="133">
        <v>108943389</v>
      </c>
      <c r="BD49" s="15">
        <v>1831999</v>
      </c>
      <c r="BE49" s="16">
        <v>0</v>
      </c>
      <c r="BF49" s="16">
        <v>0</v>
      </c>
      <c r="BG49" s="16">
        <v>0</v>
      </c>
      <c r="BH49" s="16">
        <v>0</v>
      </c>
      <c r="BI49" s="27">
        <v>1831999</v>
      </c>
      <c r="BJ49" s="15">
        <v>1869911</v>
      </c>
      <c r="BK49" s="16">
        <v>0</v>
      </c>
      <c r="BL49" s="16">
        <v>0</v>
      </c>
      <c r="BM49" s="16">
        <v>0</v>
      </c>
      <c r="BN49" s="16">
        <v>0</v>
      </c>
      <c r="BO49" s="27">
        <v>1869911</v>
      </c>
      <c r="BP49" s="15">
        <v>28985</v>
      </c>
      <c r="BQ49" s="16">
        <v>0</v>
      </c>
      <c r="BR49" s="16">
        <v>0</v>
      </c>
      <c r="BS49" s="16">
        <v>0</v>
      </c>
      <c r="BT49" s="16">
        <v>0</v>
      </c>
      <c r="BU49" s="27">
        <v>28985</v>
      </c>
      <c r="BV49" s="138">
        <v>101244783</v>
      </c>
      <c r="BW49" s="139">
        <v>7193189</v>
      </c>
      <c r="BX49" s="139">
        <v>377773</v>
      </c>
      <c r="BY49" s="139">
        <v>30747</v>
      </c>
      <c r="BZ49" s="139">
        <v>30000</v>
      </c>
      <c r="CA49" s="133">
        <v>108876492</v>
      </c>
      <c r="CB49" s="83"/>
    </row>
    <row r="50" spans="1:80" s="84" customFormat="1" ht="14.5" customHeight="1" x14ac:dyDescent="0.3">
      <c r="A50" s="4" t="s">
        <v>40</v>
      </c>
      <c r="B50" s="15">
        <v>2155550</v>
      </c>
      <c r="C50" s="16">
        <v>125323</v>
      </c>
      <c r="D50" s="16">
        <v>0</v>
      </c>
      <c r="E50" s="16">
        <v>224077</v>
      </c>
      <c r="F50" s="16">
        <v>1504</v>
      </c>
      <c r="G50" s="27">
        <v>2506454</v>
      </c>
      <c r="H50" s="15">
        <v>8493516</v>
      </c>
      <c r="I50" s="16">
        <v>493872</v>
      </c>
      <c r="J50" s="16">
        <v>0</v>
      </c>
      <c r="K50" s="16">
        <v>883043</v>
      </c>
      <c r="L50" s="16">
        <v>0</v>
      </c>
      <c r="M50" s="27">
        <v>9870431</v>
      </c>
      <c r="N50" s="15">
        <v>0</v>
      </c>
      <c r="O50" s="16">
        <v>0</v>
      </c>
      <c r="P50" s="16">
        <v>0</v>
      </c>
      <c r="Q50" s="16">
        <v>0</v>
      </c>
      <c r="R50" s="16">
        <v>9564</v>
      </c>
      <c r="S50" s="27">
        <v>9564</v>
      </c>
      <c r="T50" s="15">
        <v>161119</v>
      </c>
      <c r="U50" s="16">
        <v>9367</v>
      </c>
      <c r="V50" s="16">
        <v>0</v>
      </c>
      <c r="W50" s="16">
        <v>16861</v>
      </c>
      <c r="X50" s="16">
        <v>0</v>
      </c>
      <c r="Y50" s="27">
        <v>187347</v>
      </c>
      <c r="Z50" s="15">
        <v>1922443</v>
      </c>
      <c r="AA50" s="16">
        <v>111770</v>
      </c>
      <c r="AB50" s="16">
        <v>0</v>
      </c>
      <c r="AC50" s="16">
        <v>199845</v>
      </c>
      <c r="AD50" s="16">
        <v>1341</v>
      </c>
      <c r="AE50" s="27">
        <v>2235399</v>
      </c>
      <c r="AF50" s="15">
        <v>0</v>
      </c>
      <c r="AG50" s="16">
        <v>0</v>
      </c>
      <c r="AH50" s="16">
        <v>0</v>
      </c>
      <c r="AI50" s="16">
        <v>0</v>
      </c>
      <c r="AJ50" s="16">
        <v>0</v>
      </c>
      <c r="AK50" s="27">
        <v>0</v>
      </c>
      <c r="AL50" s="15">
        <v>0</v>
      </c>
      <c r="AM50" s="16">
        <v>0</v>
      </c>
      <c r="AN50" s="16">
        <v>0</v>
      </c>
      <c r="AO50" s="16">
        <v>0</v>
      </c>
      <c r="AP50" s="16">
        <v>0</v>
      </c>
      <c r="AQ50" s="27">
        <v>0</v>
      </c>
      <c r="AR50" s="15">
        <v>0</v>
      </c>
      <c r="AS50" s="16">
        <v>0</v>
      </c>
      <c r="AT50" s="16">
        <v>0</v>
      </c>
      <c r="AU50" s="16">
        <v>0</v>
      </c>
      <c r="AV50" s="16">
        <v>0</v>
      </c>
      <c r="AW50" s="27">
        <v>0</v>
      </c>
      <c r="AX50" s="138">
        <v>12732628</v>
      </c>
      <c r="AY50" s="139">
        <v>740332</v>
      </c>
      <c r="AZ50" s="139">
        <v>0</v>
      </c>
      <c r="BA50" s="139">
        <v>1323826</v>
      </c>
      <c r="BB50" s="139">
        <v>12409</v>
      </c>
      <c r="BC50" s="133">
        <v>14809195</v>
      </c>
      <c r="BD50" s="15">
        <v>220199</v>
      </c>
      <c r="BE50" s="16">
        <v>241</v>
      </c>
      <c r="BF50" s="16">
        <v>0</v>
      </c>
      <c r="BG50" s="16">
        <v>4818</v>
      </c>
      <c r="BH50" s="16">
        <v>0</v>
      </c>
      <c r="BI50" s="27">
        <v>225258</v>
      </c>
      <c r="BJ50" s="15">
        <v>220199</v>
      </c>
      <c r="BK50" s="16">
        <v>241</v>
      </c>
      <c r="BL50" s="16">
        <v>0</v>
      </c>
      <c r="BM50" s="16">
        <v>4818</v>
      </c>
      <c r="BN50" s="16">
        <v>0</v>
      </c>
      <c r="BO50" s="27">
        <v>225258</v>
      </c>
      <c r="BP50" s="15">
        <v>2561</v>
      </c>
      <c r="BQ50" s="16">
        <v>0</v>
      </c>
      <c r="BR50" s="16">
        <v>0</v>
      </c>
      <c r="BS50" s="16">
        <v>0</v>
      </c>
      <c r="BT50" s="16">
        <v>0</v>
      </c>
      <c r="BU50" s="27">
        <v>2561</v>
      </c>
      <c r="BV50" s="138">
        <v>12730067</v>
      </c>
      <c r="BW50" s="139">
        <v>740332</v>
      </c>
      <c r="BX50" s="139">
        <v>0</v>
      </c>
      <c r="BY50" s="139">
        <v>1323826</v>
      </c>
      <c r="BZ50" s="139">
        <v>12409</v>
      </c>
      <c r="CA50" s="133">
        <v>14806634</v>
      </c>
      <c r="CB50" s="83"/>
    </row>
    <row r="51" spans="1:80" s="84" customFormat="1" ht="14.5" customHeight="1" x14ac:dyDescent="0.3">
      <c r="A51" s="4" t="s">
        <v>41</v>
      </c>
      <c r="B51" s="15">
        <v>773270</v>
      </c>
      <c r="C51" s="16">
        <v>49380</v>
      </c>
      <c r="D51" s="16">
        <v>24260</v>
      </c>
      <c r="E51" s="16">
        <v>0</v>
      </c>
      <c r="F51" s="16">
        <v>9800</v>
      </c>
      <c r="G51" s="27">
        <v>856710</v>
      </c>
      <c r="H51" s="15">
        <v>70704982</v>
      </c>
      <c r="I51" s="16">
        <v>14095003</v>
      </c>
      <c r="J51" s="16">
        <v>7573963</v>
      </c>
      <c r="K51" s="16">
        <v>0</v>
      </c>
      <c r="L51" s="16">
        <v>4531601</v>
      </c>
      <c r="M51" s="27">
        <v>96905549</v>
      </c>
      <c r="N51" s="15">
        <v>0</v>
      </c>
      <c r="O51" s="16">
        <v>0</v>
      </c>
      <c r="P51" s="16">
        <v>0</v>
      </c>
      <c r="Q51" s="16">
        <v>0</v>
      </c>
      <c r="R51" s="16">
        <v>61662</v>
      </c>
      <c r="S51" s="27">
        <v>61662</v>
      </c>
      <c r="T51" s="15">
        <v>981680</v>
      </c>
      <c r="U51" s="16">
        <v>199707</v>
      </c>
      <c r="V51" s="16">
        <v>-58074</v>
      </c>
      <c r="W51" s="16">
        <v>0</v>
      </c>
      <c r="X51" s="16">
        <v>0</v>
      </c>
      <c r="Y51" s="27">
        <v>1123313</v>
      </c>
      <c r="Z51" s="15">
        <v>7974334</v>
      </c>
      <c r="AA51" s="16">
        <v>0</v>
      </c>
      <c r="AB51" s="16">
        <v>0</v>
      </c>
      <c r="AC51" s="16">
        <v>0</v>
      </c>
      <c r="AD51" s="16">
        <v>0</v>
      </c>
      <c r="AE51" s="27">
        <v>7974334</v>
      </c>
      <c r="AF51" s="15">
        <v>0</v>
      </c>
      <c r="AG51" s="16">
        <v>0</v>
      </c>
      <c r="AH51" s="16">
        <v>0</v>
      </c>
      <c r="AI51" s="16">
        <v>0</v>
      </c>
      <c r="AJ51" s="16">
        <v>0</v>
      </c>
      <c r="AK51" s="27">
        <v>0</v>
      </c>
      <c r="AL51" s="15">
        <v>0</v>
      </c>
      <c r="AM51" s="16">
        <v>0</v>
      </c>
      <c r="AN51" s="16">
        <v>0</v>
      </c>
      <c r="AO51" s="16">
        <v>0</v>
      </c>
      <c r="AP51" s="16">
        <v>0</v>
      </c>
      <c r="AQ51" s="27">
        <v>0</v>
      </c>
      <c r="AR51" s="15">
        <v>89421</v>
      </c>
      <c r="AS51" s="16">
        <v>0</v>
      </c>
      <c r="AT51" s="16">
        <v>0</v>
      </c>
      <c r="AU51" s="16">
        <v>0</v>
      </c>
      <c r="AV51" s="16">
        <v>0</v>
      </c>
      <c r="AW51" s="27">
        <v>89421</v>
      </c>
      <c r="AX51" s="138">
        <v>80523687</v>
      </c>
      <c r="AY51" s="139">
        <v>14344090</v>
      </c>
      <c r="AZ51" s="139">
        <v>7540149</v>
      </c>
      <c r="BA51" s="139">
        <v>0</v>
      </c>
      <c r="BB51" s="139">
        <v>4603063</v>
      </c>
      <c r="BC51" s="133">
        <v>107010989</v>
      </c>
      <c r="BD51" s="15">
        <v>948958</v>
      </c>
      <c r="BE51" s="16">
        <v>0</v>
      </c>
      <c r="BF51" s="16">
        <v>0</v>
      </c>
      <c r="BG51" s="16">
        <v>0</v>
      </c>
      <c r="BH51" s="16">
        <v>0</v>
      </c>
      <c r="BI51" s="27">
        <v>948958</v>
      </c>
      <c r="BJ51" s="15">
        <v>948958</v>
      </c>
      <c r="BK51" s="16">
        <v>0</v>
      </c>
      <c r="BL51" s="16">
        <v>0</v>
      </c>
      <c r="BM51" s="16">
        <v>0</v>
      </c>
      <c r="BN51" s="16">
        <v>0</v>
      </c>
      <c r="BO51" s="27">
        <v>948958</v>
      </c>
      <c r="BP51" s="15">
        <v>2410557</v>
      </c>
      <c r="BQ51" s="16">
        <v>0</v>
      </c>
      <c r="BR51" s="16">
        <v>0</v>
      </c>
      <c r="BS51" s="16">
        <v>0</v>
      </c>
      <c r="BT51" s="16">
        <v>0</v>
      </c>
      <c r="BU51" s="27">
        <v>2410557</v>
      </c>
      <c r="BV51" s="138">
        <v>78113130</v>
      </c>
      <c r="BW51" s="139">
        <v>14344090</v>
      </c>
      <c r="BX51" s="139">
        <v>7540149</v>
      </c>
      <c r="BY51" s="139">
        <v>0</v>
      </c>
      <c r="BZ51" s="139">
        <v>4603063</v>
      </c>
      <c r="CA51" s="133">
        <v>104600432</v>
      </c>
      <c r="CB51" s="83"/>
    </row>
    <row r="52" spans="1:80" s="84" customFormat="1" ht="14.5" customHeight="1" x14ac:dyDescent="0.3">
      <c r="A52" s="4" t="s">
        <v>42</v>
      </c>
      <c r="B52" s="15">
        <v>0</v>
      </c>
      <c r="C52" s="16">
        <v>0</v>
      </c>
      <c r="D52" s="16">
        <v>0</v>
      </c>
      <c r="E52" s="16">
        <v>0</v>
      </c>
      <c r="F52" s="16">
        <v>0</v>
      </c>
      <c r="G52" s="27">
        <v>0</v>
      </c>
      <c r="H52" s="15">
        <v>67514725</v>
      </c>
      <c r="I52" s="16">
        <v>7103540</v>
      </c>
      <c r="J52" s="16">
        <v>4207478</v>
      </c>
      <c r="K52" s="16">
        <v>0</v>
      </c>
      <c r="L52" s="16">
        <v>552794</v>
      </c>
      <c r="M52" s="27">
        <v>79378537</v>
      </c>
      <c r="N52" s="15">
        <v>0</v>
      </c>
      <c r="O52" s="16">
        <v>0</v>
      </c>
      <c r="P52" s="16">
        <v>0</v>
      </c>
      <c r="Q52" s="16">
        <v>0</v>
      </c>
      <c r="R52" s="16">
        <v>18173</v>
      </c>
      <c r="S52" s="27">
        <v>18173</v>
      </c>
      <c r="T52" s="15">
        <v>287965</v>
      </c>
      <c r="U52" s="16">
        <v>95256</v>
      </c>
      <c r="V52" s="16">
        <v>2929</v>
      </c>
      <c r="W52" s="16">
        <v>0</v>
      </c>
      <c r="X52" s="16">
        <v>-42952</v>
      </c>
      <c r="Y52" s="27">
        <v>343198</v>
      </c>
      <c r="Z52" s="15">
        <v>15067701</v>
      </c>
      <c r="AA52" s="16">
        <v>620896</v>
      </c>
      <c r="AB52" s="16">
        <v>124640</v>
      </c>
      <c r="AC52" s="16">
        <v>0</v>
      </c>
      <c r="AD52" s="16">
        <v>0</v>
      </c>
      <c r="AE52" s="27">
        <v>15813237</v>
      </c>
      <c r="AF52" s="15">
        <v>0</v>
      </c>
      <c r="AG52" s="16">
        <v>155473</v>
      </c>
      <c r="AH52" s="16">
        <v>0</v>
      </c>
      <c r="AI52" s="16">
        <v>0</v>
      </c>
      <c r="AJ52" s="16">
        <v>0</v>
      </c>
      <c r="AK52" s="27">
        <v>155473</v>
      </c>
      <c r="AL52" s="15">
        <v>0</v>
      </c>
      <c r="AM52" s="16">
        <v>0</v>
      </c>
      <c r="AN52" s="16">
        <v>0</v>
      </c>
      <c r="AO52" s="16">
        <v>0</v>
      </c>
      <c r="AP52" s="16">
        <v>0</v>
      </c>
      <c r="AQ52" s="27">
        <v>0</v>
      </c>
      <c r="AR52" s="15">
        <v>0</v>
      </c>
      <c r="AS52" s="16">
        <v>0</v>
      </c>
      <c r="AT52" s="16">
        <v>0</v>
      </c>
      <c r="AU52" s="16">
        <v>0</v>
      </c>
      <c r="AV52" s="16">
        <v>0</v>
      </c>
      <c r="AW52" s="27">
        <v>0</v>
      </c>
      <c r="AX52" s="138">
        <v>82870391</v>
      </c>
      <c r="AY52" s="139">
        <v>7975165</v>
      </c>
      <c r="AZ52" s="139">
        <v>4335047</v>
      </c>
      <c r="BA52" s="139">
        <v>0</v>
      </c>
      <c r="BB52" s="139">
        <v>528015</v>
      </c>
      <c r="BC52" s="133">
        <v>95708618</v>
      </c>
      <c r="BD52" s="15">
        <v>1788722</v>
      </c>
      <c r="BE52" s="16">
        <v>0</v>
      </c>
      <c r="BF52" s="16">
        <v>0</v>
      </c>
      <c r="BG52" s="16">
        <v>0</v>
      </c>
      <c r="BH52" s="16">
        <v>0</v>
      </c>
      <c r="BI52" s="27">
        <v>1788722</v>
      </c>
      <c r="BJ52" s="15">
        <v>1788722</v>
      </c>
      <c r="BK52" s="16">
        <v>0</v>
      </c>
      <c r="BL52" s="16">
        <v>0</v>
      </c>
      <c r="BM52" s="16">
        <v>0</v>
      </c>
      <c r="BN52" s="16">
        <v>0</v>
      </c>
      <c r="BO52" s="27">
        <v>1788722</v>
      </c>
      <c r="BP52" s="15">
        <v>0</v>
      </c>
      <c r="BQ52" s="16">
        <v>0</v>
      </c>
      <c r="BR52" s="16">
        <v>0</v>
      </c>
      <c r="BS52" s="16">
        <v>0</v>
      </c>
      <c r="BT52" s="16">
        <v>0</v>
      </c>
      <c r="BU52" s="27">
        <v>0</v>
      </c>
      <c r="BV52" s="138">
        <v>82870391</v>
      </c>
      <c r="BW52" s="139">
        <v>7975165</v>
      </c>
      <c r="BX52" s="139">
        <v>4335047</v>
      </c>
      <c r="BY52" s="139">
        <v>0</v>
      </c>
      <c r="BZ52" s="139">
        <v>528015</v>
      </c>
      <c r="CA52" s="133">
        <v>95708618</v>
      </c>
      <c r="CB52" s="83"/>
    </row>
    <row r="53" spans="1:80" s="84" customFormat="1" ht="14.5" customHeight="1" x14ac:dyDescent="0.3">
      <c r="A53" s="4" t="s">
        <v>43</v>
      </c>
      <c r="B53" s="15">
        <v>0</v>
      </c>
      <c r="C53" s="16">
        <v>0</v>
      </c>
      <c r="D53" s="16">
        <v>0</v>
      </c>
      <c r="E53" s="16">
        <v>0</v>
      </c>
      <c r="F53" s="16">
        <v>0</v>
      </c>
      <c r="G53" s="27">
        <v>0</v>
      </c>
      <c r="H53" s="15">
        <v>128461104</v>
      </c>
      <c r="I53" s="16">
        <v>176853000</v>
      </c>
      <c r="J53" s="16">
        <v>0</v>
      </c>
      <c r="K53" s="16">
        <v>0</v>
      </c>
      <c r="L53" s="16">
        <v>0</v>
      </c>
      <c r="M53" s="27">
        <v>305314104</v>
      </c>
      <c r="N53" s="15">
        <v>0</v>
      </c>
      <c r="O53" s="16">
        <v>0</v>
      </c>
      <c r="P53" s="16">
        <v>0</v>
      </c>
      <c r="Q53" s="16">
        <v>0</v>
      </c>
      <c r="R53" s="16">
        <v>450857</v>
      </c>
      <c r="S53" s="27">
        <v>450857</v>
      </c>
      <c r="T53" s="15">
        <v>4325000</v>
      </c>
      <c r="U53" s="16">
        <v>5972000</v>
      </c>
      <c r="V53" s="16">
        <v>0</v>
      </c>
      <c r="W53" s="16">
        <v>0</v>
      </c>
      <c r="X53" s="16">
        <v>0</v>
      </c>
      <c r="Y53" s="27">
        <v>10297000</v>
      </c>
      <c r="Z53" s="15">
        <v>0</v>
      </c>
      <c r="AA53" s="16">
        <v>0</v>
      </c>
      <c r="AB53" s="16">
        <v>0</v>
      </c>
      <c r="AC53" s="16">
        <v>0</v>
      </c>
      <c r="AD53" s="16">
        <v>0</v>
      </c>
      <c r="AE53" s="27">
        <v>0</v>
      </c>
      <c r="AF53" s="15">
        <v>0</v>
      </c>
      <c r="AG53" s="16">
        <v>0</v>
      </c>
      <c r="AH53" s="16">
        <v>0</v>
      </c>
      <c r="AI53" s="16">
        <v>0</v>
      </c>
      <c r="AJ53" s="16">
        <v>0</v>
      </c>
      <c r="AK53" s="27">
        <v>0</v>
      </c>
      <c r="AL53" s="15">
        <v>0</v>
      </c>
      <c r="AM53" s="16">
        <v>0</v>
      </c>
      <c r="AN53" s="16">
        <v>0</v>
      </c>
      <c r="AO53" s="16">
        <v>0</v>
      </c>
      <c r="AP53" s="16">
        <v>0</v>
      </c>
      <c r="AQ53" s="27">
        <v>0</v>
      </c>
      <c r="AR53" s="15">
        <v>0</v>
      </c>
      <c r="AS53" s="16">
        <v>0</v>
      </c>
      <c r="AT53" s="16">
        <v>0</v>
      </c>
      <c r="AU53" s="16">
        <v>0</v>
      </c>
      <c r="AV53" s="16">
        <v>0</v>
      </c>
      <c r="AW53" s="27">
        <v>0</v>
      </c>
      <c r="AX53" s="138">
        <v>132786104</v>
      </c>
      <c r="AY53" s="139">
        <v>182825000</v>
      </c>
      <c r="AZ53" s="139">
        <v>0</v>
      </c>
      <c r="BA53" s="139">
        <v>0</v>
      </c>
      <c r="BB53" s="139">
        <v>450857</v>
      </c>
      <c r="BC53" s="133">
        <v>316061961</v>
      </c>
      <c r="BD53" s="15">
        <v>332208</v>
      </c>
      <c r="BE53" s="16">
        <v>0</v>
      </c>
      <c r="BF53" s="16">
        <v>0</v>
      </c>
      <c r="BG53" s="16">
        <v>0</v>
      </c>
      <c r="BH53" s="16">
        <v>0</v>
      </c>
      <c r="BI53" s="27">
        <v>332208</v>
      </c>
      <c r="BJ53" s="15">
        <v>332208</v>
      </c>
      <c r="BK53" s="16">
        <v>0</v>
      </c>
      <c r="BL53" s="16">
        <v>0</v>
      </c>
      <c r="BM53" s="16">
        <v>0</v>
      </c>
      <c r="BN53" s="16">
        <v>0</v>
      </c>
      <c r="BO53" s="27">
        <v>332208</v>
      </c>
      <c r="BP53" s="15">
        <v>166104</v>
      </c>
      <c r="BQ53" s="16">
        <v>0</v>
      </c>
      <c r="BR53" s="16">
        <v>0</v>
      </c>
      <c r="BS53" s="16">
        <v>0</v>
      </c>
      <c r="BT53" s="16">
        <v>0</v>
      </c>
      <c r="BU53" s="27">
        <v>166104</v>
      </c>
      <c r="BV53" s="138">
        <v>132620000</v>
      </c>
      <c r="BW53" s="139">
        <v>182825000</v>
      </c>
      <c r="BX53" s="139">
        <v>0</v>
      </c>
      <c r="BY53" s="139">
        <v>0</v>
      </c>
      <c r="BZ53" s="139">
        <v>450857</v>
      </c>
      <c r="CA53" s="133">
        <v>315895857</v>
      </c>
      <c r="CB53" s="83"/>
    </row>
    <row r="54" spans="1:80" s="84" customFormat="1" ht="14.5" customHeight="1" x14ac:dyDescent="0.3">
      <c r="A54" s="4" t="s">
        <v>163</v>
      </c>
      <c r="B54" s="15">
        <v>9173899</v>
      </c>
      <c r="C54" s="16">
        <v>156318</v>
      </c>
      <c r="D54" s="16">
        <v>283326</v>
      </c>
      <c r="E54" s="16">
        <v>156318</v>
      </c>
      <c r="F54" s="16">
        <v>0</v>
      </c>
      <c r="G54" s="27">
        <v>9769861</v>
      </c>
      <c r="H54" s="15">
        <v>83683412</v>
      </c>
      <c r="I54" s="16">
        <v>6293280</v>
      </c>
      <c r="J54" s="16">
        <v>7506469</v>
      </c>
      <c r="K54" s="16">
        <v>6362457</v>
      </c>
      <c r="L54" s="16">
        <v>374349</v>
      </c>
      <c r="M54" s="27">
        <v>104219967</v>
      </c>
      <c r="N54" s="15">
        <v>0</v>
      </c>
      <c r="O54" s="16">
        <v>0</v>
      </c>
      <c r="P54" s="16">
        <v>0</v>
      </c>
      <c r="Q54" s="16">
        <v>0</v>
      </c>
      <c r="R54" s="16">
        <v>0</v>
      </c>
      <c r="S54" s="27">
        <v>0</v>
      </c>
      <c r="T54" s="15">
        <v>6503830</v>
      </c>
      <c r="U54" s="16">
        <v>0</v>
      </c>
      <c r="V54" s="16">
        <v>0</v>
      </c>
      <c r="W54" s="16">
        <v>0</v>
      </c>
      <c r="X54" s="16">
        <v>0</v>
      </c>
      <c r="Y54" s="27">
        <v>6503830</v>
      </c>
      <c r="Z54" s="15">
        <v>11293228</v>
      </c>
      <c r="AA54" s="16">
        <v>0</v>
      </c>
      <c r="AB54" s="16">
        <v>0</v>
      </c>
      <c r="AC54" s="16">
        <v>4839955</v>
      </c>
      <c r="AD54" s="16">
        <v>0</v>
      </c>
      <c r="AE54" s="27">
        <v>16133183</v>
      </c>
      <c r="AF54" s="15">
        <v>0</v>
      </c>
      <c r="AG54" s="16">
        <v>0</v>
      </c>
      <c r="AH54" s="16">
        <v>0</v>
      </c>
      <c r="AI54" s="16">
        <v>0</v>
      </c>
      <c r="AJ54" s="16">
        <v>0</v>
      </c>
      <c r="AK54" s="27">
        <v>0</v>
      </c>
      <c r="AL54" s="15">
        <v>0</v>
      </c>
      <c r="AM54" s="16">
        <v>0</v>
      </c>
      <c r="AN54" s="16">
        <v>0</v>
      </c>
      <c r="AO54" s="16">
        <v>0</v>
      </c>
      <c r="AP54" s="16">
        <v>0</v>
      </c>
      <c r="AQ54" s="27">
        <v>0</v>
      </c>
      <c r="AR54" s="15">
        <v>0</v>
      </c>
      <c r="AS54" s="16">
        <v>0</v>
      </c>
      <c r="AT54" s="16">
        <v>0</v>
      </c>
      <c r="AU54" s="16">
        <v>0</v>
      </c>
      <c r="AV54" s="16">
        <v>0</v>
      </c>
      <c r="AW54" s="27">
        <v>0</v>
      </c>
      <c r="AX54" s="138">
        <v>110654369</v>
      </c>
      <c r="AY54" s="139">
        <v>6449598</v>
      </c>
      <c r="AZ54" s="139">
        <v>7789795</v>
      </c>
      <c r="BA54" s="139">
        <v>11358730</v>
      </c>
      <c r="BB54" s="139">
        <v>374349</v>
      </c>
      <c r="BC54" s="133">
        <v>136626841</v>
      </c>
      <c r="BD54" s="15">
        <v>1893674</v>
      </c>
      <c r="BE54" s="16">
        <v>0</v>
      </c>
      <c r="BF54" s="16">
        <v>0</v>
      </c>
      <c r="BG54" s="16">
        <v>0</v>
      </c>
      <c r="BH54" s="16">
        <v>0</v>
      </c>
      <c r="BI54" s="27">
        <v>1893674</v>
      </c>
      <c r="BJ54" s="15">
        <v>1888607</v>
      </c>
      <c r="BK54" s="16">
        <v>0</v>
      </c>
      <c r="BL54" s="16">
        <v>0</v>
      </c>
      <c r="BM54" s="16">
        <v>0</v>
      </c>
      <c r="BN54" s="16">
        <v>0</v>
      </c>
      <c r="BO54" s="27">
        <v>1888607</v>
      </c>
      <c r="BP54" s="15">
        <v>660955</v>
      </c>
      <c r="BQ54" s="16">
        <v>0</v>
      </c>
      <c r="BR54" s="16">
        <v>0</v>
      </c>
      <c r="BS54" s="16">
        <v>1880326</v>
      </c>
      <c r="BT54" s="16">
        <v>0</v>
      </c>
      <c r="BU54" s="27">
        <v>2541281</v>
      </c>
      <c r="BV54" s="138">
        <v>109998481</v>
      </c>
      <c r="BW54" s="139">
        <v>6449598</v>
      </c>
      <c r="BX54" s="139">
        <v>7789795</v>
      </c>
      <c r="BY54" s="139">
        <v>9478404</v>
      </c>
      <c r="BZ54" s="139">
        <v>374349</v>
      </c>
      <c r="CA54" s="133">
        <v>134090627</v>
      </c>
      <c r="CB54" s="83"/>
    </row>
    <row r="55" spans="1:80" s="84" customFormat="1" ht="14.5" customHeight="1" x14ac:dyDescent="0.3">
      <c r="A55" s="4" t="s">
        <v>44</v>
      </c>
      <c r="B55" s="15">
        <v>0</v>
      </c>
      <c r="C55" s="16">
        <v>0</v>
      </c>
      <c r="D55" s="16">
        <v>0</v>
      </c>
      <c r="E55" s="16">
        <v>0</v>
      </c>
      <c r="F55" s="16">
        <v>0</v>
      </c>
      <c r="G55" s="27">
        <v>0</v>
      </c>
      <c r="H55" s="15">
        <v>39866259.850000001</v>
      </c>
      <c r="I55" s="16">
        <v>8624688</v>
      </c>
      <c r="J55" s="16">
        <v>5065293</v>
      </c>
      <c r="K55" s="16">
        <v>10399094</v>
      </c>
      <c r="L55" s="16">
        <v>0</v>
      </c>
      <c r="M55" s="27">
        <v>63955334.850000001</v>
      </c>
      <c r="N55" s="15">
        <v>0</v>
      </c>
      <c r="O55" s="16">
        <v>0</v>
      </c>
      <c r="P55" s="16">
        <v>0</v>
      </c>
      <c r="Q55" s="16">
        <v>0</v>
      </c>
      <c r="R55" s="16">
        <v>16478</v>
      </c>
      <c r="S55" s="27">
        <v>16478</v>
      </c>
      <c r="T55" s="15">
        <v>631544.88</v>
      </c>
      <c r="U55" s="16">
        <v>-133531</v>
      </c>
      <c r="V55" s="16">
        <v>-78424</v>
      </c>
      <c r="W55" s="16">
        <v>99266.74</v>
      </c>
      <c r="X55" s="16">
        <v>-16478</v>
      </c>
      <c r="Y55" s="27">
        <v>502378.62</v>
      </c>
      <c r="Z55" s="15">
        <v>10529130.57</v>
      </c>
      <c r="AA55" s="16">
        <v>1243496.82</v>
      </c>
      <c r="AB55" s="16">
        <v>0</v>
      </c>
      <c r="AC55" s="16">
        <v>0</v>
      </c>
      <c r="AD55" s="16">
        <v>0</v>
      </c>
      <c r="AE55" s="27">
        <v>11772627.390000001</v>
      </c>
      <c r="AF55" s="15">
        <v>0</v>
      </c>
      <c r="AG55" s="16">
        <v>615833</v>
      </c>
      <c r="AH55" s="16">
        <v>0</v>
      </c>
      <c r="AI55" s="16">
        <v>0</v>
      </c>
      <c r="AJ55" s="16">
        <v>0</v>
      </c>
      <c r="AK55" s="27">
        <v>615833</v>
      </c>
      <c r="AL55" s="15">
        <v>0</v>
      </c>
      <c r="AM55" s="16">
        <v>0</v>
      </c>
      <c r="AN55" s="16">
        <v>127818</v>
      </c>
      <c r="AO55" s="16">
        <v>0</v>
      </c>
      <c r="AP55" s="16">
        <v>0</v>
      </c>
      <c r="AQ55" s="27">
        <v>127818</v>
      </c>
      <c r="AR55" s="15">
        <v>0</v>
      </c>
      <c r="AS55" s="16">
        <v>0</v>
      </c>
      <c r="AT55" s="16">
        <v>0</v>
      </c>
      <c r="AU55" s="16">
        <v>0</v>
      </c>
      <c r="AV55" s="16">
        <v>0</v>
      </c>
      <c r="AW55" s="27">
        <v>0</v>
      </c>
      <c r="AX55" s="138">
        <v>51026935.300000004</v>
      </c>
      <c r="AY55" s="139">
        <v>10350486.82</v>
      </c>
      <c r="AZ55" s="139">
        <v>5114687</v>
      </c>
      <c r="BA55" s="139">
        <v>10498360.74</v>
      </c>
      <c r="BB55" s="139">
        <v>0</v>
      </c>
      <c r="BC55" s="133">
        <v>76990469.859999999</v>
      </c>
      <c r="BD55" s="15">
        <v>1158673.03</v>
      </c>
      <c r="BE55" s="16">
        <v>0</v>
      </c>
      <c r="BF55" s="16">
        <v>0</v>
      </c>
      <c r="BG55" s="16">
        <v>0</v>
      </c>
      <c r="BH55" s="16">
        <v>0</v>
      </c>
      <c r="BI55" s="27">
        <v>1158673.03</v>
      </c>
      <c r="BJ55" s="15">
        <v>1158673</v>
      </c>
      <c r="BK55" s="16">
        <v>0</v>
      </c>
      <c r="BL55" s="16">
        <v>0</v>
      </c>
      <c r="BM55" s="16">
        <v>0</v>
      </c>
      <c r="BN55" s="16">
        <v>0</v>
      </c>
      <c r="BO55" s="27">
        <v>1158673</v>
      </c>
      <c r="BP55" s="15">
        <v>0</v>
      </c>
      <c r="BQ55" s="16">
        <v>67200</v>
      </c>
      <c r="BR55" s="16">
        <v>0</v>
      </c>
      <c r="BS55" s="16">
        <v>0</v>
      </c>
      <c r="BT55" s="16">
        <v>0</v>
      </c>
      <c r="BU55" s="27">
        <v>67200</v>
      </c>
      <c r="BV55" s="138">
        <v>51026935.330000006</v>
      </c>
      <c r="BW55" s="139">
        <v>10283286.82</v>
      </c>
      <c r="BX55" s="139">
        <v>5114687</v>
      </c>
      <c r="BY55" s="139">
        <v>10498360.74</v>
      </c>
      <c r="BZ55" s="139">
        <v>0</v>
      </c>
      <c r="CA55" s="133">
        <v>76923269.890000001</v>
      </c>
      <c r="CB55" s="83"/>
    </row>
    <row r="56" spans="1:80" s="84" customFormat="1" ht="14.5" customHeight="1" x14ac:dyDescent="0.3">
      <c r="A56" s="4" t="s">
        <v>45</v>
      </c>
      <c r="B56" s="15">
        <v>5634846</v>
      </c>
      <c r="C56" s="16">
        <v>184558.5</v>
      </c>
      <c r="D56" s="16">
        <v>119070</v>
      </c>
      <c r="E56" s="16">
        <v>155925</v>
      </c>
      <c r="F56" s="16">
        <v>0</v>
      </c>
      <c r="G56" s="27">
        <v>6094399.5</v>
      </c>
      <c r="H56" s="15">
        <v>29722187.699999999</v>
      </c>
      <c r="I56" s="16">
        <v>1280284.7</v>
      </c>
      <c r="J56" s="16">
        <v>552392.80000000005</v>
      </c>
      <c r="K56" s="16">
        <v>2977209.3</v>
      </c>
      <c r="L56" s="16">
        <v>0</v>
      </c>
      <c r="M56" s="27">
        <v>34532074.5</v>
      </c>
      <c r="N56" s="15">
        <v>0</v>
      </c>
      <c r="O56" s="16">
        <v>0</v>
      </c>
      <c r="P56" s="16">
        <v>0</v>
      </c>
      <c r="Q56" s="16">
        <v>0</v>
      </c>
      <c r="R56" s="16">
        <v>0</v>
      </c>
      <c r="S56" s="27">
        <v>0</v>
      </c>
      <c r="T56" s="15">
        <v>0</v>
      </c>
      <c r="U56" s="16">
        <v>0</v>
      </c>
      <c r="V56" s="16">
        <v>0</v>
      </c>
      <c r="W56" s="16">
        <v>0</v>
      </c>
      <c r="X56" s="16">
        <v>0</v>
      </c>
      <c r="Y56" s="27">
        <v>0</v>
      </c>
      <c r="Z56" s="15">
        <v>7485045</v>
      </c>
      <c r="AA56" s="16">
        <v>243096</v>
      </c>
      <c r="AB56" s="16">
        <v>79944</v>
      </c>
      <c r="AC56" s="16">
        <v>61632</v>
      </c>
      <c r="AD56" s="16">
        <v>59146</v>
      </c>
      <c r="AE56" s="27">
        <v>7928863</v>
      </c>
      <c r="AF56" s="15">
        <v>1187091.95</v>
      </c>
      <c r="AG56" s="16">
        <v>-12245.7</v>
      </c>
      <c r="AH56" s="16">
        <v>39326.1</v>
      </c>
      <c r="AI56" s="16">
        <v>-31969.55</v>
      </c>
      <c r="AJ56" s="16">
        <v>22017.9</v>
      </c>
      <c r="AK56" s="27">
        <v>1204220.7</v>
      </c>
      <c r="AL56" s="15">
        <v>183085.4</v>
      </c>
      <c r="AM56" s="16">
        <v>0</v>
      </c>
      <c r="AN56" s="16">
        <v>122909.81</v>
      </c>
      <c r="AO56" s="16">
        <v>0</v>
      </c>
      <c r="AP56" s="16">
        <v>0</v>
      </c>
      <c r="AQ56" s="27">
        <v>305995.20999999996</v>
      </c>
      <c r="AR56" s="15">
        <v>0</v>
      </c>
      <c r="AS56" s="16">
        <v>0</v>
      </c>
      <c r="AT56" s="16">
        <v>0</v>
      </c>
      <c r="AU56" s="16">
        <v>0</v>
      </c>
      <c r="AV56" s="16">
        <v>0</v>
      </c>
      <c r="AW56" s="27">
        <v>0</v>
      </c>
      <c r="AX56" s="138">
        <v>44212256.050000004</v>
      </c>
      <c r="AY56" s="139">
        <v>1695693.5</v>
      </c>
      <c r="AZ56" s="139">
        <v>913642.71</v>
      </c>
      <c r="BA56" s="139">
        <v>3162796.75</v>
      </c>
      <c r="BB56" s="139">
        <v>81163.899999999994</v>
      </c>
      <c r="BC56" s="133">
        <v>50065552.910000004</v>
      </c>
      <c r="BD56" s="15">
        <v>726531</v>
      </c>
      <c r="BE56" s="16">
        <v>0</v>
      </c>
      <c r="BF56" s="16">
        <v>0</v>
      </c>
      <c r="BG56" s="16">
        <v>935.75</v>
      </c>
      <c r="BH56" s="16">
        <v>0</v>
      </c>
      <c r="BI56" s="27">
        <v>727466.75</v>
      </c>
      <c r="BJ56" s="15">
        <v>726531</v>
      </c>
      <c r="BK56" s="16">
        <v>0</v>
      </c>
      <c r="BL56" s="16">
        <v>0</v>
      </c>
      <c r="BM56" s="16">
        <v>935.75</v>
      </c>
      <c r="BN56" s="16">
        <v>0</v>
      </c>
      <c r="BO56" s="27">
        <v>727466.75</v>
      </c>
      <c r="BP56" s="15">
        <v>0</v>
      </c>
      <c r="BQ56" s="16">
        <v>0</v>
      </c>
      <c r="BR56" s="16">
        <v>0</v>
      </c>
      <c r="BS56" s="16">
        <v>0</v>
      </c>
      <c r="BT56" s="16">
        <v>0</v>
      </c>
      <c r="BU56" s="27">
        <v>0</v>
      </c>
      <c r="BV56" s="138">
        <v>44212256.050000004</v>
      </c>
      <c r="BW56" s="139">
        <v>1695693.5</v>
      </c>
      <c r="BX56" s="139">
        <v>913642.71</v>
      </c>
      <c r="BY56" s="139">
        <v>3162796.75</v>
      </c>
      <c r="BZ56" s="139">
        <v>81163.899999999994</v>
      </c>
      <c r="CA56" s="133">
        <v>50065552.910000004</v>
      </c>
      <c r="CB56" s="83"/>
    </row>
    <row r="57" spans="1:80" s="84" customFormat="1" ht="14.5" customHeight="1" x14ac:dyDescent="0.3">
      <c r="A57" s="4" t="s">
        <v>46</v>
      </c>
      <c r="B57" s="15">
        <v>4139773.9640601263</v>
      </c>
      <c r="C57" s="16">
        <v>364135.0535843742</v>
      </c>
      <c r="D57" s="16">
        <v>44883.445968650492</v>
      </c>
      <c r="E57" s="16">
        <v>1362429.7631129071</v>
      </c>
      <c r="F57" s="16">
        <v>361.96327394072983</v>
      </c>
      <c r="G57" s="27">
        <v>5911584.1899999985</v>
      </c>
      <c r="H57" s="15">
        <v>12968717.5</v>
      </c>
      <c r="I57" s="16">
        <v>1774793.87</v>
      </c>
      <c r="J57" s="16">
        <v>1845639.45</v>
      </c>
      <c r="K57" s="16">
        <v>8199421.1799999997</v>
      </c>
      <c r="L57" s="16">
        <v>0</v>
      </c>
      <c r="M57" s="27">
        <v>24788572</v>
      </c>
      <c r="N57" s="15">
        <v>0</v>
      </c>
      <c r="O57" s="16">
        <v>0</v>
      </c>
      <c r="P57" s="16">
        <v>0</v>
      </c>
      <c r="Q57" s="16">
        <v>0</v>
      </c>
      <c r="R57" s="16">
        <v>3313.8</v>
      </c>
      <c r="S57" s="27">
        <v>3313.8</v>
      </c>
      <c r="T57" s="15">
        <v>233385.97999999998</v>
      </c>
      <c r="U57" s="16">
        <v>58839.090000000004</v>
      </c>
      <c r="V57" s="16">
        <v>20388.43</v>
      </c>
      <c r="W57" s="16">
        <v>30049.86</v>
      </c>
      <c r="X57" s="16">
        <v>-1014.77</v>
      </c>
      <c r="Y57" s="27">
        <v>341648.58999999997</v>
      </c>
      <c r="Z57" s="15">
        <v>5204580.1496692412</v>
      </c>
      <c r="AA57" s="16">
        <v>164077.16563511878</v>
      </c>
      <c r="AB57" s="16">
        <v>16020.078132332299</v>
      </c>
      <c r="AC57" s="16">
        <v>680185.02814292884</v>
      </c>
      <c r="AD57" s="16">
        <v>387.56842037886247</v>
      </c>
      <c r="AE57" s="27">
        <v>6065249.9900000002</v>
      </c>
      <c r="AF57" s="15">
        <v>0</v>
      </c>
      <c r="AG57" s="16">
        <v>0</v>
      </c>
      <c r="AH57" s="16">
        <v>0</v>
      </c>
      <c r="AI57" s="16">
        <v>0</v>
      </c>
      <c r="AJ57" s="16">
        <v>0</v>
      </c>
      <c r="AK57" s="27">
        <v>0</v>
      </c>
      <c r="AL57" s="15">
        <v>0</v>
      </c>
      <c r="AM57" s="16">
        <v>0</v>
      </c>
      <c r="AN57" s="16">
        <v>184505</v>
      </c>
      <c r="AO57" s="16">
        <v>0</v>
      </c>
      <c r="AP57" s="16">
        <v>0</v>
      </c>
      <c r="AQ57" s="27">
        <v>184505</v>
      </c>
      <c r="AR57" s="15">
        <v>1398480.5405933135</v>
      </c>
      <c r="AS57" s="16">
        <v>123010.52932035268</v>
      </c>
      <c r="AT57" s="16">
        <v>15162.331645848641</v>
      </c>
      <c r="AU57" s="16">
        <v>460250.13157237327</v>
      </c>
      <c r="AV57" s="16">
        <v>125.27686811168259</v>
      </c>
      <c r="AW57" s="27">
        <v>1997028.8099999998</v>
      </c>
      <c r="AX57" s="138">
        <v>23944938.134322684</v>
      </c>
      <c r="AY57" s="139">
        <v>2484855.7085398454</v>
      </c>
      <c r="AZ57" s="139">
        <v>2126598.7357468312</v>
      </c>
      <c r="BA57" s="139">
        <v>10732335.962828208</v>
      </c>
      <c r="BB57" s="139">
        <v>3173.838562431275</v>
      </c>
      <c r="BC57" s="133">
        <v>39291902.380000003</v>
      </c>
      <c r="BD57" s="15">
        <v>724050.55550000002</v>
      </c>
      <c r="BE57" s="16">
        <v>0</v>
      </c>
      <c r="BF57" s="16">
        <v>0</v>
      </c>
      <c r="BG57" s="16">
        <v>89489.394499999995</v>
      </c>
      <c r="BH57" s="16">
        <v>0</v>
      </c>
      <c r="BI57" s="27">
        <v>813539.95</v>
      </c>
      <c r="BJ57" s="15">
        <v>724050.55550000002</v>
      </c>
      <c r="BK57" s="16">
        <v>0</v>
      </c>
      <c r="BL57" s="16">
        <v>0</v>
      </c>
      <c r="BM57" s="16">
        <v>89489.394499999995</v>
      </c>
      <c r="BN57" s="16">
        <v>0</v>
      </c>
      <c r="BO57" s="27">
        <v>813539.95</v>
      </c>
      <c r="BP57" s="15">
        <v>0</v>
      </c>
      <c r="BQ57" s="16">
        <v>0</v>
      </c>
      <c r="BR57" s="16">
        <v>0</v>
      </c>
      <c r="BS57" s="16">
        <v>19004.05</v>
      </c>
      <c r="BT57" s="16">
        <v>0</v>
      </c>
      <c r="BU57" s="27">
        <v>19004.05</v>
      </c>
      <c r="BV57" s="138">
        <v>23944938.134322684</v>
      </c>
      <c r="BW57" s="139">
        <v>2484855.7085398454</v>
      </c>
      <c r="BX57" s="139">
        <v>2126598.7357468312</v>
      </c>
      <c r="BY57" s="139">
        <v>10713331.912828209</v>
      </c>
      <c r="BZ57" s="139">
        <v>3173.838562431275</v>
      </c>
      <c r="CA57" s="133">
        <v>39272898.330000006</v>
      </c>
      <c r="CB57" s="83"/>
    </row>
    <row r="58" spans="1:80" s="84" customFormat="1" ht="14.5" customHeight="1" x14ac:dyDescent="0.3">
      <c r="A58" s="4" t="s">
        <v>47</v>
      </c>
      <c r="B58" s="15">
        <v>0</v>
      </c>
      <c r="C58" s="16">
        <v>0</v>
      </c>
      <c r="D58" s="16">
        <v>0</v>
      </c>
      <c r="E58" s="16">
        <v>0</v>
      </c>
      <c r="F58" s="16">
        <v>0</v>
      </c>
      <c r="G58" s="27">
        <v>0</v>
      </c>
      <c r="H58" s="15">
        <v>109724892</v>
      </c>
      <c r="I58" s="16">
        <v>10335235</v>
      </c>
      <c r="J58" s="16">
        <v>7502951</v>
      </c>
      <c r="K58" s="16">
        <v>23976</v>
      </c>
      <c r="L58" s="16">
        <v>0</v>
      </c>
      <c r="M58" s="27">
        <v>127587054</v>
      </c>
      <c r="N58" s="15">
        <v>0</v>
      </c>
      <c r="O58" s="16">
        <v>257822</v>
      </c>
      <c r="P58" s="16">
        <v>0</v>
      </c>
      <c r="Q58" s="16">
        <v>0</v>
      </c>
      <c r="R58" s="16">
        <v>0</v>
      </c>
      <c r="S58" s="27">
        <v>257822</v>
      </c>
      <c r="T58" s="15">
        <v>1301934</v>
      </c>
      <c r="U58" s="16">
        <v>155540</v>
      </c>
      <c r="V58" s="16">
        <v>-2474</v>
      </c>
      <c r="W58" s="16">
        <v>0</v>
      </c>
      <c r="X58" s="16">
        <v>0</v>
      </c>
      <c r="Y58" s="27">
        <v>1455000</v>
      </c>
      <c r="Z58" s="15">
        <v>2003876</v>
      </c>
      <c r="AA58" s="16">
        <v>109242</v>
      </c>
      <c r="AB58" s="16">
        <v>72333</v>
      </c>
      <c r="AC58" s="16">
        <v>162</v>
      </c>
      <c r="AD58" s="16">
        <v>0</v>
      </c>
      <c r="AE58" s="27">
        <v>2185613</v>
      </c>
      <c r="AF58" s="15">
        <v>0</v>
      </c>
      <c r="AG58" s="16">
        <v>0</v>
      </c>
      <c r="AH58" s="16">
        <v>0</v>
      </c>
      <c r="AI58" s="16">
        <v>0</v>
      </c>
      <c r="AJ58" s="16">
        <v>0</v>
      </c>
      <c r="AK58" s="27">
        <v>0</v>
      </c>
      <c r="AL58" s="15">
        <v>0</v>
      </c>
      <c r="AM58" s="16">
        <v>0</v>
      </c>
      <c r="AN58" s="16">
        <v>0</v>
      </c>
      <c r="AO58" s="16">
        <v>0</v>
      </c>
      <c r="AP58" s="16">
        <v>0</v>
      </c>
      <c r="AQ58" s="27">
        <v>0</v>
      </c>
      <c r="AR58" s="15">
        <v>0</v>
      </c>
      <c r="AS58" s="16">
        <v>0</v>
      </c>
      <c r="AT58" s="16">
        <v>0</v>
      </c>
      <c r="AU58" s="16">
        <v>0</v>
      </c>
      <c r="AV58" s="16">
        <v>0</v>
      </c>
      <c r="AW58" s="27">
        <v>0</v>
      </c>
      <c r="AX58" s="138">
        <v>113030702</v>
      </c>
      <c r="AY58" s="139">
        <v>10857839</v>
      </c>
      <c r="AZ58" s="139">
        <v>7572810</v>
      </c>
      <c r="BA58" s="139">
        <v>24138</v>
      </c>
      <c r="BB58" s="139">
        <v>0</v>
      </c>
      <c r="BC58" s="133">
        <v>131485489</v>
      </c>
      <c r="BD58" s="15">
        <v>2678350</v>
      </c>
      <c r="BE58" s="16">
        <v>0</v>
      </c>
      <c r="BF58" s="16">
        <v>0</v>
      </c>
      <c r="BG58" s="16">
        <v>0</v>
      </c>
      <c r="BH58" s="16">
        <v>0</v>
      </c>
      <c r="BI58" s="27">
        <v>2678350</v>
      </c>
      <c r="BJ58" s="15">
        <v>2678350</v>
      </c>
      <c r="BK58" s="16">
        <v>0</v>
      </c>
      <c r="BL58" s="16">
        <v>0</v>
      </c>
      <c r="BM58" s="16">
        <v>0</v>
      </c>
      <c r="BN58" s="16">
        <v>0</v>
      </c>
      <c r="BO58" s="27">
        <v>2678350</v>
      </c>
      <c r="BP58" s="15">
        <v>857558</v>
      </c>
      <c r="BQ58" s="16">
        <v>0</v>
      </c>
      <c r="BR58" s="16">
        <v>0</v>
      </c>
      <c r="BS58" s="16">
        <v>0</v>
      </c>
      <c r="BT58" s="16">
        <v>12864123</v>
      </c>
      <c r="BU58" s="27">
        <v>13721681</v>
      </c>
      <c r="BV58" s="138">
        <v>112173144</v>
      </c>
      <c r="BW58" s="139">
        <v>10857839</v>
      </c>
      <c r="BX58" s="139">
        <v>7572810</v>
      </c>
      <c r="BY58" s="139">
        <v>24138</v>
      </c>
      <c r="BZ58" s="139">
        <v>-12864123</v>
      </c>
      <c r="CA58" s="133">
        <v>117763808</v>
      </c>
      <c r="CB58" s="83"/>
    </row>
    <row r="59" spans="1:80" s="84" customFormat="1" ht="14.5" customHeight="1" x14ac:dyDescent="0.3">
      <c r="A59" s="4" t="s">
        <v>48</v>
      </c>
      <c r="B59" s="15">
        <v>8339237.0437762523</v>
      </c>
      <c r="C59" s="16">
        <v>533023.08917937707</v>
      </c>
      <c r="D59" s="16">
        <v>0</v>
      </c>
      <c r="E59" s="16">
        <v>0</v>
      </c>
      <c r="F59" s="16">
        <v>4653.2570443707937</v>
      </c>
      <c r="G59" s="27">
        <v>8876913.3900000006</v>
      </c>
      <c r="H59" s="15">
        <v>89663273</v>
      </c>
      <c r="I59" s="16">
        <v>9678051.3499999996</v>
      </c>
      <c r="J59" s="16">
        <v>0</v>
      </c>
      <c r="K59" s="16">
        <v>0</v>
      </c>
      <c r="L59" s="16">
        <v>0</v>
      </c>
      <c r="M59" s="27">
        <v>99341324.349999994</v>
      </c>
      <c r="N59" s="15">
        <v>365232.26</v>
      </c>
      <c r="O59" s="16">
        <v>0</v>
      </c>
      <c r="P59" s="16">
        <v>0</v>
      </c>
      <c r="Q59" s="16">
        <v>0</v>
      </c>
      <c r="R59" s="16">
        <v>0</v>
      </c>
      <c r="S59" s="27">
        <v>365232.26</v>
      </c>
      <c r="T59" s="15">
        <v>848048.22000000416</v>
      </c>
      <c r="U59" s="16">
        <v>42504.830000000075</v>
      </c>
      <c r="V59" s="16">
        <v>0</v>
      </c>
      <c r="W59" s="16">
        <v>0</v>
      </c>
      <c r="X59" s="16">
        <v>127758.07000000007</v>
      </c>
      <c r="Y59" s="27">
        <v>1018311.1200000043</v>
      </c>
      <c r="Z59" s="15">
        <v>11410746.1</v>
      </c>
      <c r="AA59" s="16">
        <v>0</v>
      </c>
      <c r="AB59" s="16">
        <v>0</v>
      </c>
      <c r="AC59" s="16">
        <v>0</v>
      </c>
      <c r="AD59" s="16">
        <v>0</v>
      </c>
      <c r="AE59" s="27">
        <v>11410746.1</v>
      </c>
      <c r="AF59" s="15">
        <v>0</v>
      </c>
      <c r="AG59" s="16">
        <v>0</v>
      </c>
      <c r="AH59" s="16">
        <v>0</v>
      </c>
      <c r="AI59" s="16">
        <v>0</v>
      </c>
      <c r="AJ59" s="16">
        <v>461403.77</v>
      </c>
      <c r="AK59" s="27">
        <v>461403.77</v>
      </c>
      <c r="AL59" s="15">
        <v>0</v>
      </c>
      <c r="AM59" s="16">
        <v>2113022.4300000002</v>
      </c>
      <c r="AN59" s="16">
        <v>0</v>
      </c>
      <c r="AO59" s="16">
        <v>0</v>
      </c>
      <c r="AP59" s="16">
        <v>0</v>
      </c>
      <c r="AQ59" s="27">
        <v>2113022.4300000002</v>
      </c>
      <c r="AR59" s="15">
        <v>0</v>
      </c>
      <c r="AS59" s="16">
        <v>0</v>
      </c>
      <c r="AT59" s="16">
        <v>0</v>
      </c>
      <c r="AU59" s="16">
        <v>0</v>
      </c>
      <c r="AV59" s="16">
        <v>0</v>
      </c>
      <c r="AW59" s="27">
        <v>0</v>
      </c>
      <c r="AX59" s="138">
        <v>110626536.62377626</v>
      </c>
      <c r="AY59" s="139">
        <v>12366601.699179376</v>
      </c>
      <c r="AZ59" s="139">
        <v>0</v>
      </c>
      <c r="BA59" s="139">
        <v>0</v>
      </c>
      <c r="BB59" s="139">
        <v>593815.09704437084</v>
      </c>
      <c r="BC59" s="133">
        <v>123586953.42</v>
      </c>
      <c r="BD59" s="15">
        <v>0</v>
      </c>
      <c r="BE59" s="16">
        <v>0</v>
      </c>
      <c r="BF59" s="16">
        <v>0</v>
      </c>
      <c r="BG59" s="16">
        <v>0</v>
      </c>
      <c r="BH59" s="16">
        <v>0</v>
      </c>
      <c r="BI59" s="27">
        <v>0</v>
      </c>
      <c r="BJ59" s="15">
        <v>0</v>
      </c>
      <c r="BK59" s="16">
        <v>0</v>
      </c>
      <c r="BL59" s="16">
        <v>0</v>
      </c>
      <c r="BM59" s="16">
        <v>0</v>
      </c>
      <c r="BN59" s="16">
        <v>0</v>
      </c>
      <c r="BO59" s="27">
        <v>0</v>
      </c>
      <c r="BP59" s="15">
        <v>0</v>
      </c>
      <c r="BQ59" s="16">
        <v>0</v>
      </c>
      <c r="BR59" s="16">
        <v>0</v>
      </c>
      <c r="BS59" s="16">
        <v>0</v>
      </c>
      <c r="BT59" s="16">
        <v>0</v>
      </c>
      <c r="BU59" s="27">
        <v>0</v>
      </c>
      <c r="BV59" s="138">
        <v>110626536.62377626</v>
      </c>
      <c r="BW59" s="139">
        <v>12366601.699179376</v>
      </c>
      <c r="BX59" s="139">
        <v>0</v>
      </c>
      <c r="BY59" s="139">
        <v>0</v>
      </c>
      <c r="BZ59" s="139">
        <v>593815.09704437084</v>
      </c>
      <c r="CA59" s="133">
        <v>123586953.42</v>
      </c>
      <c r="CB59" s="83"/>
    </row>
    <row r="60" spans="1:80" s="84" customFormat="1" ht="14.5" customHeight="1" x14ac:dyDescent="0.3">
      <c r="A60" s="4" t="s">
        <v>49</v>
      </c>
      <c r="B60" s="15">
        <v>0</v>
      </c>
      <c r="C60" s="16">
        <v>0</v>
      </c>
      <c r="D60" s="16">
        <v>0</v>
      </c>
      <c r="E60" s="16">
        <v>0</v>
      </c>
      <c r="F60" s="16">
        <v>0</v>
      </c>
      <c r="G60" s="27">
        <v>0</v>
      </c>
      <c r="H60" s="15">
        <v>26567500.850000001</v>
      </c>
      <c r="I60" s="16">
        <v>2101636.1</v>
      </c>
      <c r="J60" s="16">
        <v>571366.94999999995</v>
      </c>
      <c r="K60" s="16">
        <v>3091812.4</v>
      </c>
      <c r="L60" s="16">
        <v>0</v>
      </c>
      <c r="M60" s="27">
        <v>32332316.300000001</v>
      </c>
      <c r="N60" s="15">
        <v>0</v>
      </c>
      <c r="O60" s="16">
        <v>0</v>
      </c>
      <c r="P60" s="16">
        <v>0</v>
      </c>
      <c r="Q60" s="16">
        <v>0</v>
      </c>
      <c r="R60" s="16">
        <v>0</v>
      </c>
      <c r="S60" s="27">
        <v>0</v>
      </c>
      <c r="T60" s="15">
        <v>412706.41</v>
      </c>
      <c r="U60" s="16">
        <v>-63785.02</v>
      </c>
      <c r="V60" s="16">
        <v>0</v>
      </c>
      <c r="W60" s="16">
        <v>-6921.22</v>
      </c>
      <c r="X60" s="16">
        <v>0</v>
      </c>
      <c r="Y60" s="27">
        <v>342000.17</v>
      </c>
      <c r="Z60" s="15">
        <v>5135931.9000000004</v>
      </c>
      <c r="AA60" s="16">
        <v>227497.22</v>
      </c>
      <c r="AB60" s="16">
        <v>25182.33</v>
      </c>
      <c r="AC60" s="16">
        <v>135962.99</v>
      </c>
      <c r="AD60" s="16">
        <v>0</v>
      </c>
      <c r="AE60" s="27">
        <v>5524574.4400000004</v>
      </c>
      <c r="AF60" s="15">
        <v>0</v>
      </c>
      <c r="AG60" s="16">
        <v>0</v>
      </c>
      <c r="AH60" s="16">
        <v>0</v>
      </c>
      <c r="AI60" s="16">
        <v>0</v>
      </c>
      <c r="AJ60" s="16">
        <v>0</v>
      </c>
      <c r="AK60" s="27">
        <v>0</v>
      </c>
      <c r="AL60" s="15">
        <v>0</v>
      </c>
      <c r="AM60" s="16">
        <v>0</v>
      </c>
      <c r="AN60" s="16">
        <v>0</v>
      </c>
      <c r="AO60" s="16">
        <v>0</v>
      </c>
      <c r="AP60" s="16">
        <v>339949.39</v>
      </c>
      <c r="AQ60" s="27">
        <v>339949.39</v>
      </c>
      <c r="AR60" s="15">
        <v>0</v>
      </c>
      <c r="AS60" s="16">
        <v>0</v>
      </c>
      <c r="AT60" s="16">
        <v>0</v>
      </c>
      <c r="AU60" s="16">
        <v>0</v>
      </c>
      <c r="AV60" s="16">
        <v>0</v>
      </c>
      <c r="AW60" s="27">
        <v>0</v>
      </c>
      <c r="AX60" s="138">
        <v>32116139.160000004</v>
      </c>
      <c r="AY60" s="139">
        <v>2265348.3000000003</v>
      </c>
      <c r="AZ60" s="139">
        <v>596549.27999999991</v>
      </c>
      <c r="BA60" s="139">
        <v>3220854.17</v>
      </c>
      <c r="BB60" s="139">
        <v>339949.39</v>
      </c>
      <c r="BC60" s="133">
        <v>38538840.300000004</v>
      </c>
      <c r="BD60" s="15">
        <v>635616.1</v>
      </c>
      <c r="BE60" s="16">
        <v>0</v>
      </c>
      <c r="BF60" s="16">
        <v>0</v>
      </c>
      <c r="BG60" s="16">
        <v>13455</v>
      </c>
      <c r="BH60" s="16">
        <v>0</v>
      </c>
      <c r="BI60" s="27">
        <v>649071.1</v>
      </c>
      <c r="BJ60" s="15">
        <v>635616</v>
      </c>
      <c r="BK60" s="16">
        <v>0</v>
      </c>
      <c r="BL60" s="16">
        <v>0</v>
      </c>
      <c r="BM60" s="16">
        <v>13455</v>
      </c>
      <c r="BN60" s="16">
        <v>0</v>
      </c>
      <c r="BO60" s="27">
        <v>649071</v>
      </c>
      <c r="BP60" s="15">
        <v>0</v>
      </c>
      <c r="BQ60" s="16">
        <v>0</v>
      </c>
      <c r="BR60" s="16">
        <v>0</v>
      </c>
      <c r="BS60" s="16">
        <v>0</v>
      </c>
      <c r="BT60" s="16">
        <v>0</v>
      </c>
      <c r="BU60" s="27">
        <v>0</v>
      </c>
      <c r="BV60" s="138">
        <v>32116139.260000005</v>
      </c>
      <c r="BW60" s="139">
        <v>2265348.3000000003</v>
      </c>
      <c r="BX60" s="139">
        <v>596549.27999999991</v>
      </c>
      <c r="BY60" s="139">
        <v>3220854.17</v>
      </c>
      <c r="BZ60" s="139">
        <v>339949.39</v>
      </c>
      <c r="CA60" s="133">
        <v>38538840.400000006</v>
      </c>
      <c r="CB60" s="83"/>
    </row>
    <row r="61" spans="1:80" s="84" customFormat="1" ht="14.5" customHeight="1" x14ac:dyDescent="0.3">
      <c r="A61" s="4" t="s">
        <v>50</v>
      </c>
      <c r="B61" s="15">
        <v>0</v>
      </c>
      <c r="C61" s="16">
        <v>0</v>
      </c>
      <c r="D61" s="16">
        <v>0</v>
      </c>
      <c r="E61" s="16">
        <v>0</v>
      </c>
      <c r="F61" s="16">
        <v>0</v>
      </c>
      <c r="G61" s="27">
        <v>0</v>
      </c>
      <c r="H61" s="15">
        <v>131444094.59</v>
      </c>
      <c r="I61" s="16">
        <v>7794793.1600000001</v>
      </c>
      <c r="J61" s="16">
        <v>4865942.7699999996</v>
      </c>
      <c r="K61" s="16">
        <v>0</v>
      </c>
      <c r="L61" s="16">
        <v>0</v>
      </c>
      <c r="M61" s="27">
        <v>144104830.52000001</v>
      </c>
      <c r="N61" s="15">
        <v>0</v>
      </c>
      <c r="O61" s="16">
        <v>13553.03</v>
      </c>
      <c r="P61" s="16">
        <v>0</v>
      </c>
      <c r="Q61" s="16">
        <v>0</v>
      </c>
      <c r="R61" s="16">
        <v>0</v>
      </c>
      <c r="S61" s="27">
        <v>13553.03</v>
      </c>
      <c r="T61" s="15">
        <v>1941425.23</v>
      </c>
      <c r="U61" s="16">
        <v>0</v>
      </c>
      <c r="V61" s="16">
        <v>0</v>
      </c>
      <c r="W61" s="16">
        <v>0</v>
      </c>
      <c r="X61" s="16">
        <v>0</v>
      </c>
      <c r="Y61" s="27">
        <v>1941425.23</v>
      </c>
      <c r="Z61" s="15">
        <v>17133591.91</v>
      </c>
      <c r="AA61" s="16">
        <v>0</v>
      </c>
      <c r="AB61" s="16">
        <v>0</v>
      </c>
      <c r="AC61" s="16">
        <v>0</v>
      </c>
      <c r="AD61" s="16">
        <v>0</v>
      </c>
      <c r="AE61" s="27">
        <v>17133591.91</v>
      </c>
      <c r="AF61" s="15">
        <v>0</v>
      </c>
      <c r="AG61" s="16">
        <v>549172.96</v>
      </c>
      <c r="AH61" s="16">
        <v>0</v>
      </c>
      <c r="AI61" s="16">
        <v>0</v>
      </c>
      <c r="AJ61" s="16">
        <v>0</v>
      </c>
      <c r="AK61" s="27">
        <v>549172.96</v>
      </c>
      <c r="AL61" s="15">
        <v>0</v>
      </c>
      <c r="AM61" s="16">
        <v>0</v>
      </c>
      <c r="AN61" s="16">
        <v>0</v>
      </c>
      <c r="AO61" s="16">
        <v>0</v>
      </c>
      <c r="AP61" s="16">
        <v>0</v>
      </c>
      <c r="AQ61" s="27">
        <v>0</v>
      </c>
      <c r="AR61" s="15">
        <v>825562</v>
      </c>
      <c r="AS61" s="16">
        <v>0</v>
      </c>
      <c r="AT61" s="16">
        <v>0</v>
      </c>
      <c r="AU61" s="16">
        <v>0</v>
      </c>
      <c r="AV61" s="16">
        <v>0</v>
      </c>
      <c r="AW61" s="27">
        <v>825562</v>
      </c>
      <c r="AX61" s="138">
        <v>151344673.73000002</v>
      </c>
      <c r="AY61" s="139">
        <v>8357519.1500000004</v>
      </c>
      <c r="AZ61" s="139">
        <v>4865942.7699999996</v>
      </c>
      <c r="BA61" s="139">
        <v>0</v>
      </c>
      <c r="BB61" s="139">
        <v>0</v>
      </c>
      <c r="BC61" s="133">
        <v>164568135.65000001</v>
      </c>
      <c r="BD61" s="15">
        <v>2565326</v>
      </c>
      <c r="BE61" s="16">
        <v>0</v>
      </c>
      <c r="BF61" s="16">
        <v>0</v>
      </c>
      <c r="BG61" s="16">
        <v>0</v>
      </c>
      <c r="BH61" s="16">
        <v>0</v>
      </c>
      <c r="BI61" s="27">
        <v>2565326</v>
      </c>
      <c r="BJ61" s="15">
        <v>2565326.35</v>
      </c>
      <c r="BK61" s="16">
        <v>0</v>
      </c>
      <c r="BL61" s="16">
        <v>0</v>
      </c>
      <c r="BM61" s="16">
        <v>0</v>
      </c>
      <c r="BN61" s="16">
        <v>0</v>
      </c>
      <c r="BO61" s="27">
        <v>2565326.35</v>
      </c>
      <c r="BP61" s="15">
        <v>570550</v>
      </c>
      <c r="BQ61" s="16">
        <v>0</v>
      </c>
      <c r="BR61" s="16">
        <v>0</v>
      </c>
      <c r="BS61" s="16">
        <v>0</v>
      </c>
      <c r="BT61" s="16">
        <v>0</v>
      </c>
      <c r="BU61" s="27">
        <v>570550</v>
      </c>
      <c r="BV61" s="138">
        <v>150774123.38000003</v>
      </c>
      <c r="BW61" s="139">
        <v>8357519.1500000004</v>
      </c>
      <c r="BX61" s="139">
        <v>4865942.7699999996</v>
      </c>
      <c r="BY61" s="139">
        <v>0</v>
      </c>
      <c r="BZ61" s="139">
        <v>0</v>
      </c>
      <c r="CA61" s="133">
        <v>163997585.30000001</v>
      </c>
      <c r="CB61" s="83"/>
    </row>
    <row r="62" spans="1:80" s="84" customFormat="1" ht="14.5" customHeight="1" x14ac:dyDescent="0.3">
      <c r="A62" s="4" t="s">
        <v>51</v>
      </c>
      <c r="B62" s="15">
        <v>0</v>
      </c>
      <c r="C62" s="16">
        <v>0</v>
      </c>
      <c r="D62" s="16">
        <v>0</v>
      </c>
      <c r="E62" s="16">
        <v>0</v>
      </c>
      <c r="F62" s="16">
        <v>0</v>
      </c>
      <c r="G62" s="27">
        <v>0</v>
      </c>
      <c r="H62" s="15">
        <v>140784975</v>
      </c>
      <c r="I62" s="16">
        <v>6545070</v>
      </c>
      <c r="J62" s="16">
        <v>2394266</v>
      </c>
      <c r="K62" s="16">
        <v>1908143</v>
      </c>
      <c r="L62" s="16">
        <v>0</v>
      </c>
      <c r="M62" s="27">
        <v>151632454</v>
      </c>
      <c r="N62" s="15">
        <v>0</v>
      </c>
      <c r="O62" s="16">
        <v>0</v>
      </c>
      <c r="P62" s="16">
        <v>0</v>
      </c>
      <c r="Q62" s="16">
        <v>0</v>
      </c>
      <c r="R62" s="16">
        <v>162111</v>
      </c>
      <c r="S62" s="27">
        <v>162111</v>
      </c>
      <c r="T62" s="15">
        <v>1112000</v>
      </c>
      <c r="U62" s="16">
        <v>0</v>
      </c>
      <c r="V62" s="16">
        <v>0</v>
      </c>
      <c r="W62" s="16">
        <v>0</v>
      </c>
      <c r="X62" s="16">
        <v>0</v>
      </c>
      <c r="Y62" s="27">
        <v>1112000</v>
      </c>
      <c r="Z62" s="15">
        <v>31098760</v>
      </c>
      <c r="AA62" s="16">
        <v>1061956</v>
      </c>
      <c r="AB62" s="16">
        <v>714840</v>
      </c>
      <c r="AC62" s="16">
        <v>373198</v>
      </c>
      <c r="AD62" s="16">
        <v>0</v>
      </c>
      <c r="AE62" s="27">
        <v>33248754</v>
      </c>
      <c r="AF62" s="15">
        <v>0</v>
      </c>
      <c r="AG62" s="16">
        <v>0</v>
      </c>
      <c r="AH62" s="16">
        <v>0</v>
      </c>
      <c r="AI62" s="16">
        <v>0</v>
      </c>
      <c r="AJ62" s="16">
        <v>0</v>
      </c>
      <c r="AK62" s="27">
        <v>0</v>
      </c>
      <c r="AL62" s="15">
        <v>0</v>
      </c>
      <c r="AM62" s="16">
        <v>0</v>
      </c>
      <c r="AN62" s="16">
        <v>0</v>
      </c>
      <c r="AO62" s="16">
        <v>0</v>
      </c>
      <c r="AP62" s="16">
        <v>840000</v>
      </c>
      <c r="AQ62" s="27">
        <v>840000</v>
      </c>
      <c r="AR62" s="15">
        <v>0</v>
      </c>
      <c r="AS62" s="16">
        <v>0</v>
      </c>
      <c r="AT62" s="16">
        <v>0</v>
      </c>
      <c r="AU62" s="16">
        <v>0</v>
      </c>
      <c r="AV62" s="16">
        <v>0</v>
      </c>
      <c r="AW62" s="27">
        <v>0</v>
      </c>
      <c r="AX62" s="138">
        <v>172995735</v>
      </c>
      <c r="AY62" s="139">
        <v>7607026</v>
      </c>
      <c r="AZ62" s="139">
        <v>3109106</v>
      </c>
      <c r="BA62" s="139">
        <v>2281341</v>
      </c>
      <c r="BB62" s="139">
        <v>1002111</v>
      </c>
      <c r="BC62" s="133">
        <v>186995319</v>
      </c>
      <c r="BD62" s="15">
        <v>3793844</v>
      </c>
      <c r="BE62" s="16">
        <v>0</v>
      </c>
      <c r="BF62" s="16">
        <v>0</v>
      </c>
      <c r="BG62" s="16">
        <v>0</v>
      </c>
      <c r="BH62" s="16">
        <v>0</v>
      </c>
      <c r="BI62" s="27">
        <v>3793844</v>
      </c>
      <c r="BJ62" s="15">
        <v>3793844</v>
      </c>
      <c r="BK62" s="16">
        <v>0</v>
      </c>
      <c r="BL62" s="16">
        <v>0</v>
      </c>
      <c r="BM62" s="16">
        <v>0</v>
      </c>
      <c r="BN62" s="16">
        <v>0</v>
      </c>
      <c r="BO62" s="27">
        <v>3793844</v>
      </c>
      <c r="BP62" s="15">
        <v>0</v>
      </c>
      <c r="BQ62" s="16">
        <v>0</v>
      </c>
      <c r="BR62" s="16">
        <v>0</v>
      </c>
      <c r="BS62" s="16">
        <v>0</v>
      </c>
      <c r="BT62" s="16">
        <v>0</v>
      </c>
      <c r="BU62" s="27">
        <v>0</v>
      </c>
      <c r="BV62" s="138">
        <v>172995735</v>
      </c>
      <c r="BW62" s="139">
        <v>7607026</v>
      </c>
      <c r="BX62" s="139">
        <v>3109106</v>
      </c>
      <c r="BY62" s="139">
        <v>2281341</v>
      </c>
      <c r="BZ62" s="139">
        <v>1002111</v>
      </c>
      <c r="CA62" s="133">
        <v>186995319</v>
      </c>
      <c r="CB62" s="83"/>
    </row>
    <row r="63" spans="1:80" s="84" customFormat="1" ht="14.5" customHeight="1" x14ac:dyDescent="0.3">
      <c r="A63" s="4" t="s">
        <v>52</v>
      </c>
      <c r="B63" s="15">
        <v>0</v>
      </c>
      <c r="C63" s="16">
        <v>0</v>
      </c>
      <c r="D63" s="16">
        <v>0</v>
      </c>
      <c r="E63" s="16">
        <v>0</v>
      </c>
      <c r="F63" s="16">
        <v>0</v>
      </c>
      <c r="G63" s="27">
        <v>0</v>
      </c>
      <c r="H63" s="15">
        <v>16407020.500000002</v>
      </c>
      <c r="I63" s="16">
        <v>1432097.21</v>
      </c>
      <c r="J63" s="16">
        <v>0</v>
      </c>
      <c r="K63" s="16">
        <v>2444460.4899999998</v>
      </c>
      <c r="L63" s="16">
        <v>0</v>
      </c>
      <c r="M63" s="27">
        <v>20283578.199999999</v>
      </c>
      <c r="N63" s="15">
        <v>0</v>
      </c>
      <c r="O63" s="16">
        <v>0</v>
      </c>
      <c r="P63" s="16">
        <v>0</v>
      </c>
      <c r="Q63" s="16">
        <v>0</v>
      </c>
      <c r="R63" s="16">
        <v>0</v>
      </c>
      <c r="S63" s="27">
        <v>0</v>
      </c>
      <c r="T63" s="15">
        <v>101045.40000000084</v>
      </c>
      <c r="U63" s="16">
        <v>8291.2700000000186</v>
      </c>
      <c r="V63" s="16">
        <v>0</v>
      </c>
      <c r="W63" s="16">
        <v>-4029.1899999999441</v>
      </c>
      <c r="X63" s="16">
        <v>0</v>
      </c>
      <c r="Y63" s="27">
        <v>105307.48000000091</v>
      </c>
      <c r="Z63" s="15">
        <v>4650944.25</v>
      </c>
      <c r="AA63" s="16">
        <v>0</v>
      </c>
      <c r="AB63" s="16">
        <v>0</v>
      </c>
      <c r="AC63" s="16">
        <v>0</v>
      </c>
      <c r="AD63" s="16">
        <v>0</v>
      </c>
      <c r="AE63" s="27">
        <v>4650944.25</v>
      </c>
      <c r="AF63" s="15">
        <v>0</v>
      </c>
      <c r="AG63" s="16">
        <v>0</v>
      </c>
      <c r="AH63" s="16">
        <v>0</v>
      </c>
      <c r="AI63" s="16">
        <v>0</v>
      </c>
      <c r="AJ63" s="16">
        <v>0</v>
      </c>
      <c r="AK63" s="27">
        <v>0</v>
      </c>
      <c r="AL63" s="15">
        <v>1601.32</v>
      </c>
      <c r="AM63" s="16">
        <v>0</v>
      </c>
      <c r="AN63" s="16">
        <v>0</v>
      </c>
      <c r="AO63" s="16">
        <v>0</v>
      </c>
      <c r="AP63" s="16">
        <v>0</v>
      </c>
      <c r="AQ63" s="27">
        <v>1601.32</v>
      </c>
      <c r="AR63" s="15">
        <v>0</v>
      </c>
      <c r="AS63" s="16">
        <v>0</v>
      </c>
      <c r="AT63" s="16">
        <v>0</v>
      </c>
      <c r="AU63" s="16">
        <v>0</v>
      </c>
      <c r="AV63" s="16">
        <v>0</v>
      </c>
      <c r="AW63" s="27">
        <v>0</v>
      </c>
      <c r="AX63" s="138">
        <v>21160611.470000003</v>
      </c>
      <c r="AY63" s="139">
        <v>1440388.48</v>
      </c>
      <c r="AZ63" s="139">
        <v>0</v>
      </c>
      <c r="BA63" s="139">
        <v>2440431.2999999998</v>
      </c>
      <c r="BB63" s="139">
        <v>0</v>
      </c>
      <c r="BC63" s="133">
        <v>25041431.25</v>
      </c>
      <c r="BD63" s="15">
        <v>596894.71</v>
      </c>
      <c r="BE63" s="16">
        <v>0</v>
      </c>
      <c r="BF63" s="16">
        <v>0</v>
      </c>
      <c r="BG63" s="16">
        <v>0</v>
      </c>
      <c r="BH63" s="16">
        <v>0</v>
      </c>
      <c r="BI63" s="27">
        <v>596894.71</v>
      </c>
      <c r="BJ63" s="15">
        <v>596894.71</v>
      </c>
      <c r="BK63" s="16">
        <v>0</v>
      </c>
      <c r="BL63" s="16">
        <v>0</v>
      </c>
      <c r="BM63" s="16">
        <v>0</v>
      </c>
      <c r="BN63" s="16">
        <v>0</v>
      </c>
      <c r="BO63" s="27">
        <v>596894.71</v>
      </c>
      <c r="BP63" s="15">
        <v>0</v>
      </c>
      <c r="BQ63" s="16">
        <v>0</v>
      </c>
      <c r="BR63" s="16">
        <v>0</v>
      </c>
      <c r="BS63" s="16">
        <v>0</v>
      </c>
      <c r="BT63" s="16">
        <v>0</v>
      </c>
      <c r="BU63" s="27">
        <v>0</v>
      </c>
      <c r="BV63" s="138">
        <v>21160611.470000003</v>
      </c>
      <c r="BW63" s="139">
        <v>1440388.48</v>
      </c>
      <c r="BX63" s="139">
        <v>0</v>
      </c>
      <c r="BY63" s="139">
        <v>2440431.2999999998</v>
      </c>
      <c r="BZ63" s="139">
        <v>0</v>
      </c>
      <c r="CA63" s="133">
        <v>25041431.25</v>
      </c>
      <c r="CB63" s="83"/>
    </row>
    <row r="64" spans="1:80" s="84" customFormat="1" ht="14.5" customHeight="1" x14ac:dyDescent="0.3">
      <c r="A64" s="4" t="s">
        <v>53</v>
      </c>
      <c r="B64" s="15">
        <v>1169727</v>
      </c>
      <c r="C64" s="16">
        <v>55803</v>
      </c>
      <c r="D64" s="16">
        <v>34443</v>
      </c>
      <c r="E64" s="16">
        <v>1365705</v>
      </c>
      <c r="F64" s="16">
        <v>0</v>
      </c>
      <c r="G64" s="27">
        <v>2625678</v>
      </c>
      <c r="H64" s="15">
        <v>4044227.14</v>
      </c>
      <c r="I64" s="16">
        <v>215516</v>
      </c>
      <c r="J64" s="16">
        <v>429944</v>
      </c>
      <c r="K64" s="16">
        <v>10885420.65</v>
      </c>
      <c r="L64" s="16">
        <v>0</v>
      </c>
      <c r="M64" s="27">
        <v>15575107.790000001</v>
      </c>
      <c r="N64" s="15">
        <v>0</v>
      </c>
      <c r="O64" s="16">
        <v>0</v>
      </c>
      <c r="P64" s="16">
        <v>0</v>
      </c>
      <c r="Q64" s="16">
        <v>0</v>
      </c>
      <c r="R64" s="16">
        <v>0</v>
      </c>
      <c r="S64" s="27">
        <v>0</v>
      </c>
      <c r="T64" s="15">
        <v>7292</v>
      </c>
      <c r="U64" s="16">
        <v>1838</v>
      </c>
      <c r="V64" s="16">
        <v>6134</v>
      </c>
      <c r="W64" s="16">
        <v>2937</v>
      </c>
      <c r="X64" s="16">
        <v>0</v>
      </c>
      <c r="Y64" s="27">
        <v>18201</v>
      </c>
      <c r="Z64" s="15">
        <v>2009726</v>
      </c>
      <c r="AA64" s="16">
        <v>80707</v>
      </c>
      <c r="AB64" s="16">
        <v>26355</v>
      </c>
      <c r="AC64" s="16">
        <v>1318845</v>
      </c>
      <c r="AD64" s="16">
        <v>53561</v>
      </c>
      <c r="AE64" s="27">
        <v>3489194</v>
      </c>
      <c r="AF64" s="15">
        <v>0</v>
      </c>
      <c r="AG64" s="16">
        <v>0</v>
      </c>
      <c r="AH64" s="16">
        <v>0</v>
      </c>
      <c r="AI64" s="16">
        <v>0</v>
      </c>
      <c r="AJ64" s="16">
        <v>0</v>
      </c>
      <c r="AK64" s="27">
        <v>0</v>
      </c>
      <c r="AL64" s="15">
        <v>0</v>
      </c>
      <c r="AM64" s="16">
        <v>0</v>
      </c>
      <c r="AN64" s="16">
        <v>0</v>
      </c>
      <c r="AO64" s="16">
        <v>0</v>
      </c>
      <c r="AP64" s="16">
        <v>1904385</v>
      </c>
      <c r="AQ64" s="27">
        <v>1904385</v>
      </c>
      <c r="AR64" s="15">
        <v>0</v>
      </c>
      <c r="AS64" s="16">
        <v>0</v>
      </c>
      <c r="AT64" s="16">
        <v>0</v>
      </c>
      <c r="AU64" s="16">
        <v>0</v>
      </c>
      <c r="AV64" s="16">
        <v>0</v>
      </c>
      <c r="AW64" s="27">
        <v>0</v>
      </c>
      <c r="AX64" s="138">
        <v>7230972.1400000006</v>
      </c>
      <c r="AY64" s="139">
        <v>353864</v>
      </c>
      <c r="AZ64" s="139">
        <v>496876</v>
      </c>
      <c r="BA64" s="139">
        <v>13572907.65</v>
      </c>
      <c r="BB64" s="139">
        <v>1957946</v>
      </c>
      <c r="BC64" s="133">
        <v>23612565.789999999</v>
      </c>
      <c r="BD64" s="15">
        <v>0</v>
      </c>
      <c r="BE64" s="16">
        <v>0</v>
      </c>
      <c r="BF64" s="16">
        <v>0</v>
      </c>
      <c r="BG64" s="16">
        <v>0</v>
      </c>
      <c r="BH64" s="16">
        <v>0</v>
      </c>
      <c r="BI64" s="27">
        <v>0</v>
      </c>
      <c r="BJ64" s="15">
        <v>0</v>
      </c>
      <c r="BK64" s="16">
        <v>0</v>
      </c>
      <c r="BL64" s="16">
        <v>0</v>
      </c>
      <c r="BM64" s="16">
        <v>0</v>
      </c>
      <c r="BN64" s="16">
        <v>0</v>
      </c>
      <c r="BO64" s="27">
        <v>0</v>
      </c>
      <c r="BP64" s="15">
        <v>0</v>
      </c>
      <c r="BQ64" s="16">
        <v>0</v>
      </c>
      <c r="BR64" s="16">
        <v>0</v>
      </c>
      <c r="BS64" s="16">
        <v>0</v>
      </c>
      <c r="BT64" s="16">
        <v>0</v>
      </c>
      <c r="BU64" s="27">
        <v>0</v>
      </c>
      <c r="BV64" s="138">
        <v>7230972.1400000006</v>
      </c>
      <c r="BW64" s="139">
        <v>353864</v>
      </c>
      <c r="BX64" s="139">
        <v>496876</v>
      </c>
      <c r="BY64" s="139">
        <v>13572907.65</v>
      </c>
      <c r="BZ64" s="139">
        <v>1957946</v>
      </c>
      <c r="CA64" s="133">
        <v>23612565.789999999</v>
      </c>
      <c r="CB64" s="83"/>
    </row>
    <row r="65" spans="1:80" s="84" customFormat="1" ht="14.5" customHeight="1" x14ac:dyDescent="0.3">
      <c r="A65" s="4" t="s">
        <v>54</v>
      </c>
      <c r="B65" s="15">
        <v>2200654</v>
      </c>
      <c r="C65" s="16">
        <v>160326</v>
      </c>
      <c r="D65" s="16">
        <v>0</v>
      </c>
      <c r="E65" s="16">
        <v>950383</v>
      </c>
      <c r="F65" s="16">
        <v>0</v>
      </c>
      <c r="G65" s="27">
        <v>3311363</v>
      </c>
      <c r="H65" s="15">
        <v>7557658</v>
      </c>
      <c r="I65" s="16">
        <v>747171</v>
      </c>
      <c r="J65" s="16">
        <v>0</v>
      </c>
      <c r="K65" s="16">
        <v>6354519</v>
      </c>
      <c r="L65" s="16">
        <v>0</v>
      </c>
      <c r="M65" s="27">
        <v>14659348</v>
      </c>
      <c r="N65" s="15">
        <v>0</v>
      </c>
      <c r="O65" s="16">
        <v>0</v>
      </c>
      <c r="P65" s="16">
        <v>0</v>
      </c>
      <c r="Q65" s="16">
        <v>0</v>
      </c>
      <c r="R65" s="16">
        <v>0</v>
      </c>
      <c r="S65" s="27">
        <v>0</v>
      </c>
      <c r="T65" s="15">
        <v>0</v>
      </c>
      <c r="U65" s="16">
        <v>0</v>
      </c>
      <c r="V65" s="16">
        <v>0</v>
      </c>
      <c r="W65" s="16">
        <v>0</v>
      </c>
      <c r="X65" s="16">
        <v>0</v>
      </c>
      <c r="Y65" s="27">
        <v>0</v>
      </c>
      <c r="Z65" s="15">
        <v>2765683</v>
      </c>
      <c r="AA65" s="16">
        <v>225209</v>
      </c>
      <c r="AB65" s="16">
        <v>0</v>
      </c>
      <c r="AC65" s="16">
        <v>501946</v>
      </c>
      <c r="AD65" s="16">
        <v>0</v>
      </c>
      <c r="AE65" s="27">
        <v>3492838</v>
      </c>
      <c r="AF65" s="15">
        <v>0</v>
      </c>
      <c r="AG65" s="16">
        <v>0</v>
      </c>
      <c r="AH65" s="16">
        <v>0</v>
      </c>
      <c r="AI65" s="16">
        <v>0</v>
      </c>
      <c r="AJ65" s="16">
        <v>0</v>
      </c>
      <c r="AK65" s="27">
        <v>0</v>
      </c>
      <c r="AL65" s="15">
        <v>0</v>
      </c>
      <c r="AM65" s="16">
        <v>66129</v>
      </c>
      <c r="AN65" s="16">
        <v>0</v>
      </c>
      <c r="AO65" s="16">
        <v>0</v>
      </c>
      <c r="AP65" s="16">
        <v>0</v>
      </c>
      <c r="AQ65" s="27">
        <v>66129</v>
      </c>
      <c r="AR65" s="15">
        <v>0</v>
      </c>
      <c r="AS65" s="16">
        <v>0</v>
      </c>
      <c r="AT65" s="16">
        <v>0</v>
      </c>
      <c r="AU65" s="16">
        <v>0</v>
      </c>
      <c r="AV65" s="16">
        <v>0</v>
      </c>
      <c r="AW65" s="27">
        <v>0</v>
      </c>
      <c r="AX65" s="138">
        <v>12523995</v>
      </c>
      <c r="AY65" s="139">
        <v>1198835</v>
      </c>
      <c r="AZ65" s="139">
        <v>0</v>
      </c>
      <c r="BA65" s="139">
        <v>7806848</v>
      </c>
      <c r="BB65" s="139">
        <v>0</v>
      </c>
      <c r="BC65" s="133">
        <v>21529678</v>
      </c>
      <c r="BD65" s="15">
        <v>352761</v>
      </c>
      <c r="BE65" s="16">
        <v>0</v>
      </c>
      <c r="BF65" s="16">
        <v>0</v>
      </c>
      <c r="BG65" s="16">
        <v>0</v>
      </c>
      <c r="BH65" s="16">
        <v>0</v>
      </c>
      <c r="BI65" s="27">
        <v>352761</v>
      </c>
      <c r="BJ65" s="15">
        <v>352761</v>
      </c>
      <c r="BK65" s="16">
        <v>0</v>
      </c>
      <c r="BL65" s="16">
        <v>0</v>
      </c>
      <c r="BM65" s="16">
        <v>0</v>
      </c>
      <c r="BN65" s="16">
        <v>0</v>
      </c>
      <c r="BO65" s="27">
        <v>352761</v>
      </c>
      <c r="BP65" s="15">
        <v>0</v>
      </c>
      <c r="BQ65" s="16">
        <v>0</v>
      </c>
      <c r="BR65" s="16">
        <v>0</v>
      </c>
      <c r="BS65" s="16">
        <v>0</v>
      </c>
      <c r="BT65" s="16">
        <v>0</v>
      </c>
      <c r="BU65" s="27">
        <v>0</v>
      </c>
      <c r="BV65" s="138">
        <v>12523995</v>
      </c>
      <c r="BW65" s="139">
        <v>1198835</v>
      </c>
      <c r="BX65" s="139">
        <v>0</v>
      </c>
      <c r="BY65" s="139">
        <v>7806848</v>
      </c>
      <c r="BZ65" s="139">
        <v>0</v>
      </c>
      <c r="CA65" s="133">
        <v>21529678</v>
      </c>
      <c r="CB65" s="83"/>
    </row>
    <row r="66" spans="1:80" s="84" customFormat="1" ht="14.5" customHeight="1" x14ac:dyDescent="0.3">
      <c r="A66" s="4" t="s">
        <v>55</v>
      </c>
      <c r="B66" s="15">
        <v>0</v>
      </c>
      <c r="C66" s="16">
        <v>0</v>
      </c>
      <c r="D66" s="16">
        <v>0</v>
      </c>
      <c r="E66" s="16">
        <v>0</v>
      </c>
      <c r="F66" s="16">
        <v>0</v>
      </c>
      <c r="G66" s="27">
        <v>0</v>
      </c>
      <c r="H66" s="15">
        <v>54468365.990000002</v>
      </c>
      <c r="I66" s="16">
        <v>1638270.3010967097</v>
      </c>
      <c r="J66" s="16">
        <v>1118751.6989032901</v>
      </c>
      <c r="K66" s="16">
        <v>610078.38</v>
      </c>
      <c r="L66" s="16">
        <v>0</v>
      </c>
      <c r="M66" s="27">
        <v>57835466.370000005</v>
      </c>
      <c r="N66" s="15">
        <v>0</v>
      </c>
      <c r="O66" s="16">
        <v>0</v>
      </c>
      <c r="P66" s="16">
        <v>0</v>
      </c>
      <c r="Q66" s="16">
        <v>0</v>
      </c>
      <c r="R66" s="16">
        <v>4212.7</v>
      </c>
      <c r="S66" s="27">
        <v>4212.7</v>
      </c>
      <c r="T66" s="15">
        <v>0</v>
      </c>
      <c r="U66" s="16">
        <v>0</v>
      </c>
      <c r="V66" s="16">
        <v>0</v>
      </c>
      <c r="W66" s="16">
        <v>0</v>
      </c>
      <c r="X66" s="16">
        <v>0</v>
      </c>
      <c r="Y66" s="27">
        <v>0</v>
      </c>
      <c r="Z66" s="15">
        <v>9393358.4000000004</v>
      </c>
      <c r="AA66" s="16">
        <v>0</v>
      </c>
      <c r="AB66" s="16">
        <v>0</v>
      </c>
      <c r="AC66" s="16">
        <v>0</v>
      </c>
      <c r="AD66" s="16">
        <v>0</v>
      </c>
      <c r="AE66" s="27">
        <v>9393358.4000000004</v>
      </c>
      <c r="AF66" s="15">
        <v>0</v>
      </c>
      <c r="AG66" s="16">
        <v>277720</v>
      </c>
      <c r="AH66" s="16">
        <v>0</v>
      </c>
      <c r="AI66" s="16">
        <v>0</v>
      </c>
      <c r="AJ66" s="16">
        <v>0</v>
      </c>
      <c r="AK66" s="27">
        <v>277720</v>
      </c>
      <c r="AL66" s="15">
        <v>0</v>
      </c>
      <c r="AM66" s="16">
        <v>0</v>
      </c>
      <c r="AN66" s="16">
        <v>0</v>
      </c>
      <c r="AO66" s="16">
        <v>0</v>
      </c>
      <c r="AP66" s="16">
        <v>0</v>
      </c>
      <c r="AQ66" s="27">
        <v>0</v>
      </c>
      <c r="AR66" s="15">
        <v>0</v>
      </c>
      <c r="AS66" s="16">
        <v>0</v>
      </c>
      <c r="AT66" s="16">
        <v>0</v>
      </c>
      <c r="AU66" s="16">
        <v>0</v>
      </c>
      <c r="AV66" s="16">
        <v>0</v>
      </c>
      <c r="AW66" s="27">
        <v>0</v>
      </c>
      <c r="AX66" s="138">
        <v>63861724.390000001</v>
      </c>
      <c r="AY66" s="139">
        <v>1915990.3010967097</v>
      </c>
      <c r="AZ66" s="139">
        <v>1118751.6989032901</v>
      </c>
      <c r="BA66" s="139">
        <v>610078.38</v>
      </c>
      <c r="BB66" s="139">
        <v>4212.7</v>
      </c>
      <c r="BC66" s="133">
        <v>67510757.470000014</v>
      </c>
      <c r="BD66" s="15">
        <v>740967.23</v>
      </c>
      <c r="BE66" s="16">
        <v>0</v>
      </c>
      <c r="BF66" s="16">
        <v>0</v>
      </c>
      <c r="BG66" s="16">
        <v>0</v>
      </c>
      <c r="BH66" s="16">
        <v>0</v>
      </c>
      <c r="BI66" s="27">
        <v>740967.23</v>
      </c>
      <c r="BJ66" s="15">
        <v>771675</v>
      </c>
      <c r="BK66" s="16">
        <v>0</v>
      </c>
      <c r="BL66" s="16">
        <v>0</v>
      </c>
      <c r="BM66" s="16">
        <v>0</v>
      </c>
      <c r="BN66" s="16">
        <v>0</v>
      </c>
      <c r="BO66" s="27">
        <v>771675</v>
      </c>
      <c r="BP66" s="15">
        <v>131816.75</v>
      </c>
      <c r="BQ66" s="16">
        <v>0</v>
      </c>
      <c r="BR66" s="16">
        <v>0</v>
      </c>
      <c r="BS66" s="16">
        <v>0</v>
      </c>
      <c r="BT66" s="16">
        <v>0</v>
      </c>
      <c r="BU66" s="27">
        <v>131816.75</v>
      </c>
      <c r="BV66" s="138">
        <v>63699199.869999997</v>
      </c>
      <c r="BW66" s="139">
        <v>1915990.3010967097</v>
      </c>
      <c r="BX66" s="139">
        <v>1118751.6989032901</v>
      </c>
      <c r="BY66" s="139">
        <v>610078.38</v>
      </c>
      <c r="BZ66" s="139">
        <v>4212.7</v>
      </c>
      <c r="CA66" s="133">
        <v>67348232.950000018</v>
      </c>
      <c r="CB66" s="83"/>
    </row>
    <row r="67" spans="1:80" s="84" customFormat="1" ht="14.5" customHeight="1" x14ac:dyDescent="0.3">
      <c r="A67" s="4" t="s">
        <v>56</v>
      </c>
      <c r="B67" s="15">
        <v>1068876</v>
      </c>
      <c r="C67" s="16">
        <v>61074</v>
      </c>
      <c r="D67" s="16">
        <v>33534</v>
      </c>
      <c r="E67" s="16">
        <v>147986.78000000003</v>
      </c>
      <c r="F67" s="16">
        <v>1296</v>
      </c>
      <c r="G67" s="27">
        <v>1312766.78</v>
      </c>
      <c r="H67" s="15">
        <v>8025401.29</v>
      </c>
      <c r="I67" s="16">
        <v>782711.03</v>
      </c>
      <c r="J67" s="16">
        <v>290766.2</v>
      </c>
      <c r="K67" s="16">
        <v>4992669.29</v>
      </c>
      <c r="L67" s="16">
        <v>0</v>
      </c>
      <c r="M67" s="27">
        <v>14091547.809999999</v>
      </c>
      <c r="N67" s="15">
        <v>0</v>
      </c>
      <c r="O67" s="16">
        <v>0</v>
      </c>
      <c r="P67" s="16">
        <v>0</v>
      </c>
      <c r="Q67" s="16">
        <v>0</v>
      </c>
      <c r="R67" s="16">
        <v>11456.49</v>
      </c>
      <c r="S67" s="27">
        <v>11456.49</v>
      </c>
      <c r="T67" s="15">
        <v>0</v>
      </c>
      <c r="U67" s="16">
        <v>0</v>
      </c>
      <c r="V67" s="16">
        <v>0</v>
      </c>
      <c r="W67" s="16">
        <v>0</v>
      </c>
      <c r="X67" s="16">
        <v>0</v>
      </c>
      <c r="Y67" s="27">
        <v>0</v>
      </c>
      <c r="Z67" s="15">
        <v>2181598.65</v>
      </c>
      <c r="AA67" s="16">
        <v>176059</v>
      </c>
      <c r="AB67" s="16">
        <v>96669</v>
      </c>
      <c r="AC67" s="16">
        <v>366153</v>
      </c>
      <c r="AD67" s="16">
        <v>0</v>
      </c>
      <c r="AE67" s="27">
        <v>2820479.65</v>
      </c>
      <c r="AF67" s="15">
        <v>0</v>
      </c>
      <c r="AG67" s="16">
        <v>0</v>
      </c>
      <c r="AH67" s="16">
        <v>0</v>
      </c>
      <c r="AI67" s="16">
        <v>0</v>
      </c>
      <c r="AJ67" s="16">
        <v>0</v>
      </c>
      <c r="AK67" s="27">
        <v>0</v>
      </c>
      <c r="AL67" s="15">
        <v>0</v>
      </c>
      <c r="AM67" s="16">
        <v>0</v>
      </c>
      <c r="AN67" s="16">
        <v>0</v>
      </c>
      <c r="AO67" s="16">
        <v>0</v>
      </c>
      <c r="AP67" s="16">
        <v>24043.07</v>
      </c>
      <c r="AQ67" s="27">
        <v>24043.07</v>
      </c>
      <c r="AR67" s="15">
        <v>0</v>
      </c>
      <c r="AS67" s="16">
        <v>0</v>
      </c>
      <c r="AT67" s="16">
        <v>0</v>
      </c>
      <c r="AU67" s="16">
        <v>0</v>
      </c>
      <c r="AV67" s="16">
        <v>0</v>
      </c>
      <c r="AW67" s="27">
        <v>0</v>
      </c>
      <c r="AX67" s="138">
        <v>11275875.939999999</v>
      </c>
      <c r="AY67" s="139">
        <v>1019844.03</v>
      </c>
      <c r="AZ67" s="139">
        <v>420969.2</v>
      </c>
      <c r="BA67" s="139">
        <v>5506809.0700000003</v>
      </c>
      <c r="BB67" s="139">
        <v>36795.56</v>
      </c>
      <c r="BC67" s="133">
        <v>18260293.799999997</v>
      </c>
      <c r="BD67" s="15">
        <v>0</v>
      </c>
      <c r="BE67" s="16">
        <v>0</v>
      </c>
      <c r="BF67" s="16">
        <v>0</v>
      </c>
      <c r="BG67" s="16">
        <v>0</v>
      </c>
      <c r="BH67" s="16">
        <v>0</v>
      </c>
      <c r="BI67" s="27">
        <v>0</v>
      </c>
      <c r="BJ67" s="15">
        <v>0</v>
      </c>
      <c r="BK67" s="16">
        <v>0</v>
      </c>
      <c r="BL67" s="16">
        <v>0</v>
      </c>
      <c r="BM67" s="16">
        <v>0</v>
      </c>
      <c r="BN67" s="16">
        <v>0</v>
      </c>
      <c r="BO67" s="27">
        <v>0</v>
      </c>
      <c r="BP67" s="15">
        <v>0</v>
      </c>
      <c r="BQ67" s="16">
        <v>0</v>
      </c>
      <c r="BR67" s="16">
        <v>0</v>
      </c>
      <c r="BS67" s="16">
        <v>0</v>
      </c>
      <c r="BT67" s="16">
        <v>0</v>
      </c>
      <c r="BU67" s="27">
        <v>0</v>
      </c>
      <c r="BV67" s="138">
        <v>11275875.939999999</v>
      </c>
      <c r="BW67" s="139">
        <v>1019844.03</v>
      </c>
      <c r="BX67" s="139">
        <v>420969.2</v>
      </c>
      <c r="BY67" s="139">
        <v>5506809.0700000003</v>
      </c>
      <c r="BZ67" s="139">
        <v>36795.56</v>
      </c>
      <c r="CA67" s="133">
        <v>18260293.799999997</v>
      </c>
      <c r="CB67" s="83"/>
    </row>
    <row r="68" spans="1:80" s="84" customFormat="1" ht="14.5" customHeight="1" x14ac:dyDescent="0.3">
      <c r="A68" s="4" t="s">
        <v>57</v>
      </c>
      <c r="B68" s="15">
        <v>0</v>
      </c>
      <c r="C68" s="16">
        <v>0</v>
      </c>
      <c r="D68" s="16">
        <v>0</v>
      </c>
      <c r="E68" s="16">
        <v>0</v>
      </c>
      <c r="F68" s="16">
        <v>0</v>
      </c>
      <c r="G68" s="27">
        <v>0</v>
      </c>
      <c r="H68" s="15">
        <v>106244342</v>
      </c>
      <c r="I68" s="16">
        <v>20329289</v>
      </c>
      <c r="J68" s="16">
        <v>4959613</v>
      </c>
      <c r="K68" s="16">
        <v>0</v>
      </c>
      <c r="L68" s="16">
        <v>0</v>
      </c>
      <c r="M68" s="27">
        <v>131533244</v>
      </c>
      <c r="N68" s="15">
        <v>0</v>
      </c>
      <c r="O68" s="16">
        <v>0</v>
      </c>
      <c r="P68" s="16">
        <v>0</v>
      </c>
      <c r="Q68" s="16">
        <v>0</v>
      </c>
      <c r="R68" s="16">
        <v>0</v>
      </c>
      <c r="S68" s="27">
        <v>0</v>
      </c>
      <c r="T68" s="15">
        <v>1994067.3500000089</v>
      </c>
      <c r="U68" s="16">
        <v>-253667.04999999702</v>
      </c>
      <c r="V68" s="16">
        <v>3052</v>
      </c>
      <c r="W68" s="16">
        <v>0</v>
      </c>
      <c r="X68" s="16">
        <v>0</v>
      </c>
      <c r="Y68" s="27">
        <v>1743452.3000000119</v>
      </c>
      <c r="Z68" s="15">
        <v>299336</v>
      </c>
      <c r="AA68" s="16">
        <v>178328</v>
      </c>
      <c r="AB68" s="16">
        <v>0</v>
      </c>
      <c r="AC68" s="16">
        <v>0</v>
      </c>
      <c r="AD68" s="16">
        <v>0</v>
      </c>
      <c r="AE68" s="27">
        <v>477664</v>
      </c>
      <c r="AF68" s="15">
        <v>0</v>
      </c>
      <c r="AG68" s="16">
        <v>0</v>
      </c>
      <c r="AH68" s="16">
        <v>0</v>
      </c>
      <c r="AI68" s="16">
        <v>0</v>
      </c>
      <c r="AJ68" s="16">
        <v>0</v>
      </c>
      <c r="AK68" s="27">
        <v>0</v>
      </c>
      <c r="AL68" s="15">
        <v>0</v>
      </c>
      <c r="AM68" s="16">
        <v>282557</v>
      </c>
      <c r="AN68" s="16">
        <v>0</v>
      </c>
      <c r="AO68" s="16">
        <v>0</v>
      </c>
      <c r="AP68" s="16">
        <v>0</v>
      </c>
      <c r="AQ68" s="27">
        <v>282557</v>
      </c>
      <c r="AR68" s="15">
        <v>554127</v>
      </c>
      <c r="AS68" s="16">
        <v>0</v>
      </c>
      <c r="AT68" s="16">
        <v>0</v>
      </c>
      <c r="AU68" s="16">
        <v>0</v>
      </c>
      <c r="AV68" s="16">
        <v>0</v>
      </c>
      <c r="AW68" s="27">
        <v>554127</v>
      </c>
      <c r="AX68" s="138">
        <v>109091872.35000001</v>
      </c>
      <c r="AY68" s="139">
        <v>20536506.950000003</v>
      </c>
      <c r="AZ68" s="139">
        <v>4962665</v>
      </c>
      <c r="BA68" s="139">
        <v>0</v>
      </c>
      <c r="BB68" s="139">
        <v>0</v>
      </c>
      <c r="BC68" s="133">
        <v>134591044.30000001</v>
      </c>
      <c r="BD68" s="15">
        <v>737387</v>
      </c>
      <c r="BE68" s="16">
        <v>0</v>
      </c>
      <c r="BF68" s="16">
        <v>0</v>
      </c>
      <c r="BG68" s="16">
        <v>0</v>
      </c>
      <c r="BH68" s="16">
        <v>0</v>
      </c>
      <c r="BI68" s="27">
        <v>737387</v>
      </c>
      <c r="BJ68" s="15">
        <v>737387</v>
      </c>
      <c r="BK68" s="16">
        <v>0</v>
      </c>
      <c r="BL68" s="16">
        <v>0</v>
      </c>
      <c r="BM68" s="16">
        <v>0</v>
      </c>
      <c r="BN68" s="16">
        <v>0</v>
      </c>
      <c r="BO68" s="27">
        <v>737387</v>
      </c>
      <c r="BP68" s="15">
        <v>810693</v>
      </c>
      <c r="BQ68" s="16">
        <v>116897</v>
      </c>
      <c r="BR68" s="16">
        <v>0</v>
      </c>
      <c r="BS68" s="16">
        <v>0</v>
      </c>
      <c r="BT68" s="16">
        <v>0</v>
      </c>
      <c r="BU68" s="27">
        <v>927590</v>
      </c>
      <c r="BV68" s="138">
        <v>108281179.35000001</v>
      </c>
      <c r="BW68" s="139">
        <v>20419609.950000003</v>
      </c>
      <c r="BX68" s="139">
        <v>4962665</v>
      </c>
      <c r="BY68" s="139">
        <v>0</v>
      </c>
      <c r="BZ68" s="139">
        <v>0</v>
      </c>
      <c r="CA68" s="133">
        <v>133663454.30000001</v>
      </c>
      <c r="CB68" s="83"/>
    </row>
    <row r="69" spans="1:80" s="84" customFormat="1" ht="14.5" customHeight="1" x14ac:dyDescent="0.3">
      <c r="A69" s="4" t="s">
        <v>58</v>
      </c>
      <c r="B69" s="15">
        <v>0</v>
      </c>
      <c r="C69" s="16">
        <v>0</v>
      </c>
      <c r="D69" s="16">
        <v>0</v>
      </c>
      <c r="E69" s="16">
        <v>0</v>
      </c>
      <c r="F69" s="16">
        <v>0</v>
      </c>
      <c r="G69" s="27">
        <v>0</v>
      </c>
      <c r="H69" s="15">
        <v>4144194.96</v>
      </c>
      <c r="I69" s="16">
        <v>126634.59</v>
      </c>
      <c r="J69" s="16">
        <v>179393.13</v>
      </c>
      <c r="K69" s="16">
        <v>4460997.71</v>
      </c>
      <c r="L69" s="16">
        <v>0</v>
      </c>
      <c r="M69" s="27">
        <v>8911220.3900000006</v>
      </c>
      <c r="N69" s="15">
        <v>0</v>
      </c>
      <c r="O69" s="16">
        <v>0</v>
      </c>
      <c r="P69" s="16">
        <v>0</v>
      </c>
      <c r="Q69" s="16">
        <v>0</v>
      </c>
      <c r="R69" s="16">
        <v>13784.32</v>
      </c>
      <c r="S69" s="27">
        <v>13784.32</v>
      </c>
      <c r="T69" s="15">
        <v>-67827.27</v>
      </c>
      <c r="U69" s="16">
        <v>-508.95</v>
      </c>
      <c r="V69" s="16">
        <v>60261.5</v>
      </c>
      <c r="W69" s="16">
        <v>-2362.06</v>
      </c>
      <c r="X69" s="16">
        <v>0</v>
      </c>
      <c r="Y69" s="27">
        <v>-10436.780000000001</v>
      </c>
      <c r="Z69" s="15">
        <v>902244.44</v>
      </c>
      <c r="AA69" s="16">
        <v>0</v>
      </c>
      <c r="AB69" s="16">
        <v>0</v>
      </c>
      <c r="AC69" s="16">
        <v>759781</v>
      </c>
      <c r="AD69" s="16">
        <v>0</v>
      </c>
      <c r="AE69" s="27">
        <v>1662025.44</v>
      </c>
      <c r="AF69" s="15">
        <v>0</v>
      </c>
      <c r="AG69" s="16">
        <v>0</v>
      </c>
      <c r="AH69" s="16">
        <v>0</v>
      </c>
      <c r="AI69" s="16">
        <v>0</v>
      </c>
      <c r="AJ69" s="16">
        <v>0</v>
      </c>
      <c r="AK69" s="27">
        <v>0</v>
      </c>
      <c r="AL69" s="15">
        <v>0</v>
      </c>
      <c r="AM69" s="16">
        <v>0</v>
      </c>
      <c r="AN69" s="16">
        <v>0</v>
      </c>
      <c r="AO69" s="16">
        <v>0</v>
      </c>
      <c r="AP69" s="16">
        <v>778147.3</v>
      </c>
      <c r="AQ69" s="27">
        <v>778147.3</v>
      </c>
      <c r="AR69" s="15">
        <v>0</v>
      </c>
      <c r="AS69" s="16">
        <v>0</v>
      </c>
      <c r="AT69" s="16">
        <v>0</v>
      </c>
      <c r="AU69" s="16">
        <v>0</v>
      </c>
      <c r="AV69" s="16">
        <v>38487.410000000003</v>
      </c>
      <c r="AW69" s="27">
        <v>38487.410000000003</v>
      </c>
      <c r="AX69" s="138">
        <v>4978612.13</v>
      </c>
      <c r="AY69" s="139">
        <v>126125.64</v>
      </c>
      <c r="AZ69" s="139">
        <v>239654.63</v>
      </c>
      <c r="BA69" s="139">
        <v>5218416.6500000004</v>
      </c>
      <c r="BB69" s="139">
        <v>830419.03</v>
      </c>
      <c r="BC69" s="133">
        <v>11393228.080000002</v>
      </c>
      <c r="BD69" s="15">
        <v>0</v>
      </c>
      <c r="BE69" s="16">
        <v>0</v>
      </c>
      <c r="BF69" s="16">
        <v>0</v>
      </c>
      <c r="BG69" s="16">
        <v>0</v>
      </c>
      <c r="BH69" s="16">
        <v>0</v>
      </c>
      <c r="BI69" s="27">
        <v>0</v>
      </c>
      <c r="BJ69" s="15">
        <v>0</v>
      </c>
      <c r="BK69" s="16">
        <v>0</v>
      </c>
      <c r="BL69" s="16">
        <v>0</v>
      </c>
      <c r="BM69" s="16">
        <v>0</v>
      </c>
      <c r="BN69" s="16">
        <v>0</v>
      </c>
      <c r="BO69" s="27">
        <v>0</v>
      </c>
      <c r="BP69" s="15">
        <v>0</v>
      </c>
      <c r="BQ69" s="16">
        <v>0</v>
      </c>
      <c r="BR69" s="16">
        <v>0</v>
      </c>
      <c r="BS69" s="16">
        <v>0</v>
      </c>
      <c r="BT69" s="16">
        <v>0</v>
      </c>
      <c r="BU69" s="27">
        <v>0</v>
      </c>
      <c r="BV69" s="138">
        <v>4978612.13</v>
      </c>
      <c r="BW69" s="139">
        <v>126125.64</v>
      </c>
      <c r="BX69" s="139">
        <v>239654.63</v>
      </c>
      <c r="BY69" s="139">
        <v>5218416.6500000004</v>
      </c>
      <c r="BZ69" s="139">
        <v>830419.03</v>
      </c>
      <c r="CA69" s="133">
        <v>11393228.080000002</v>
      </c>
      <c r="CB69" s="83"/>
    </row>
    <row r="70" spans="1:80" s="84" customFormat="1" ht="14.5" customHeight="1" x14ac:dyDescent="0.3">
      <c r="A70" s="4" t="s">
        <v>59</v>
      </c>
      <c r="B70" s="15">
        <v>0</v>
      </c>
      <c r="C70" s="16">
        <v>0</v>
      </c>
      <c r="D70" s="16">
        <v>0</v>
      </c>
      <c r="E70" s="16">
        <v>0</v>
      </c>
      <c r="F70" s="16">
        <v>0</v>
      </c>
      <c r="G70" s="27">
        <v>0</v>
      </c>
      <c r="H70" s="15">
        <v>6290244.9499999993</v>
      </c>
      <c r="I70" s="16">
        <v>348742</v>
      </c>
      <c r="J70" s="16">
        <v>0</v>
      </c>
      <c r="K70" s="16">
        <v>0</v>
      </c>
      <c r="L70" s="16">
        <v>3791.75</v>
      </c>
      <c r="M70" s="27">
        <v>6642778.6999999993</v>
      </c>
      <c r="N70" s="15">
        <v>0</v>
      </c>
      <c r="O70" s="16">
        <v>0</v>
      </c>
      <c r="P70" s="16">
        <v>0</v>
      </c>
      <c r="Q70" s="16">
        <v>0</v>
      </c>
      <c r="R70" s="16">
        <v>0</v>
      </c>
      <c r="S70" s="27">
        <v>0</v>
      </c>
      <c r="T70" s="15">
        <v>29253.800000000007</v>
      </c>
      <c r="U70" s="16">
        <v>-8067.6</v>
      </c>
      <c r="V70" s="16">
        <v>0</v>
      </c>
      <c r="W70" s="16">
        <v>0</v>
      </c>
      <c r="X70" s="16">
        <v>0</v>
      </c>
      <c r="Y70" s="27">
        <v>21186.200000000004</v>
      </c>
      <c r="Z70" s="15">
        <v>976659.10000000009</v>
      </c>
      <c r="AA70" s="16">
        <v>0</v>
      </c>
      <c r="AB70" s="16">
        <v>0</v>
      </c>
      <c r="AC70" s="16">
        <v>0</v>
      </c>
      <c r="AD70" s="16">
        <v>0</v>
      </c>
      <c r="AE70" s="27">
        <v>976659.10000000009</v>
      </c>
      <c r="AF70" s="15">
        <v>0</v>
      </c>
      <c r="AG70" s="16">
        <v>0</v>
      </c>
      <c r="AH70" s="16">
        <v>0</v>
      </c>
      <c r="AI70" s="16">
        <v>0</v>
      </c>
      <c r="AJ70" s="16">
        <v>0</v>
      </c>
      <c r="AK70" s="27">
        <v>0</v>
      </c>
      <c r="AL70" s="15">
        <v>0</v>
      </c>
      <c r="AM70" s="16">
        <v>0</v>
      </c>
      <c r="AN70" s="16">
        <v>0</v>
      </c>
      <c r="AO70" s="16">
        <v>0</v>
      </c>
      <c r="AP70" s="16">
        <v>0</v>
      </c>
      <c r="AQ70" s="27">
        <v>0</v>
      </c>
      <c r="AR70" s="15">
        <v>-3946.4</v>
      </c>
      <c r="AS70" s="16">
        <v>0</v>
      </c>
      <c r="AT70" s="16">
        <v>0</v>
      </c>
      <c r="AU70" s="16">
        <v>0</v>
      </c>
      <c r="AV70" s="16">
        <v>0</v>
      </c>
      <c r="AW70" s="27">
        <v>-3946.4</v>
      </c>
      <c r="AX70" s="138">
        <v>7292211.4499999993</v>
      </c>
      <c r="AY70" s="139">
        <v>340674.4</v>
      </c>
      <c r="AZ70" s="139">
        <v>0</v>
      </c>
      <c r="BA70" s="139">
        <v>0</v>
      </c>
      <c r="BB70" s="139">
        <v>3791.75</v>
      </c>
      <c r="BC70" s="133">
        <v>7636677.5999999996</v>
      </c>
      <c r="BD70" s="15">
        <v>93456.18</v>
      </c>
      <c r="BE70" s="16">
        <v>0</v>
      </c>
      <c r="BF70" s="16">
        <v>0</v>
      </c>
      <c r="BG70" s="16">
        <v>0</v>
      </c>
      <c r="BH70" s="16">
        <v>0</v>
      </c>
      <c r="BI70" s="27">
        <v>93456.18</v>
      </c>
      <c r="BJ70" s="15">
        <v>93456.18</v>
      </c>
      <c r="BK70" s="16">
        <v>0</v>
      </c>
      <c r="BL70" s="16">
        <v>0</v>
      </c>
      <c r="BM70" s="16">
        <v>0</v>
      </c>
      <c r="BN70" s="16">
        <v>0</v>
      </c>
      <c r="BO70" s="27">
        <v>93456.18</v>
      </c>
      <c r="BP70" s="15">
        <v>46440</v>
      </c>
      <c r="BQ70" s="16">
        <v>0</v>
      </c>
      <c r="BR70" s="16">
        <v>0</v>
      </c>
      <c r="BS70" s="16">
        <v>0</v>
      </c>
      <c r="BT70" s="16">
        <v>0</v>
      </c>
      <c r="BU70" s="27">
        <v>46440</v>
      </c>
      <c r="BV70" s="138">
        <v>7245771.4499999993</v>
      </c>
      <c r="BW70" s="139">
        <v>340674.4</v>
      </c>
      <c r="BX70" s="139">
        <v>0</v>
      </c>
      <c r="BY70" s="139">
        <v>0</v>
      </c>
      <c r="BZ70" s="139">
        <v>3791.75</v>
      </c>
      <c r="CA70" s="133">
        <v>7590237.5999999996</v>
      </c>
      <c r="CB70" s="83"/>
    </row>
    <row r="71" spans="1:80" s="84" customFormat="1" ht="14.5" customHeight="1" x14ac:dyDescent="0.3">
      <c r="A71" s="4" t="s">
        <v>60</v>
      </c>
      <c r="B71" s="15">
        <v>0</v>
      </c>
      <c r="C71" s="16">
        <v>0</v>
      </c>
      <c r="D71" s="16">
        <v>0</v>
      </c>
      <c r="E71" s="16">
        <v>0</v>
      </c>
      <c r="F71" s="16">
        <v>0</v>
      </c>
      <c r="G71" s="27">
        <v>0</v>
      </c>
      <c r="H71" s="15">
        <v>27277555.050000001</v>
      </c>
      <c r="I71" s="16">
        <v>1428209.2</v>
      </c>
      <c r="J71" s="16">
        <v>1320585.8999999999</v>
      </c>
      <c r="K71" s="16">
        <v>11146671.5</v>
      </c>
      <c r="L71" s="16">
        <v>0</v>
      </c>
      <c r="M71" s="27">
        <v>41173021.649999999</v>
      </c>
      <c r="N71" s="15">
        <v>0</v>
      </c>
      <c r="O71" s="16">
        <v>0</v>
      </c>
      <c r="P71" s="16">
        <v>0</v>
      </c>
      <c r="Q71" s="16">
        <v>0</v>
      </c>
      <c r="R71" s="16">
        <v>19625.349999999999</v>
      </c>
      <c r="S71" s="27">
        <v>19625.349999999999</v>
      </c>
      <c r="T71" s="15">
        <v>437831</v>
      </c>
      <c r="U71" s="16">
        <v>-9205</v>
      </c>
      <c r="V71" s="16">
        <v>2411</v>
      </c>
      <c r="W71" s="16">
        <v>-106235</v>
      </c>
      <c r="X71" s="16">
        <v>0</v>
      </c>
      <c r="Y71" s="27">
        <v>324802</v>
      </c>
      <c r="Z71" s="15">
        <v>3310150.75</v>
      </c>
      <c r="AA71" s="16">
        <v>85708</v>
      </c>
      <c r="AB71" s="16">
        <v>0</v>
      </c>
      <c r="AC71" s="16">
        <v>0</v>
      </c>
      <c r="AD71" s="16">
        <v>0</v>
      </c>
      <c r="AE71" s="27">
        <v>3395858.75</v>
      </c>
      <c r="AF71" s="15">
        <v>0</v>
      </c>
      <c r="AG71" s="16">
        <v>0</v>
      </c>
      <c r="AH71" s="16">
        <v>0</v>
      </c>
      <c r="AI71" s="16">
        <v>7030.65</v>
      </c>
      <c r="AJ71" s="16">
        <v>0</v>
      </c>
      <c r="AK71" s="27">
        <v>7030.65</v>
      </c>
      <c r="AL71" s="15">
        <v>0</v>
      </c>
      <c r="AM71" s="16">
        <v>0</v>
      </c>
      <c r="AN71" s="16">
        <v>192936.55</v>
      </c>
      <c r="AO71" s="16">
        <v>0</v>
      </c>
      <c r="AP71" s="16">
        <v>0</v>
      </c>
      <c r="AQ71" s="27">
        <v>192936.55</v>
      </c>
      <c r="AR71" s="15">
        <v>0</v>
      </c>
      <c r="AS71" s="16">
        <v>0</v>
      </c>
      <c r="AT71" s="16">
        <v>0</v>
      </c>
      <c r="AU71" s="16">
        <v>0</v>
      </c>
      <c r="AV71" s="16">
        <v>0</v>
      </c>
      <c r="AW71" s="27">
        <v>0</v>
      </c>
      <c r="AX71" s="138">
        <v>31025536.800000001</v>
      </c>
      <c r="AY71" s="139">
        <v>1504712.2</v>
      </c>
      <c r="AZ71" s="139">
        <v>1515933.45</v>
      </c>
      <c r="BA71" s="139">
        <v>11047467.15</v>
      </c>
      <c r="BB71" s="139">
        <v>19625.349999999999</v>
      </c>
      <c r="BC71" s="133">
        <v>45113274.949999996</v>
      </c>
      <c r="BD71" s="15">
        <v>0</v>
      </c>
      <c r="BE71" s="16">
        <v>0</v>
      </c>
      <c r="BF71" s="16">
        <v>0</v>
      </c>
      <c r="BG71" s="16">
        <v>0</v>
      </c>
      <c r="BH71" s="16">
        <v>0</v>
      </c>
      <c r="BI71" s="27">
        <v>0</v>
      </c>
      <c r="BJ71" s="15">
        <v>0</v>
      </c>
      <c r="BK71" s="16">
        <v>0</v>
      </c>
      <c r="BL71" s="16">
        <v>0</v>
      </c>
      <c r="BM71" s="16">
        <v>0</v>
      </c>
      <c r="BN71" s="16">
        <v>0</v>
      </c>
      <c r="BO71" s="27">
        <v>0</v>
      </c>
      <c r="BP71" s="15">
        <v>0</v>
      </c>
      <c r="BQ71" s="16">
        <v>0</v>
      </c>
      <c r="BR71" s="16">
        <v>0</v>
      </c>
      <c r="BS71" s="16">
        <v>0</v>
      </c>
      <c r="BT71" s="16">
        <v>0</v>
      </c>
      <c r="BU71" s="27">
        <v>0</v>
      </c>
      <c r="BV71" s="138">
        <v>31025536.800000001</v>
      </c>
      <c r="BW71" s="139">
        <v>1504712.2</v>
      </c>
      <c r="BX71" s="139">
        <v>1515933.45</v>
      </c>
      <c r="BY71" s="139">
        <v>11047467.15</v>
      </c>
      <c r="BZ71" s="139">
        <v>19625.349999999999</v>
      </c>
      <c r="CA71" s="133">
        <v>45113274.949999996</v>
      </c>
      <c r="CB71" s="83"/>
    </row>
    <row r="72" spans="1:80" s="84" customFormat="1" ht="14.5" customHeight="1" x14ac:dyDescent="0.3">
      <c r="A72" s="4" t="s">
        <v>61</v>
      </c>
      <c r="B72" s="15">
        <v>1439234</v>
      </c>
      <c r="C72" s="16">
        <v>92378</v>
      </c>
      <c r="D72" s="16">
        <v>50737</v>
      </c>
      <c r="E72" s="16">
        <v>339594</v>
      </c>
      <c r="F72" s="16">
        <v>0</v>
      </c>
      <c r="G72" s="27">
        <v>1921943</v>
      </c>
      <c r="H72" s="15">
        <v>6199353.790000001</v>
      </c>
      <c r="I72" s="16">
        <v>786303.2300000001</v>
      </c>
      <c r="J72" s="16">
        <v>242391.09</v>
      </c>
      <c r="K72" s="16">
        <v>9971288.4199999999</v>
      </c>
      <c r="L72" s="16">
        <v>0</v>
      </c>
      <c r="M72" s="27">
        <v>17199336.530000001</v>
      </c>
      <c r="N72" s="15">
        <v>0</v>
      </c>
      <c r="O72" s="16">
        <v>0</v>
      </c>
      <c r="P72" s="16">
        <v>0</v>
      </c>
      <c r="Q72" s="16">
        <v>0</v>
      </c>
      <c r="R72" s="16">
        <v>0</v>
      </c>
      <c r="S72" s="27">
        <v>0</v>
      </c>
      <c r="T72" s="15">
        <v>59880</v>
      </c>
      <c r="U72" s="16">
        <v>3395.06</v>
      </c>
      <c r="V72" s="16">
        <v>1885.27</v>
      </c>
      <c r="W72" s="16">
        <v>6893</v>
      </c>
      <c r="X72" s="16">
        <v>0</v>
      </c>
      <c r="Y72" s="27">
        <v>72053.329999999987</v>
      </c>
      <c r="Z72" s="15">
        <v>2385295</v>
      </c>
      <c r="AA72" s="16">
        <v>77529</v>
      </c>
      <c r="AB72" s="16">
        <v>35615</v>
      </c>
      <c r="AC72" s="16">
        <v>59817</v>
      </c>
      <c r="AD72" s="16">
        <v>0</v>
      </c>
      <c r="AE72" s="27">
        <v>2558256</v>
      </c>
      <c r="AF72" s="15">
        <v>0</v>
      </c>
      <c r="AG72" s="16">
        <v>0</v>
      </c>
      <c r="AH72" s="16">
        <v>0</v>
      </c>
      <c r="AI72" s="16">
        <v>4224</v>
      </c>
      <c r="AJ72" s="16">
        <v>0</v>
      </c>
      <c r="AK72" s="27">
        <v>4224</v>
      </c>
      <c r="AL72" s="15">
        <v>0</v>
      </c>
      <c r="AM72" s="16">
        <v>0</v>
      </c>
      <c r="AN72" s="16">
        <v>0</v>
      </c>
      <c r="AO72" s="16">
        <v>0</v>
      </c>
      <c r="AP72" s="16">
        <v>190099.98</v>
      </c>
      <c r="AQ72" s="27">
        <v>190099.98</v>
      </c>
      <c r="AR72" s="15">
        <v>-150.86000000000001</v>
      </c>
      <c r="AS72" s="16">
        <v>0</v>
      </c>
      <c r="AT72" s="16">
        <v>0</v>
      </c>
      <c r="AU72" s="16">
        <v>0</v>
      </c>
      <c r="AV72" s="16">
        <v>0</v>
      </c>
      <c r="AW72" s="27">
        <v>-150.86000000000001</v>
      </c>
      <c r="AX72" s="138">
        <v>10083611.930000002</v>
      </c>
      <c r="AY72" s="139">
        <v>959605.29000000015</v>
      </c>
      <c r="AZ72" s="139">
        <v>330628.36</v>
      </c>
      <c r="BA72" s="139">
        <v>10381816.42</v>
      </c>
      <c r="BB72" s="139">
        <v>190099.98</v>
      </c>
      <c r="BC72" s="133">
        <v>21945761.98</v>
      </c>
      <c r="BD72" s="15">
        <v>425478.51</v>
      </c>
      <c r="BE72" s="16">
        <v>0</v>
      </c>
      <c r="BF72" s="16">
        <v>0</v>
      </c>
      <c r="BG72" s="16">
        <v>0</v>
      </c>
      <c r="BH72" s="16">
        <v>0</v>
      </c>
      <c r="BI72" s="27">
        <v>425478.51</v>
      </c>
      <c r="BJ72" s="15">
        <v>425478.51</v>
      </c>
      <c r="BK72" s="16">
        <v>0</v>
      </c>
      <c r="BL72" s="16">
        <v>0</v>
      </c>
      <c r="BM72" s="16">
        <v>0</v>
      </c>
      <c r="BN72" s="16">
        <v>0</v>
      </c>
      <c r="BO72" s="27">
        <v>425478.51</v>
      </c>
      <c r="BP72" s="15">
        <v>0</v>
      </c>
      <c r="BQ72" s="16">
        <v>0</v>
      </c>
      <c r="BR72" s="16">
        <v>0</v>
      </c>
      <c r="BS72" s="16">
        <v>0</v>
      </c>
      <c r="BT72" s="16">
        <v>0</v>
      </c>
      <c r="BU72" s="27">
        <v>0</v>
      </c>
      <c r="BV72" s="138">
        <v>10083611.930000002</v>
      </c>
      <c r="BW72" s="139">
        <v>959605.29000000015</v>
      </c>
      <c r="BX72" s="139">
        <v>330628.36</v>
      </c>
      <c r="BY72" s="139">
        <v>10381816.42</v>
      </c>
      <c r="BZ72" s="139">
        <v>190099.98</v>
      </c>
      <c r="CA72" s="133">
        <v>21945761.98</v>
      </c>
      <c r="CB72" s="83"/>
    </row>
    <row r="73" spans="1:80" s="84" customFormat="1" ht="14.5" customHeight="1" x14ac:dyDescent="0.3">
      <c r="A73" s="4" t="s">
        <v>62</v>
      </c>
      <c r="B73" s="15">
        <v>0</v>
      </c>
      <c r="C73" s="16">
        <v>0</v>
      </c>
      <c r="D73" s="16">
        <v>0</v>
      </c>
      <c r="E73" s="16">
        <v>0</v>
      </c>
      <c r="F73" s="16">
        <v>0</v>
      </c>
      <c r="G73" s="27">
        <v>0</v>
      </c>
      <c r="H73" s="15">
        <v>82598993</v>
      </c>
      <c r="I73" s="16">
        <v>13841334</v>
      </c>
      <c r="J73" s="16">
        <v>0</v>
      </c>
      <c r="K73" s="16">
        <v>0</v>
      </c>
      <c r="L73" s="16">
        <v>0</v>
      </c>
      <c r="M73" s="27">
        <v>96440327</v>
      </c>
      <c r="N73" s="15">
        <v>0</v>
      </c>
      <c r="O73" s="16">
        <v>0</v>
      </c>
      <c r="P73" s="16">
        <v>0</v>
      </c>
      <c r="Q73" s="16">
        <v>0</v>
      </c>
      <c r="R73" s="16">
        <v>115169</v>
      </c>
      <c r="S73" s="27">
        <v>115169</v>
      </c>
      <c r="T73" s="15">
        <v>1338560</v>
      </c>
      <c r="U73" s="16">
        <v>-222771</v>
      </c>
      <c r="V73" s="16">
        <v>0</v>
      </c>
      <c r="W73" s="16">
        <v>0</v>
      </c>
      <c r="X73" s="16">
        <v>-779</v>
      </c>
      <c r="Y73" s="27">
        <v>1115010</v>
      </c>
      <c r="Z73" s="15">
        <v>19805899.100000001</v>
      </c>
      <c r="AA73" s="16">
        <v>2296561.9</v>
      </c>
      <c r="AB73" s="16">
        <v>0</v>
      </c>
      <c r="AC73" s="16">
        <v>0</v>
      </c>
      <c r="AD73" s="16">
        <v>0</v>
      </c>
      <c r="AE73" s="27">
        <v>22102461</v>
      </c>
      <c r="AF73" s="15">
        <v>0</v>
      </c>
      <c r="AG73" s="16">
        <v>1883160</v>
      </c>
      <c r="AH73" s="16">
        <v>0</v>
      </c>
      <c r="AI73" s="16">
        <v>0</v>
      </c>
      <c r="AJ73" s="16">
        <v>0</v>
      </c>
      <c r="AK73" s="27">
        <v>1883160</v>
      </c>
      <c r="AL73" s="15">
        <v>0</v>
      </c>
      <c r="AM73" s="16">
        <v>0</v>
      </c>
      <c r="AN73" s="16">
        <v>0</v>
      </c>
      <c r="AO73" s="16">
        <v>0</v>
      </c>
      <c r="AP73" s="16">
        <v>0</v>
      </c>
      <c r="AQ73" s="27">
        <v>0</v>
      </c>
      <c r="AR73" s="15">
        <v>0</v>
      </c>
      <c r="AS73" s="16">
        <v>0</v>
      </c>
      <c r="AT73" s="16">
        <v>0</v>
      </c>
      <c r="AU73" s="16">
        <v>0</v>
      </c>
      <c r="AV73" s="16">
        <v>0</v>
      </c>
      <c r="AW73" s="27">
        <v>0</v>
      </c>
      <c r="AX73" s="138">
        <v>103743452.09999999</v>
      </c>
      <c r="AY73" s="139">
        <v>17798284.899999999</v>
      </c>
      <c r="AZ73" s="139">
        <v>0</v>
      </c>
      <c r="BA73" s="139">
        <v>0</v>
      </c>
      <c r="BB73" s="139">
        <v>114390</v>
      </c>
      <c r="BC73" s="133">
        <v>121656127</v>
      </c>
      <c r="BD73" s="15">
        <v>680762</v>
      </c>
      <c r="BE73" s="16">
        <v>0</v>
      </c>
      <c r="BF73" s="16">
        <v>0</v>
      </c>
      <c r="BG73" s="16">
        <v>0</v>
      </c>
      <c r="BH73" s="16">
        <v>0</v>
      </c>
      <c r="BI73" s="27">
        <v>680762</v>
      </c>
      <c r="BJ73" s="15">
        <v>680762</v>
      </c>
      <c r="BK73" s="16">
        <v>0</v>
      </c>
      <c r="BL73" s="16">
        <v>0</v>
      </c>
      <c r="BM73" s="16">
        <v>0</v>
      </c>
      <c r="BN73" s="16">
        <v>0</v>
      </c>
      <c r="BO73" s="27">
        <v>680762</v>
      </c>
      <c r="BP73" s="15">
        <v>1679066.44</v>
      </c>
      <c r="BQ73" s="16">
        <v>272408.13</v>
      </c>
      <c r="BR73" s="16">
        <v>0</v>
      </c>
      <c r="BS73" s="16">
        <v>0</v>
      </c>
      <c r="BT73" s="16">
        <v>0</v>
      </c>
      <c r="BU73" s="27">
        <v>1951474.5699999998</v>
      </c>
      <c r="BV73" s="138">
        <v>102064385.66</v>
      </c>
      <c r="BW73" s="139">
        <v>17525876.77</v>
      </c>
      <c r="BX73" s="139">
        <v>0</v>
      </c>
      <c r="BY73" s="139">
        <v>0</v>
      </c>
      <c r="BZ73" s="139">
        <v>114390</v>
      </c>
      <c r="CA73" s="133">
        <v>119704652.43000001</v>
      </c>
      <c r="CB73" s="83"/>
    </row>
    <row r="74" spans="1:80" s="84" customFormat="1" ht="14.5" customHeight="1" x14ac:dyDescent="0.3">
      <c r="A74" s="4" t="s">
        <v>63</v>
      </c>
      <c r="B74" s="15">
        <v>0</v>
      </c>
      <c r="C74" s="16">
        <v>0</v>
      </c>
      <c r="D74" s="16">
        <v>0</v>
      </c>
      <c r="E74" s="16">
        <v>0</v>
      </c>
      <c r="F74" s="16">
        <v>0</v>
      </c>
      <c r="G74" s="27">
        <v>0</v>
      </c>
      <c r="H74" s="15">
        <v>7479481.4299999997</v>
      </c>
      <c r="I74" s="16">
        <v>903452.08</v>
      </c>
      <c r="J74" s="16">
        <v>0</v>
      </c>
      <c r="K74" s="16">
        <v>7527617.5099999998</v>
      </c>
      <c r="L74" s="16">
        <v>0</v>
      </c>
      <c r="M74" s="27">
        <v>15910551.02</v>
      </c>
      <c r="N74" s="15">
        <v>0</v>
      </c>
      <c r="O74" s="16">
        <v>0</v>
      </c>
      <c r="P74" s="16">
        <v>0</v>
      </c>
      <c r="Q74" s="16">
        <v>0</v>
      </c>
      <c r="R74" s="16">
        <v>0</v>
      </c>
      <c r="S74" s="27">
        <v>0</v>
      </c>
      <c r="T74" s="15">
        <v>589258.29</v>
      </c>
      <c r="U74" s="16">
        <v>34418.769999999997</v>
      </c>
      <c r="V74" s="16">
        <v>0</v>
      </c>
      <c r="W74" s="16">
        <v>422260.25</v>
      </c>
      <c r="X74" s="16">
        <v>0</v>
      </c>
      <c r="Y74" s="27">
        <v>1045937.31</v>
      </c>
      <c r="Z74" s="15">
        <v>2125962.96</v>
      </c>
      <c r="AA74" s="16">
        <v>112226.86</v>
      </c>
      <c r="AB74" s="16">
        <v>0</v>
      </c>
      <c r="AC74" s="16">
        <v>377461.46</v>
      </c>
      <c r="AD74" s="16">
        <v>0</v>
      </c>
      <c r="AE74" s="27">
        <v>2615651.2799999998</v>
      </c>
      <c r="AF74" s="15">
        <v>0</v>
      </c>
      <c r="AG74" s="16">
        <v>0</v>
      </c>
      <c r="AH74" s="16">
        <v>0</v>
      </c>
      <c r="AI74" s="16">
        <v>0</v>
      </c>
      <c r="AJ74" s="16">
        <v>0</v>
      </c>
      <c r="AK74" s="27">
        <v>0</v>
      </c>
      <c r="AL74" s="15">
        <v>0</v>
      </c>
      <c r="AM74" s="16">
        <v>0</v>
      </c>
      <c r="AN74" s="16">
        <v>0</v>
      </c>
      <c r="AO74" s="16">
        <v>0</v>
      </c>
      <c r="AP74" s="16">
        <v>0</v>
      </c>
      <c r="AQ74" s="27">
        <v>0</v>
      </c>
      <c r="AR74" s="15">
        <v>203053.7</v>
      </c>
      <c r="AS74" s="16">
        <v>0</v>
      </c>
      <c r="AT74" s="16">
        <v>0</v>
      </c>
      <c r="AU74" s="16">
        <v>0</v>
      </c>
      <c r="AV74" s="16">
        <v>0</v>
      </c>
      <c r="AW74" s="27">
        <v>203053.7</v>
      </c>
      <c r="AX74" s="138">
        <v>10397756.379999999</v>
      </c>
      <c r="AY74" s="139">
        <v>1050097.71</v>
      </c>
      <c r="AZ74" s="139">
        <v>0</v>
      </c>
      <c r="BA74" s="139">
        <v>8327339.2199999997</v>
      </c>
      <c r="BB74" s="139">
        <v>0</v>
      </c>
      <c r="BC74" s="133">
        <v>19775193.309999999</v>
      </c>
      <c r="BD74" s="15">
        <v>310379</v>
      </c>
      <c r="BE74" s="16">
        <v>0</v>
      </c>
      <c r="BF74" s="16">
        <v>0</v>
      </c>
      <c r="BG74" s="16">
        <v>0</v>
      </c>
      <c r="BH74" s="16">
        <v>0</v>
      </c>
      <c r="BI74" s="27">
        <v>310379</v>
      </c>
      <c r="BJ74" s="15">
        <v>0</v>
      </c>
      <c r="BK74" s="16">
        <v>0</v>
      </c>
      <c r="BL74" s="16">
        <v>0</v>
      </c>
      <c r="BM74" s="16">
        <v>0</v>
      </c>
      <c r="BN74" s="16">
        <v>0</v>
      </c>
      <c r="BO74" s="27">
        <v>0</v>
      </c>
      <c r="BP74" s="15">
        <v>0</v>
      </c>
      <c r="BQ74" s="16">
        <v>0</v>
      </c>
      <c r="BR74" s="16">
        <v>0</v>
      </c>
      <c r="BS74" s="16">
        <v>0</v>
      </c>
      <c r="BT74" s="16">
        <v>0</v>
      </c>
      <c r="BU74" s="27">
        <v>0</v>
      </c>
      <c r="BV74" s="138">
        <v>10708135.379999999</v>
      </c>
      <c r="BW74" s="139">
        <v>1050097.71</v>
      </c>
      <c r="BX74" s="139">
        <v>0</v>
      </c>
      <c r="BY74" s="139">
        <v>8327339.2199999997</v>
      </c>
      <c r="BZ74" s="139">
        <v>0</v>
      </c>
      <c r="CA74" s="133">
        <v>20085572.309999999</v>
      </c>
      <c r="CB74" s="83"/>
    </row>
    <row r="75" spans="1:80" s="84" customFormat="1" ht="14.5" customHeight="1" x14ac:dyDescent="0.3">
      <c r="A75" s="4" t="s">
        <v>64</v>
      </c>
      <c r="B75" s="15">
        <v>4417444</v>
      </c>
      <c r="C75" s="16">
        <v>240620</v>
      </c>
      <c r="D75" s="16">
        <v>0</v>
      </c>
      <c r="E75" s="16">
        <v>149248</v>
      </c>
      <c r="F75" s="16">
        <v>0</v>
      </c>
      <c r="G75" s="27">
        <v>4807312</v>
      </c>
      <c r="H75" s="15">
        <v>37624859.32</v>
      </c>
      <c r="I75" s="16">
        <v>3565726.74</v>
      </c>
      <c r="J75" s="16">
        <v>0</v>
      </c>
      <c r="K75" s="16">
        <v>2097183.04</v>
      </c>
      <c r="L75" s="16">
        <v>0</v>
      </c>
      <c r="M75" s="27">
        <v>43287769.100000001</v>
      </c>
      <c r="N75" s="15">
        <v>0</v>
      </c>
      <c r="O75" s="16">
        <v>0</v>
      </c>
      <c r="P75" s="16">
        <v>0</v>
      </c>
      <c r="Q75" s="16">
        <v>0</v>
      </c>
      <c r="R75" s="16">
        <v>0</v>
      </c>
      <c r="S75" s="27">
        <v>0</v>
      </c>
      <c r="T75" s="15">
        <v>568198.75</v>
      </c>
      <c r="U75" s="16">
        <v>15203.64</v>
      </c>
      <c r="V75" s="16">
        <v>0</v>
      </c>
      <c r="W75" s="16">
        <v>-33068.32</v>
      </c>
      <c r="X75" s="16">
        <v>0</v>
      </c>
      <c r="Y75" s="27">
        <v>550334.07000000007</v>
      </c>
      <c r="Z75" s="15">
        <v>7531853</v>
      </c>
      <c r="AA75" s="16">
        <v>16266</v>
      </c>
      <c r="AB75" s="16">
        <v>0</v>
      </c>
      <c r="AC75" s="16">
        <v>608526</v>
      </c>
      <c r="AD75" s="16">
        <v>0</v>
      </c>
      <c r="AE75" s="27">
        <v>8156645</v>
      </c>
      <c r="AF75" s="15">
        <v>0</v>
      </c>
      <c r="AG75" s="16">
        <v>0</v>
      </c>
      <c r="AH75" s="16">
        <v>0</v>
      </c>
      <c r="AI75" s="16">
        <v>0</v>
      </c>
      <c r="AJ75" s="16">
        <v>0</v>
      </c>
      <c r="AK75" s="27">
        <v>0</v>
      </c>
      <c r="AL75" s="15">
        <v>0</v>
      </c>
      <c r="AM75" s="16">
        <v>0</v>
      </c>
      <c r="AN75" s="16">
        <v>0</v>
      </c>
      <c r="AO75" s="16">
        <v>0</v>
      </c>
      <c r="AP75" s="16">
        <v>0</v>
      </c>
      <c r="AQ75" s="27">
        <v>0</v>
      </c>
      <c r="AR75" s="15">
        <v>0</v>
      </c>
      <c r="AS75" s="16">
        <v>0</v>
      </c>
      <c r="AT75" s="16">
        <v>0</v>
      </c>
      <c r="AU75" s="16">
        <v>0</v>
      </c>
      <c r="AV75" s="16">
        <v>0</v>
      </c>
      <c r="AW75" s="27">
        <v>0</v>
      </c>
      <c r="AX75" s="138">
        <v>50142355.07</v>
      </c>
      <c r="AY75" s="139">
        <v>3837816.3800000004</v>
      </c>
      <c r="AZ75" s="139">
        <v>0</v>
      </c>
      <c r="BA75" s="139">
        <v>2821888.72</v>
      </c>
      <c r="BB75" s="139">
        <v>0</v>
      </c>
      <c r="BC75" s="133">
        <v>56802060.170000002</v>
      </c>
      <c r="BD75" s="15">
        <v>498496.37</v>
      </c>
      <c r="BE75" s="16">
        <v>0</v>
      </c>
      <c r="BF75" s="16">
        <v>0</v>
      </c>
      <c r="BG75" s="16">
        <v>0</v>
      </c>
      <c r="BH75" s="16">
        <v>0</v>
      </c>
      <c r="BI75" s="27">
        <v>498496.37</v>
      </c>
      <c r="BJ75" s="15">
        <v>498496</v>
      </c>
      <c r="BK75" s="16">
        <v>0</v>
      </c>
      <c r="BL75" s="16">
        <v>0</v>
      </c>
      <c r="BM75" s="16">
        <v>0</v>
      </c>
      <c r="BN75" s="16">
        <v>0</v>
      </c>
      <c r="BO75" s="27">
        <v>498496</v>
      </c>
      <c r="BP75" s="15">
        <v>0</v>
      </c>
      <c r="BQ75" s="16">
        <v>0</v>
      </c>
      <c r="BR75" s="16">
        <v>0</v>
      </c>
      <c r="BS75" s="16">
        <v>0</v>
      </c>
      <c r="BT75" s="16">
        <v>0</v>
      </c>
      <c r="BU75" s="27">
        <v>0</v>
      </c>
      <c r="BV75" s="138">
        <v>50142355.439999998</v>
      </c>
      <c r="BW75" s="139">
        <v>3837816.3800000004</v>
      </c>
      <c r="BX75" s="139">
        <v>0</v>
      </c>
      <c r="BY75" s="139">
        <v>2821888.72</v>
      </c>
      <c r="BZ75" s="139">
        <v>0</v>
      </c>
      <c r="CA75" s="133">
        <v>56802060.539999999</v>
      </c>
      <c r="CB75" s="83"/>
    </row>
    <row r="76" spans="1:80" s="84" customFormat="1" ht="14.5" customHeight="1" x14ac:dyDescent="0.3">
      <c r="A76" s="4" t="s">
        <v>65</v>
      </c>
      <c r="B76" s="15">
        <v>0</v>
      </c>
      <c r="C76" s="16">
        <v>0</v>
      </c>
      <c r="D76" s="16">
        <v>0</v>
      </c>
      <c r="E76" s="16">
        <v>0</v>
      </c>
      <c r="F76" s="16">
        <v>0</v>
      </c>
      <c r="G76" s="27">
        <v>0</v>
      </c>
      <c r="H76" s="15">
        <v>10723883</v>
      </c>
      <c r="I76" s="16">
        <v>1554706</v>
      </c>
      <c r="J76" s="16">
        <v>913179</v>
      </c>
      <c r="K76" s="16">
        <v>11853047</v>
      </c>
      <c r="L76" s="16">
        <v>15322</v>
      </c>
      <c r="M76" s="27">
        <v>25060137</v>
      </c>
      <c r="N76" s="15">
        <v>0</v>
      </c>
      <c r="O76" s="16">
        <v>0</v>
      </c>
      <c r="P76" s="16">
        <v>0</v>
      </c>
      <c r="Q76" s="16">
        <v>0</v>
      </c>
      <c r="R76" s="16">
        <v>0</v>
      </c>
      <c r="S76" s="27">
        <v>0</v>
      </c>
      <c r="T76" s="15">
        <v>105987</v>
      </c>
      <c r="U76" s="16">
        <v>6538</v>
      </c>
      <c r="V76" s="16">
        <v>-76298</v>
      </c>
      <c r="W76" s="16">
        <v>33284</v>
      </c>
      <c r="X76" s="16">
        <v>0</v>
      </c>
      <c r="Y76" s="27">
        <v>69511</v>
      </c>
      <c r="Z76" s="15">
        <v>2913002</v>
      </c>
      <c r="AA76" s="16">
        <v>48031</v>
      </c>
      <c r="AB76" s="16">
        <v>10296</v>
      </c>
      <c r="AC76" s="16">
        <v>568871</v>
      </c>
      <c r="AD76" s="16">
        <v>3059</v>
      </c>
      <c r="AE76" s="27">
        <v>3543259</v>
      </c>
      <c r="AF76" s="15">
        <v>0</v>
      </c>
      <c r="AG76" s="16">
        <v>327881</v>
      </c>
      <c r="AH76" s="16">
        <v>39833</v>
      </c>
      <c r="AI76" s="16">
        <v>0</v>
      </c>
      <c r="AJ76" s="16">
        <v>0</v>
      </c>
      <c r="AK76" s="27">
        <v>367714</v>
      </c>
      <c r="AL76" s="15">
        <v>0</v>
      </c>
      <c r="AM76" s="16">
        <v>0</v>
      </c>
      <c r="AN76" s="16">
        <v>291429.99</v>
      </c>
      <c r="AO76" s="16">
        <v>0</v>
      </c>
      <c r="AP76" s="16">
        <v>0</v>
      </c>
      <c r="AQ76" s="27">
        <v>291429.99</v>
      </c>
      <c r="AR76" s="15">
        <v>-51343</v>
      </c>
      <c r="AS76" s="16">
        <v>-9871</v>
      </c>
      <c r="AT76" s="16">
        <v>-4062</v>
      </c>
      <c r="AU76" s="16">
        <v>-56297</v>
      </c>
      <c r="AV76" s="16">
        <v>-9025</v>
      </c>
      <c r="AW76" s="27">
        <v>-130598</v>
      </c>
      <c r="AX76" s="138">
        <v>13691529</v>
      </c>
      <c r="AY76" s="139">
        <v>1927285</v>
      </c>
      <c r="AZ76" s="139">
        <v>1174377.99</v>
      </c>
      <c r="BA76" s="139">
        <v>12398905</v>
      </c>
      <c r="BB76" s="139">
        <v>9356</v>
      </c>
      <c r="BC76" s="133">
        <v>29201452.989999998</v>
      </c>
      <c r="BD76" s="15">
        <v>329812.90000000002</v>
      </c>
      <c r="BE76" s="16">
        <v>0</v>
      </c>
      <c r="BF76" s="16">
        <v>95</v>
      </c>
      <c r="BG76" s="16">
        <v>34032</v>
      </c>
      <c r="BH76" s="16">
        <v>0</v>
      </c>
      <c r="BI76" s="27">
        <v>363939.9</v>
      </c>
      <c r="BJ76" s="15">
        <v>329812.90000000002</v>
      </c>
      <c r="BK76" s="16">
        <v>0</v>
      </c>
      <c r="BL76" s="16">
        <v>95</v>
      </c>
      <c r="BM76" s="16">
        <v>34032</v>
      </c>
      <c r="BN76" s="16">
        <v>0</v>
      </c>
      <c r="BO76" s="27">
        <v>363939.9</v>
      </c>
      <c r="BP76" s="15">
        <v>0</v>
      </c>
      <c r="BQ76" s="16">
        <v>0</v>
      </c>
      <c r="BR76" s="16">
        <v>0</v>
      </c>
      <c r="BS76" s="16">
        <v>0</v>
      </c>
      <c r="BT76" s="16">
        <v>0</v>
      </c>
      <c r="BU76" s="27">
        <v>0</v>
      </c>
      <c r="BV76" s="138">
        <v>13691529</v>
      </c>
      <c r="BW76" s="139">
        <v>1927285</v>
      </c>
      <c r="BX76" s="139">
        <v>1174377.99</v>
      </c>
      <c r="BY76" s="139">
        <v>12398905</v>
      </c>
      <c r="BZ76" s="139">
        <v>9356</v>
      </c>
      <c r="CA76" s="133">
        <v>29201452.989999998</v>
      </c>
      <c r="CB76" s="83"/>
    </row>
    <row r="77" spans="1:80" s="84" customFormat="1" ht="14.5" customHeight="1" x14ac:dyDescent="0.3">
      <c r="A77" s="4" t="s">
        <v>66</v>
      </c>
      <c r="B77" s="15">
        <v>563270</v>
      </c>
      <c r="C77" s="16">
        <v>75950</v>
      </c>
      <c r="D77" s="16">
        <v>0</v>
      </c>
      <c r="E77" s="16">
        <v>583727</v>
      </c>
      <c r="F77" s="16">
        <v>0</v>
      </c>
      <c r="G77" s="27">
        <v>1222947</v>
      </c>
      <c r="H77" s="15">
        <v>1504000</v>
      </c>
      <c r="I77" s="16">
        <v>167000</v>
      </c>
      <c r="J77" s="16">
        <v>0</v>
      </c>
      <c r="K77" s="16">
        <v>4843339</v>
      </c>
      <c r="L77" s="16">
        <v>0</v>
      </c>
      <c r="M77" s="27">
        <v>6514339</v>
      </c>
      <c r="N77" s="15">
        <v>0</v>
      </c>
      <c r="O77" s="16">
        <v>0</v>
      </c>
      <c r="P77" s="16">
        <v>0</v>
      </c>
      <c r="Q77" s="16">
        <v>0</v>
      </c>
      <c r="R77" s="16">
        <v>0</v>
      </c>
      <c r="S77" s="27">
        <v>0</v>
      </c>
      <c r="T77" s="15">
        <v>0</v>
      </c>
      <c r="U77" s="16">
        <v>0</v>
      </c>
      <c r="V77" s="16">
        <v>0</v>
      </c>
      <c r="W77" s="16">
        <v>0</v>
      </c>
      <c r="X77" s="16">
        <v>0</v>
      </c>
      <c r="Y77" s="27">
        <v>0</v>
      </c>
      <c r="Z77" s="15">
        <v>748200.96000000008</v>
      </c>
      <c r="AA77" s="16">
        <v>105595</v>
      </c>
      <c r="AB77" s="16">
        <v>0</v>
      </c>
      <c r="AC77" s="16">
        <v>585053.03999999992</v>
      </c>
      <c r="AD77" s="16">
        <v>0</v>
      </c>
      <c r="AE77" s="27">
        <v>1438849</v>
      </c>
      <c r="AF77" s="15">
        <v>0</v>
      </c>
      <c r="AG77" s="16">
        <v>0</v>
      </c>
      <c r="AH77" s="16">
        <v>0</v>
      </c>
      <c r="AI77" s="16">
        <v>0</v>
      </c>
      <c r="AJ77" s="16">
        <v>0</v>
      </c>
      <c r="AK77" s="27">
        <v>0</v>
      </c>
      <c r="AL77" s="15">
        <v>0</v>
      </c>
      <c r="AM77" s="16">
        <v>0</v>
      </c>
      <c r="AN77" s="16">
        <v>0</v>
      </c>
      <c r="AO77" s="16">
        <v>0</v>
      </c>
      <c r="AP77" s="16">
        <v>51354</v>
      </c>
      <c r="AQ77" s="27">
        <v>51354</v>
      </c>
      <c r="AR77" s="15">
        <v>0</v>
      </c>
      <c r="AS77" s="16">
        <v>0</v>
      </c>
      <c r="AT77" s="16">
        <v>0</v>
      </c>
      <c r="AU77" s="16">
        <v>0</v>
      </c>
      <c r="AV77" s="16">
        <v>0</v>
      </c>
      <c r="AW77" s="27">
        <v>0</v>
      </c>
      <c r="AX77" s="138">
        <v>2815470.96</v>
      </c>
      <c r="AY77" s="139">
        <v>348545</v>
      </c>
      <c r="AZ77" s="139">
        <v>0</v>
      </c>
      <c r="BA77" s="139">
        <v>6012119.04</v>
      </c>
      <c r="BB77" s="139">
        <v>51354</v>
      </c>
      <c r="BC77" s="133">
        <v>9227489</v>
      </c>
      <c r="BD77" s="15">
        <v>0</v>
      </c>
      <c r="BE77" s="16">
        <v>0</v>
      </c>
      <c r="BF77" s="16">
        <v>0</v>
      </c>
      <c r="BG77" s="16">
        <v>0</v>
      </c>
      <c r="BH77" s="16">
        <v>0</v>
      </c>
      <c r="BI77" s="27">
        <v>0</v>
      </c>
      <c r="BJ77" s="15">
        <v>0</v>
      </c>
      <c r="BK77" s="16">
        <v>0</v>
      </c>
      <c r="BL77" s="16">
        <v>0</v>
      </c>
      <c r="BM77" s="16">
        <v>0</v>
      </c>
      <c r="BN77" s="16">
        <v>0</v>
      </c>
      <c r="BO77" s="27">
        <v>0</v>
      </c>
      <c r="BP77" s="15">
        <v>0</v>
      </c>
      <c r="BQ77" s="16">
        <v>0</v>
      </c>
      <c r="BR77" s="16">
        <v>0</v>
      </c>
      <c r="BS77" s="16">
        <v>0</v>
      </c>
      <c r="BT77" s="16">
        <v>0</v>
      </c>
      <c r="BU77" s="27">
        <v>0</v>
      </c>
      <c r="BV77" s="138">
        <v>2815470.96</v>
      </c>
      <c r="BW77" s="139">
        <v>348545</v>
      </c>
      <c r="BX77" s="139">
        <v>0</v>
      </c>
      <c r="BY77" s="139">
        <v>6012119.04</v>
      </c>
      <c r="BZ77" s="139">
        <v>51354</v>
      </c>
      <c r="CA77" s="133">
        <v>9227489</v>
      </c>
      <c r="CB77" s="83"/>
    </row>
    <row r="78" spans="1:80" s="84" customFormat="1" ht="14.5" customHeight="1" x14ac:dyDescent="0.3">
      <c r="A78" s="4" t="s">
        <v>67</v>
      </c>
      <c r="B78" s="15">
        <v>0</v>
      </c>
      <c r="C78" s="16">
        <v>0</v>
      </c>
      <c r="D78" s="16">
        <v>0</v>
      </c>
      <c r="E78" s="16">
        <v>0</v>
      </c>
      <c r="F78" s="16">
        <v>0</v>
      </c>
      <c r="G78" s="27">
        <v>0</v>
      </c>
      <c r="H78" s="15">
        <v>17169401</v>
      </c>
      <c r="I78" s="16">
        <v>3183707</v>
      </c>
      <c r="J78" s="16">
        <v>1211269</v>
      </c>
      <c r="K78" s="16">
        <v>6518199</v>
      </c>
      <c r="L78" s="16">
        <v>15327</v>
      </c>
      <c r="M78" s="27">
        <v>28097903</v>
      </c>
      <c r="N78" s="15">
        <v>0</v>
      </c>
      <c r="O78" s="16">
        <v>0</v>
      </c>
      <c r="P78" s="16">
        <v>0</v>
      </c>
      <c r="Q78" s="16">
        <v>0</v>
      </c>
      <c r="R78" s="16">
        <v>26650</v>
      </c>
      <c r="S78" s="27">
        <v>26650</v>
      </c>
      <c r="T78" s="15">
        <v>173146</v>
      </c>
      <c r="U78" s="16">
        <v>29141</v>
      </c>
      <c r="V78" s="16">
        <v>15377</v>
      </c>
      <c r="W78" s="16">
        <v>6690</v>
      </c>
      <c r="X78" s="16">
        <v>0</v>
      </c>
      <c r="Y78" s="27">
        <v>224354</v>
      </c>
      <c r="Z78" s="15">
        <v>5478659</v>
      </c>
      <c r="AA78" s="16">
        <v>455313</v>
      </c>
      <c r="AB78" s="16">
        <v>138641</v>
      </c>
      <c r="AC78" s="16">
        <v>744441</v>
      </c>
      <c r="AD78" s="16">
        <v>187286</v>
      </c>
      <c r="AE78" s="27">
        <v>7004340</v>
      </c>
      <c r="AF78" s="15">
        <v>0</v>
      </c>
      <c r="AG78" s="16">
        <v>0</v>
      </c>
      <c r="AH78" s="16">
        <v>0</v>
      </c>
      <c r="AI78" s="16">
        <v>0</v>
      </c>
      <c r="AJ78" s="16">
        <v>0</v>
      </c>
      <c r="AK78" s="27">
        <v>0</v>
      </c>
      <c r="AL78" s="15">
        <v>0</v>
      </c>
      <c r="AM78" s="16">
        <v>0</v>
      </c>
      <c r="AN78" s="16">
        <v>0</v>
      </c>
      <c r="AO78" s="16">
        <v>0</v>
      </c>
      <c r="AP78" s="16">
        <v>0</v>
      </c>
      <c r="AQ78" s="27">
        <v>0</v>
      </c>
      <c r="AR78" s="15">
        <v>0</v>
      </c>
      <c r="AS78" s="16">
        <v>0</v>
      </c>
      <c r="AT78" s="16">
        <v>0</v>
      </c>
      <c r="AU78" s="16">
        <v>0</v>
      </c>
      <c r="AV78" s="16">
        <v>0</v>
      </c>
      <c r="AW78" s="27">
        <v>0</v>
      </c>
      <c r="AX78" s="138">
        <v>22821206</v>
      </c>
      <c r="AY78" s="139">
        <v>3668161</v>
      </c>
      <c r="AZ78" s="139">
        <v>1365287</v>
      </c>
      <c r="BA78" s="139">
        <v>7269330</v>
      </c>
      <c r="BB78" s="139">
        <v>229263</v>
      </c>
      <c r="BC78" s="133">
        <v>35353247</v>
      </c>
      <c r="BD78" s="15">
        <v>756340</v>
      </c>
      <c r="BE78" s="16">
        <v>0</v>
      </c>
      <c r="BF78" s="16">
        <v>0</v>
      </c>
      <c r="BG78" s="16">
        <v>0</v>
      </c>
      <c r="BH78" s="16">
        <v>0</v>
      </c>
      <c r="BI78" s="27">
        <v>756340</v>
      </c>
      <c r="BJ78" s="15">
        <v>756340</v>
      </c>
      <c r="BK78" s="16">
        <v>0</v>
      </c>
      <c r="BL78" s="16">
        <v>0</v>
      </c>
      <c r="BM78" s="16">
        <v>0</v>
      </c>
      <c r="BN78" s="16">
        <v>0</v>
      </c>
      <c r="BO78" s="27">
        <v>756340</v>
      </c>
      <c r="BP78" s="15">
        <v>46536</v>
      </c>
      <c r="BQ78" s="16">
        <v>0</v>
      </c>
      <c r="BR78" s="16">
        <v>0</v>
      </c>
      <c r="BS78" s="16">
        <v>0</v>
      </c>
      <c r="BT78" s="16">
        <v>0</v>
      </c>
      <c r="BU78" s="27">
        <v>46536</v>
      </c>
      <c r="BV78" s="138">
        <v>22774670</v>
      </c>
      <c r="BW78" s="139">
        <v>3668161</v>
      </c>
      <c r="BX78" s="139">
        <v>1365287</v>
      </c>
      <c r="BY78" s="139">
        <v>7269330</v>
      </c>
      <c r="BZ78" s="139">
        <v>229263</v>
      </c>
      <c r="CA78" s="133">
        <v>35306711</v>
      </c>
      <c r="CB78" s="83"/>
    </row>
    <row r="79" spans="1:80" s="84" customFormat="1" ht="14.5" customHeight="1" x14ac:dyDescent="0.3">
      <c r="A79" s="4" t="s">
        <v>68</v>
      </c>
      <c r="B79" s="15">
        <v>4261028.8731717132</v>
      </c>
      <c r="C79" s="16">
        <v>265299.89378277143</v>
      </c>
      <c r="D79" s="16">
        <v>122932.0299832095</v>
      </c>
      <c r="E79" s="16">
        <v>50876.661351531977</v>
      </c>
      <c r="F79" s="16">
        <v>226635.54171077439</v>
      </c>
      <c r="G79" s="27">
        <v>4926773</v>
      </c>
      <c r="H79" s="15">
        <v>20983851.850000001</v>
      </c>
      <c r="I79" s="16">
        <v>5097682.54</v>
      </c>
      <c r="J79" s="16">
        <v>1690264.49</v>
      </c>
      <c r="K79" s="16">
        <v>586942</v>
      </c>
      <c r="L79" s="16">
        <v>1018228.6300000001</v>
      </c>
      <c r="M79" s="27">
        <v>29376969.509999998</v>
      </c>
      <c r="N79" s="15">
        <v>0</v>
      </c>
      <c r="O79" s="16">
        <v>0</v>
      </c>
      <c r="P79" s="16">
        <v>0</v>
      </c>
      <c r="Q79" s="16">
        <v>0</v>
      </c>
      <c r="R79" s="16">
        <v>0</v>
      </c>
      <c r="S79" s="27">
        <v>0</v>
      </c>
      <c r="T79" s="15">
        <v>516654</v>
      </c>
      <c r="U79" s="16">
        <v>55713.99</v>
      </c>
      <c r="V79" s="16">
        <v>24163</v>
      </c>
      <c r="W79" s="16">
        <v>34461</v>
      </c>
      <c r="X79" s="16">
        <v>333390</v>
      </c>
      <c r="Y79" s="27">
        <v>964381.99</v>
      </c>
      <c r="Z79" s="15">
        <v>5855658.0806779405</v>
      </c>
      <c r="AA79" s="16">
        <v>378085.77858170937</v>
      </c>
      <c r="AB79" s="16">
        <v>169947.06989644829</v>
      </c>
      <c r="AC79" s="16">
        <v>43000.780593694763</v>
      </c>
      <c r="AD79" s="16">
        <v>35264.290250206483</v>
      </c>
      <c r="AE79" s="27">
        <v>6481956</v>
      </c>
      <c r="AF79" s="15">
        <v>0</v>
      </c>
      <c r="AG79" s="16">
        <v>0</v>
      </c>
      <c r="AH79" s="16">
        <v>0</v>
      </c>
      <c r="AI79" s="16">
        <v>0</v>
      </c>
      <c r="AJ79" s="16">
        <v>0</v>
      </c>
      <c r="AK79" s="27">
        <v>0</v>
      </c>
      <c r="AL79" s="15">
        <v>0</v>
      </c>
      <c r="AM79" s="16">
        <v>0</v>
      </c>
      <c r="AN79" s="16">
        <v>0</v>
      </c>
      <c r="AO79" s="16">
        <v>0</v>
      </c>
      <c r="AP79" s="16">
        <v>0</v>
      </c>
      <c r="AQ79" s="27">
        <v>0</v>
      </c>
      <c r="AR79" s="15">
        <v>0</v>
      </c>
      <c r="AS79" s="16">
        <v>0</v>
      </c>
      <c r="AT79" s="16">
        <v>0</v>
      </c>
      <c r="AU79" s="16">
        <v>0</v>
      </c>
      <c r="AV79" s="16">
        <v>0</v>
      </c>
      <c r="AW79" s="27">
        <v>0</v>
      </c>
      <c r="AX79" s="138">
        <v>31617192.803849656</v>
      </c>
      <c r="AY79" s="139">
        <v>5796782.2023644811</v>
      </c>
      <c r="AZ79" s="139">
        <v>2007306.5898796576</v>
      </c>
      <c r="BA79" s="139">
        <v>715280.44194522675</v>
      </c>
      <c r="BB79" s="139">
        <v>1613518.4619609811</v>
      </c>
      <c r="BC79" s="133">
        <v>41750080.5</v>
      </c>
      <c r="BD79" s="15">
        <v>0</v>
      </c>
      <c r="BE79" s="16">
        <v>0</v>
      </c>
      <c r="BF79" s="16">
        <v>0</v>
      </c>
      <c r="BG79" s="16">
        <v>0</v>
      </c>
      <c r="BH79" s="16">
        <v>0</v>
      </c>
      <c r="BI79" s="27">
        <v>0</v>
      </c>
      <c r="BJ79" s="15">
        <v>0</v>
      </c>
      <c r="BK79" s="16">
        <v>0</v>
      </c>
      <c r="BL79" s="16">
        <v>0</v>
      </c>
      <c r="BM79" s="16">
        <v>0</v>
      </c>
      <c r="BN79" s="16">
        <v>0</v>
      </c>
      <c r="BO79" s="27">
        <v>0</v>
      </c>
      <c r="BP79" s="15">
        <v>0</v>
      </c>
      <c r="BQ79" s="16">
        <v>0</v>
      </c>
      <c r="BR79" s="16">
        <v>0</v>
      </c>
      <c r="BS79" s="16">
        <v>0</v>
      </c>
      <c r="BT79" s="16">
        <v>0</v>
      </c>
      <c r="BU79" s="27">
        <v>0</v>
      </c>
      <c r="BV79" s="138">
        <v>31617192.803849656</v>
      </c>
      <c r="BW79" s="139">
        <v>5796782.2023644811</v>
      </c>
      <c r="BX79" s="139">
        <v>2007306.5898796576</v>
      </c>
      <c r="BY79" s="139">
        <v>715280.44194522675</v>
      </c>
      <c r="BZ79" s="139">
        <v>1613518.4619609811</v>
      </c>
      <c r="CA79" s="133">
        <v>41750080.5</v>
      </c>
      <c r="CB79" s="83"/>
    </row>
    <row r="80" spans="1:80" s="84" customFormat="1" ht="14.5" customHeight="1" x14ac:dyDescent="0.3">
      <c r="A80" s="4" t="s">
        <v>69</v>
      </c>
      <c r="B80" s="15">
        <v>0</v>
      </c>
      <c r="C80" s="16">
        <v>0</v>
      </c>
      <c r="D80" s="16">
        <v>0</v>
      </c>
      <c r="E80" s="16">
        <v>0</v>
      </c>
      <c r="F80" s="16">
        <v>0</v>
      </c>
      <c r="G80" s="27">
        <v>0</v>
      </c>
      <c r="H80" s="15">
        <v>33402237.889361154</v>
      </c>
      <c r="I80" s="16">
        <v>11631814.286904091</v>
      </c>
      <c r="J80" s="16">
        <v>0</v>
      </c>
      <c r="K80" s="16">
        <v>11449504.209955852</v>
      </c>
      <c r="L80" s="16">
        <v>0</v>
      </c>
      <c r="M80" s="27">
        <v>56483556.386221096</v>
      </c>
      <c r="N80" s="15">
        <v>0</v>
      </c>
      <c r="O80" s="16">
        <v>0</v>
      </c>
      <c r="P80" s="16">
        <v>0</v>
      </c>
      <c r="Q80" s="16">
        <v>0</v>
      </c>
      <c r="R80" s="16">
        <v>173906.54499999998</v>
      </c>
      <c r="S80" s="27">
        <v>173906.54499999998</v>
      </c>
      <c r="T80" s="15">
        <v>182555</v>
      </c>
      <c r="U80" s="16">
        <v>44714.654999999992</v>
      </c>
      <c r="V80" s="16">
        <v>0</v>
      </c>
      <c r="W80" s="16">
        <v>25734.95</v>
      </c>
      <c r="X80" s="16">
        <v>0</v>
      </c>
      <c r="Y80" s="27">
        <v>253004.60500000001</v>
      </c>
      <c r="Z80" s="15">
        <v>4490587.24</v>
      </c>
      <c r="AA80" s="16">
        <v>232564.71</v>
      </c>
      <c r="AB80" s="16">
        <v>0</v>
      </c>
      <c r="AC80" s="16">
        <v>38943.96</v>
      </c>
      <c r="AD80" s="16">
        <v>5017.32</v>
      </c>
      <c r="AE80" s="27">
        <v>4767113.2300000004</v>
      </c>
      <c r="AF80" s="15">
        <v>500.8</v>
      </c>
      <c r="AG80" s="16">
        <v>0</v>
      </c>
      <c r="AH80" s="16">
        <v>0</v>
      </c>
      <c r="AI80" s="16">
        <v>0</v>
      </c>
      <c r="AJ80" s="16">
        <v>0</v>
      </c>
      <c r="AK80" s="27">
        <v>500.8</v>
      </c>
      <c r="AL80" s="15">
        <v>0</v>
      </c>
      <c r="AM80" s="16">
        <v>0</v>
      </c>
      <c r="AN80" s="16">
        <v>0</v>
      </c>
      <c r="AO80" s="16">
        <v>0</v>
      </c>
      <c r="AP80" s="16">
        <v>0</v>
      </c>
      <c r="AQ80" s="27">
        <v>0</v>
      </c>
      <c r="AR80" s="15">
        <v>1377595.3699999999</v>
      </c>
      <c r="AS80" s="16">
        <v>87953.3</v>
      </c>
      <c r="AT80" s="16">
        <v>0</v>
      </c>
      <c r="AU80" s="16">
        <v>127253.31</v>
      </c>
      <c r="AV80" s="16">
        <v>1980</v>
      </c>
      <c r="AW80" s="27">
        <v>1594781.98</v>
      </c>
      <c r="AX80" s="138">
        <v>39453476.299361154</v>
      </c>
      <c r="AY80" s="139">
        <v>11997046.951904092</v>
      </c>
      <c r="AZ80" s="139">
        <v>0</v>
      </c>
      <c r="BA80" s="139">
        <v>11641436.429955853</v>
      </c>
      <c r="BB80" s="139">
        <v>180903.86499999999</v>
      </c>
      <c r="BC80" s="133">
        <v>63272863.546221085</v>
      </c>
      <c r="BD80" s="15">
        <v>0</v>
      </c>
      <c r="BE80" s="16">
        <v>0</v>
      </c>
      <c r="BF80" s="16">
        <v>0</v>
      </c>
      <c r="BG80" s="16">
        <v>0</v>
      </c>
      <c r="BH80" s="16">
        <v>0</v>
      </c>
      <c r="BI80" s="27">
        <v>0</v>
      </c>
      <c r="BJ80" s="15">
        <v>0</v>
      </c>
      <c r="BK80" s="16">
        <v>0</v>
      </c>
      <c r="BL80" s="16">
        <v>0</v>
      </c>
      <c r="BM80" s="16">
        <v>0</v>
      </c>
      <c r="BN80" s="16">
        <v>0</v>
      </c>
      <c r="BO80" s="27">
        <v>0</v>
      </c>
      <c r="BP80" s="15">
        <v>0</v>
      </c>
      <c r="BQ80" s="16">
        <v>0</v>
      </c>
      <c r="BR80" s="16">
        <v>0</v>
      </c>
      <c r="BS80" s="16">
        <v>15103.45</v>
      </c>
      <c r="BT80" s="16">
        <v>73488.275000000023</v>
      </c>
      <c r="BU80" s="27">
        <v>88591.72500000002</v>
      </c>
      <c r="BV80" s="138">
        <v>39453476.299361154</v>
      </c>
      <c r="BW80" s="139">
        <v>11997046.951904092</v>
      </c>
      <c r="BX80" s="139">
        <v>0</v>
      </c>
      <c r="BY80" s="139">
        <v>11626332.979955854</v>
      </c>
      <c r="BZ80" s="139">
        <v>107415.58999999997</v>
      </c>
      <c r="CA80" s="133">
        <v>63184271.821221083</v>
      </c>
      <c r="CB80" s="83"/>
    </row>
    <row r="81" spans="1:80" s="84" customFormat="1" ht="14.5" customHeight="1" x14ac:dyDescent="0.3">
      <c r="A81" s="4" t="s">
        <v>70</v>
      </c>
      <c r="B81" s="15">
        <v>266005.8</v>
      </c>
      <c r="C81" s="16">
        <v>14008.5</v>
      </c>
      <c r="D81" s="16">
        <v>9961.6</v>
      </c>
      <c r="E81" s="16">
        <v>167946.35</v>
      </c>
      <c r="F81" s="16">
        <v>0</v>
      </c>
      <c r="G81" s="27">
        <v>457922.25</v>
      </c>
      <c r="H81" s="15">
        <v>404993.86</v>
      </c>
      <c r="I81" s="16">
        <v>17986.54</v>
      </c>
      <c r="J81" s="16">
        <v>18299.900000000001</v>
      </c>
      <c r="K81" s="16">
        <v>6486602.2300000004</v>
      </c>
      <c r="L81" s="16">
        <v>0</v>
      </c>
      <c r="M81" s="27">
        <v>6927882.5300000003</v>
      </c>
      <c r="N81" s="15">
        <v>0</v>
      </c>
      <c r="O81" s="16">
        <v>0</v>
      </c>
      <c r="P81" s="16">
        <v>0</v>
      </c>
      <c r="Q81" s="16">
        <v>0</v>
      </c>
      <c r="R81" s="16">
        <v>0</v>
      </c>
      <c r="S81" s="27">
        <v>0</v>
      </c>
      <c r="T81" s="15">
        <v>710.82</v>
      </c>
      <c r="U81" s="16">
        <v>172.36</v>
      </c>
      <c r="V81" s="16">
        <v>54.84</v>
      </c>
      <c r="W81" s="16">
        <v>-692.12</v>
      </c>
      <c r="X81" s="16">
        <v>0</v>
      </c>
      <c r="Y81" s="27">
        <v>245.90000000000009</v>
      </c>
      <c r="Z81" s="15">
        <v>397854.48</v>
      </c>
      <c r="AA81" s="16">
        <v>41124.31</v>
      </c>
      <c r="AB81" s="16">
        <v>9288.35</v>
      </c>
      <c r="AC81" s="16">
        <v>68528.61</v>
      </c>
      <c r="AD81" s="16">
        <v>34028.53</v>
      </c>
      <c r="AE81" s="27">
        <v>550824.27999999991</v>
      </c>
      <c r="AF81" s="15">
        <v>0</v>
      </c>
      <c r="AG81" s="16">
        <v>0</v>
      </c>
      <c r="AH81" s="16">
        <v>0</v>
      </c>
      <c r="AI81" s="16">
        <v>0</v>
      </c>
      <c r="AJ81" s="16">
        <v>0</v>
      </c>
      <c r="AK81" s="27">
        <v>0</v>
      </c>
      <c r="AL81" s="15">
        <v>0</v>
      </c>
      <c r="AM81" s="16">
        <v>0</v>
      </c>
      <c r="AN81" s="16">
        <v>0</v>
      </c>
      <c r="AO81" s="16">
        <v>0</v>
      </c>
      <c r="AP81" s="16">
        <v>0</v>
      </c>
      <c r="AQ81" s="27">
        <v>0</v>
      </c>
      <c r="AR81" s="15">
        <v>0</v>
      </c>
      <c r="AS81" s="16">
        <v>0</v>
      </c>
      <c r="AT81" s="16">
        <v>0</v>
      </c>
      <c r="AU81" s="16">
        <v>0</v>
      </c>
      <c r="AV81" s="16">
        <v>0</v>
      </c>
      <c r="AW81" s="27">
        <v>0</v>
      </c>
      <c r="AX81" s="138">
        <v>1069564.96</v>
      </c>
      <c r="AY81" s="139">
        <v>73291.709999999992</v>
      </c>
      <c r="AZ81" s="139">
        <v>37604.69</v>
      </c>
      <c r="BA81" s="139">
        <v>6722385.0700000003</v>
      </c>
      <c r="BB81" s="139">
        <v>34028.53</v>
      </c>
      <c r="BC81" s="133">
        <v>7936874.9600000009</v>
      </c>
      <c r="BD81" s="15">
        <v>96929.75</v>
      </c>
      <c r="BE81" s="16">
        <v>88.22</v>
      </c>
      <c r="BF81" s="16">
        <v>0</v>
      </c>
      <c r="BG81" s="16">
        <v>5649.7</v>
      </c>
      <c r="BH81" s="16">
        <v>0</v>
      </c>
      <c r="BI81" s="27">
        <v>102667.67</v>
      </c>
      <c r="BJ81" s="15">
        <v>96929.75</v>
      </c>
      <c r="BK81" s="16">
        <v>88.22</v>
      </c>
      <c r="BL81" s="16">
        <v>0</v>
      </c>
      <c r="BM81" s="16">
        <v>5649.7</v>
      </c>
      <c r="BN81" s="16">
        <v>0</v>
      </c>
      <c r="BO81" s="27">
        <v>102667.67</v>
      </c>
      <c r="BP81" s="15">
        <v>0</v>
      </c>
      <c r="BQ81" s="16">
        <v>0</v>
      </c>
      <c r="BR81" s="16">
        <v>0</v>
      </c>
      <c r="BS81" s="16">
        <v>0</v>
      </c>
      <c r="BT81" s="16">
        <v>0</v>
      </c>
      <c r="BU81" s="27">
        <v>0</v>
      </c>
      <c r="BV81" s="138">
        <v>1069564.96</v>
      </c>
      <c r="BW81" s="139">
        <v>73291.709999999992</v>
      </c>
      <c r="BX81" s="139">
        <v>37604.69</v>
      </c>
      <c r="BY81" s="139">
        <v>6722385.0700000003</v>
      </c>
      <c r="BZ81" s="139">
        <v>34028.53</v>
      </c>
      <c r="CA81" s="133">
        <v>7936874.9600000009</v>
      </c>
      <c r="CB81" s="83"/>
    </row>
    <row r="82" spans="1:80" s="84" customFormat="1" ht="14.5" customHeight="1" x14ac:dyDescent="0.3">
      <c r="A82" s="4" t="s">
        <v>71</v>
      </c>
      <c r="B82" s="15">
        <v>0</v>
      </c>
      <c r="C82" s="16">
        <v>0</v>
      </c>
      <c r="D82" s="16">
        <v>0</v>
      </c>
      <c r="E82" s="16">
        <v>0</v>
      </c>
      <c r="F82" s="16">
        <v>0</v>
      </c>
      <c r="G82" s="27">
        <v>0</v>
      </c>
      <c r="H82" s="15">
        <v>109437145</v>
      </c>
      <c r="I82" s="16">
        <v>9917664</v>
      </c>
      <c r="J82" s="16">
        <v>3144193</v>
      </c>
      <c r="K82" s="16">
        <v>0</v>
      </c>
      <c r="L82" s="16">
        <v>0</v>
      </c>
      <c r="M82" s="27">
        <v>122499002</v>
      </c>
      <c r="N82" s="15">
        <v>0</v>
      </c>
      <c r="O82" s="16">
        <v>41928</v>
      </c>
      <c r="P82" s="16">
        <v>0</v>
      </c>
      <c r="Q82" s="16">
        <v>0</v>
      </c>
      <c r="R82" s="16">
        <v>0</v>
      </c>
      <c r="S82" s="27">
        <v>41928</v>
      </c>
      <c r="T82" s="15">
        <v>888661</v>
      </c>
      <c r="U82" s="16">
        <v>89411</v>
      </c>
      <c r="V82" s="16">
        <v>28346</v>
      </c>
      <c r="W82" s="16">
        <v>0</v>
      </c>
      <c r="X82" s="16">
        <v>0</v>
      </c>
      <c r="Y82" s="27">
        <v>1006418</v>
      </c>
      <c r="Z82" s="15">
        <v>0</v>
      </c>
      <c r="AA82" s="16">
        <v>0</v>
      </c>
      <c r="AB82" s="16">
        <v>0</v>
      </c>
      <c r="AC82" s="16">
        <v>0</v>
      </c>
      <c r="AD82" s="16">
        <v>0</v>
      </c>
      <c r="AE82" s="27">
        <v>0</v>
      </c>
      <c r="AF82" s="15">
        <v>670000</v>
      </c>
      <c r="AG82" s="16">
        <v>73880</v>
      </c>
      <c r="AH82" s="16">
        <v>0</v>
      </c>
      <c r="AI82" s="16">
        <v>0</v>
      </c>
      <c r="AJ82" s="16">
        <v>0</v>
      </c>
      <c r="AK82" s="27">
        <v>743880</v>
      </c>
      <c r="AL82" s="15">
        <v>0</v>
      </c>
      <c r="AM82" s="16">
        <v>0</v>
      </c>
      <c r="AN82" s="16">
        <v>0</v>
      </c>
      <c r="AO82" s="16">
        <v>0</v>
      </c>
      <c r="AP82" s="16">
        <v>0</v>
      </c>
      <c r="AQ82" s="27">
        <v>0</v>
      </c>
      <c r="AR82" s="15">
        <v>0</v>
      </c>
      <c r="AS82" s="16">
        <v>0</v>
      </c>
      <c r="AT82" s="16">
        <v>0</v>
      </c>
      <c r="AU82" s="16">
        <v>0</v>
      </c>
      <c r="AV82" s="16">
        <v>0</v>
      </c>
      <c r="AW82" s="27">
        <v>0</v>
      </c>
      <c r="AX82" s="138">
        <v>110995806</v>
      </c>
      <c r="AY82" s="139">
        <v>10122883</v>
      </c>
      <c r="AZ82" s="139">
        <v>3172539</v>
      </c>
      <c r="BA82" s="139">
        <v>0</v>
      </c>
      <c r="BB82" s="139">
        <v>0</v>
      </c>
      <c r="BC82" s="133">
        <v>124291228</v>
      </c>
      <c r="BD82" s="15">
        <v>2441627</v>
      </c>
      <c r="BE82" s="16">
        <v>0</v>
      </c>
      <c r="BF82" s="16">
        <v>0</v>
      </c>
      <c r="BG82" s="16">
        <v>0</v>
      </c>
      <c r="BH82" s="16">
        <v>0</v>
      </c>
      <c r="BI82" s="27">
        <v>2441627</v>
      </c>
      <c r="BJ82" s="15">
        <v>2441627</v>
      </c>
      <c r="BK82" s="16">
        <v>0</v>
      </c>
      <c r="BL82" s="16">
        <v>0</v>
      </c>
      <c r="BM82" s="16">
        <v>0</v>
      </c>
      <c r="BN82" s="16">
        <v>0</v>
      </c>
      <c r="BO82" s="27">
        <v>2441627</v>
      </c>
      <c r="BP82" s="15">
        <v>0</v>
      </c>
      <c r="BQ82" s="16">
        <v>0</v>
      </c>
      <c r="BR82" s="16">
        <v>0</v>
      </c>
      <c r="BS82" s="16">
        <v>0</v>
      </c>
      <c r="BT82" s="16">
        <v>0</v>
      </c>
      <c r="BU82" s="27">
        <v>0</v>
      </c>
      <c r="BV82" s="138">
        <v>110995806</v>
      </c>
      <c r="BW82" s="139">
        <v>10122883</v>
      </c>
      <c r="BX82" s="139">
        <v>3172539</v>
      </c>
      <c r="BY82" s="139">
        <v>0</v>
      </c>
      <c r="BZ82" s="139">
        <v>0</v>
      </c>
      <c r="CA82" s="133">
        <v>124291228</v>
      </c>
      <c r="CB82" s="83"/>
    </row>
    <row r="83" spans="1:80" s="84" customFormat="1" ht="14.5" customHeight="1" x14ac:dyDescent="0.3">
      <c r="A83" s="4" t="s">
        <v>72</v>
      </c>
      <c r="B83" s="15">
        <v>0</v>
      </c>
      <c r="C83" s="16">
        <v>0</v>
      </c>
      <c r="D83" s="16">
        <v>0</v>
      </c>
      <c r="E83" s="16">
        <v>0</v>
      </c>
      <c r="F83" s="16">
        <v>0</v>
      </c>
      <c r="G83" s="27">
        <v>0</v>
      </c>
      <c r="H83" s="15">
        <v>126339287.288082</v>
      </c>
      <c r="I83" s="16">
        <v>16579683.786807202</v>
      </c>
      <c r="J83" s="16">
        <v>12635558.731192</v>
      </c>
      <c r="K83" s="16">
        <v>1654335</v>
      </c>
      <c r="L83" s="16">
        <v>375135.95391919999</v>
      </c>
      <c r="M83" s="27">
        <v>157584000.76000041</v>
      </c>
      <c r="N83" s="15">
        <v>0</v>
      </c>
      <c r="O83" s="16">
        <v>0</v>
      </c>
      <c r="P83" s="16">
        <v>0</v>
      </c>
      <c r="Q83" s="16">
        <v>0</v>
      </c>
      <c r="R83" s="16">
        <v>0</v>
      </c>
      <c r="S83" s="27">
        <v>0</v>
      </c>
      <c r="T83" s="15">
        <v>3180137.64</v>
      </c>
      <c r="U83" s="16">
        <v>0</v>
      </c>
      <c r="V83" s="16">
        <v>0</v>
      </c>
      <c r="W83" s="16">
        <v>-307923.29000000004</v>
      </c>
      <c r="X83" s="16">
        <v>0</v>
      </c>
      <c r="Y83" s="27">
        <v>2872214.35</v>
      </c>
      <c r="Z83" s="15">
        <v>8803181</v>
      </c>
      <c r="AA83" s="16">
        <v>662877</v>
      </c>
      <c r="AB83" s="16">
        <v>0</v>
      </c>
      <c r="AC83" s="16">
        <v>0</v>
      </c>
      <c r="AD83" s="16">
        <v>0</v>
      </c>
      <c r="AE83" s="27">
        <v>9466058</v>
      </c>
      <c r="AF83" s="15">
        <v>0</v>
      </c>
      <c r="AG83" s="16">
        <v>248330</v>
      </c>
      <c r="AH83" s="16">
        <v>0</v>
      </c>
      <c r="AI83" s="16">
        <v>0</v>
      </c>
      <c r="AJ83" s="16">
        <v>0</v>
      </c>
      <c r="AK83" s="27">
        <v>248330</v>
      </c>
      <c r="AL83" s="15">
        <v>0</v>
      </c>
      <c r="AM83" s="16">
        <v>0</v>
      </c>
      <c r="AN83" s="16">
        <v>0</v>
      </c>
      <c r="AO83" s="16">
        <v>0</v>
      </c>
      <c r="AP83" s="16">
        <v>0</v>
      </c>
      <c r="AQ83" s="27">
        <v>0</v>
      </c>
      <c r="AR83" s="15">
        <v>0</v>
      </c>
      <c r="AS83" s="16">
        <v>0</v>
      </c>
      <c r="AT83" s="16">
        <v>0</v>
      </c>
      <c r="AU83" s="16">
        <v>0</v>
      </c>
      <c r="AV83" s="16">
        <v>0</v>
      </c>
      <c r="AW83" s="27">
        <v>0</v>
      </c>
      <c r="AX83" s="138">
        <v>138322605.92808199</v>
      </c>
      <c r="AY83" s="139">
        <v>17490890.786807202</v>
      </c>
      <c r="AZ83" s="139">
        <v>12635558.731192</v>
      </c>
      <c r="BA83" s="139">
        <v>1346411.71</v>
      </c>
      <c r="BB83" s="139">
        <v>375135.95391919999</v>
      </c>
      <c r="BC83" s="133">
        <v>170170603.1100004</v>
      </c>
      <c r="BD83" s="15">
        <v>3561259</v>
      </c>
      <c r="BE83" s="16">
        <v>0</v>
      </c>
      <c r="BF83" s="16">
        <v>0</v>
      </c>
      <c r="BG83" s="16">
        <v>0</v>
      </c>
      <c r="BH83" s="16">
        <v>0</v>
      </c>
      <c r="BI83" s="27">
        <v>3561259</v>
      </c>
      <c r="BJ83" s="15">
        <v>3561259</v>
      </c>
      <c r="BK83" s="16">
        <v>0</v>
      </c>
      <c r="BL83" s="16">
        <v>0</v>
      </c>
      <c r="BM83" s="16">
        <v>0</v>
      </c>
      <c r="BN83" s="16">
        <v>0</v>
      </c>
      <c r="BO83" s="27">
        <v>3561259</v>
      </c>
      <c r="BP83" s="15">
        <v>0</v>
      </c>
      <c r="BQ83" s="16">
        <v>146227</v>
      </c>
      <c r="BR83" s="16">
        <v>0</v>
      </c>
      <c r="BS83" s="16">
        <v>103375</v>
      </c>
      <c r="BT83" s="16">
        <v>0</v>
      </c>
      <c r="BU83" s="27">
        <v>249602</v>
      </c>
      <c r="BV83" s="138">
        <v>138322605.92808199</v>
      </c>
      <c r="BW83" s="139">
        <v>17344663.786807202</v>
      </c>
      <c r="BX83" s="139">
        <v>12635558.731192</v>
      </c>
      <c r="BY83" s="139">
        <v>1243036.71</v>
      </c>
      <c r="BZ83" s="139">
        <v>375135.95391919999</v>
      </c>
      <c r="CA83" s="133">
        <v>169921001.1100004</v>
      </c>
      <c r="CB83" s="83"/>
    </row>
    <row r="84" spans="1:80" s="84" customFormat="1" ht="14.5" customHeight="1" x14ac:dyDescent="0.3">
      <c r="A84" s="4" t="s">
        <v>73</v>
      </c>
      <c r="B84" s="15">
        <v>0</v>
      </c>
      <c r="C84" s="16">
        <v>0</v>
      </c>
      <c r="D84" s="16">
        <v>0</v>
      </c>
      <c r="E84" s="16">
        <v>0</v>
      </c>
      <c r="F84" s="16">
        <v>0</v>
      </c>
      <c r="G84" s="27">
        <v>0</v>
      </c>
      <c r="H84" s="15">
        <v>30059307</v>
      </c>
      <c r="I84" s="16">
        <v>4447181</v>
      </c>
      <c r="J84" s="16">
        <v>4165034</v>
      </c>
      <c r="K84" s="16">
        <v>1027881</v>
      </c>
      <c r="L84" s="16">
        <v>0</v>
      </c>
      <c r="M84" s="27">
        <v>39699403</v>
      </c>
      <c r="N84" s="15">
        <v>0</v>
      </c>
      <c r="O84" s="16">
        <v>0</v>
      </c>
      <c r="P84" s="16">
        <v>0</v>
      </c>
      <c r="Q84" s="16">
        <v>0</v>
      </c>
      <c r="R84" s="16">
        <v>0</v>
      </c>
      <c r="S84" s="27">
        <v>0</v>
      </c>
      <c r="T84" s="15">
        <v>384825.80054476747</v>
      </c>
      <c r="U84" s="16">
        <v>56937.110738057709</v>
      </c>
      <c r="V84" s="16">
        <v>53316.651040017263</v>
      </c>
      <c r="W84" s="16">
        <v>13189.584630995556</v>
      </c>
      <c r="X84" s="16">
        <v>6932.8530461620212</v>
      </c>
      <c r="Y84" s="27">
        <v>515202</v>
      </c>
      <c r="Z84" s="15">
        <v>5467844.596726262</v>
      </c>
      <c r="AA84" s="16">
        <v>226292.41036754995</v>
      </c>
      <c r="AB84" s="16">
        <v>195160.90786102385</v>
      </c>
      <c r="AC84" s="16">
        <v>128210.08504516375</v>
      </c>
      <c r="AD84" s="16">
        <v>0</v>
      </c>
      <c r="AE84" s="27">
        <v>6017508</v>
      </c>
      <c r="AF84" s="15">
        <v>0</v>
      </c>
      <c r="AG84" s="16">
        <v>0</v>
      </c>
      <c r="AH84" s="16">
        <v>0</v>
      </c>
      <c r="AI84" s="16" t="s">
        <v>165</v>
      </c>
      <c r="AJ84" s="16">
        <v>0</v>
      </c>
      <c r="AK84" s="27">
        <v>0</v>
      </c>
      <c r="AL84" s="15">
        <v>0</v>
      </c>
      <c r="AM84" s="16">
        <v>0</v>
      </c>
      <c r="AN84" s="16">
        <v>0</v>
      </c>
      <c r="AO84" s="16">
        <v>0</v>
      </c>
      <c r="AP84" s="16">
        <v>0</v>
      </c>
      <c r="AQ84" s="27">
        <v>0</v>
      </c>
      <c r="AR84" s="15">
        <v>0</v>
      </c>
      <c r="AS84" s="16">
        <v>0</v>
      </c>
      <c r="AT84" s="16">
        <v>0</v>
      </c>
      <c r="AU84" s="16">
        <v>0</v>
      </c>
      <c r="AV84" s="16">
        <v>540286</v>
      </c>
      <c r="AW84" s="27">
        <v>540286</v>
      </c>
      <c r="AX84" s="138">
        <v>35911977.39727103</v>
      </c>
      <c r="AY84" s="139">
        <v>4730410.521105608</v>
      </c>
      <c r="AZ84" s="139">
        <v>4413511.5589010417</v>
      </c>
      <c r="BA84" s="139">
        <v>1169280.6696761593</v>
      </c>
      <c r="BB84" s="139">
        <v>547218.85304616205</v>
      </c>
      <c r="BC84" s="133">
        <v>46772399</v>
      </c>
      <c r="BD84" s="15">
        <v>792478</v>
      </c>
      <c r="BE84" s="16">
        <v>0</v>
      </c>
      <c r="BF84" s="16">
        <v>0</v>
      </c>
      <c r="BG84" s="16">
        <v>4820</v>
      </c>
      <c r="BH84" s="16">
        <v>0</v>
      </c>
      <c r="BI84" s="27">
        <v>797298</v>
      </c>
      <c r="BJ84" s="15">
        <v>792478</v>
      </c>
      <c r="BK84" s="16">
        <v>0</v>
      </c>
      <c r="BL84" s="16">
        <v>0</v>
      </c>
      <c r="BM84" s="16">
        <v>4820</v>
      </c>
      <c r="BN84" s="16">
        <v>0</v>
      </c>
      <c r="BO84" s="27">
        <v>797298</v>
      </c>
      <c r="BP84" s="15">
        <v>30000</v>
      </c>
      <c r="BQ84" s="16">
        <v>10000</v>
      </c>
      <c r="BR84" s="16">
        <v>10000</v>
      </c>
      <c r="BS84" s="16">
        <v>0</v>
      </c>
      <c r="BT84" s="16">
        <v>0</v>
      </c>
      <c r="BU84" s="27">
        <v>50000</v>
      </c>
      <c r="BV84" s="138">
        <v>35881977.39727103</v>
      </c>
      <c r="BW84" s="139">
        <v>4720410.521105608</v>
      </c>
      <c r="BX84" s="139">
        <v>4403511.5589010417</v>
      </c>
      <c r="BY84" s="139">
        <v>1169280.6696761593</v>
      </c>
      <c r="BZ84" s="139">
        <v>547218.85304616205</v>
      </c>
      <c r="CA84" s="133">
        <v>46722399</v>
      </c>
      <c r="CB84" s="83"/>
    </row>
    <row r="85" spans="1:80" s="84" customFormat="1" ht="14.5" customHeight="1" x14ac:dyDescent="0.3">
      <c r="A85" s="4" t="s">
        <v>74</v>
      </c>
      <c r="B85" s="15">
        <v>6297874.4000000004</v>
      </c>
      <c r="C85" s="16">
        <v>153696.20000000001</v>
      </c>
      <c r="D85" s="16">
        <v>207374.80000000002</v>
      </c>
      <c r="E85" s="16">
        <v>54549.4</v>
      </c>
      <c r="F85" s="16">
        <v>435.40000000000003</v>
      </c>
      <c r="G85" s="27">
        <v>6713930.2000000011</v>
      </c>
      <c r="H85" s="15">
        <v>149411022.72</v>
      </c>
      <c r="I85" s="16">
        <v>14796032.51</v>
      </c>
      <c r="J85" s="16">
        <v>24900104.780000001</v>
      </c>
      <c r="K85" s="16">
        <v>4347022.08</v>
      </c>
      <c r="L85" s="16">
        <v>0</v>
      </c>
      <c r="M85" s="27">
        <v>193454182.09</v>
      </c>
      <c r="N85" s="15">
        <v>0</v>
      </c>
      <c r="O85" s="16">
        <v>0</v>
      </c>
      <c r="P85" s="16">
        <v>0</v>
      </c>
      <c r="Q85" s="16">
        <v>0</v>
      </c>
      <c r="R85" s="16">
        <v>66731.12</v>
      </c>
      <c r="S85" s="27">
        <v>66731.12</v>
      </c>
      <c r="T85" s="15">
        <v>5277200.0799999991</v>
      </c>
      <c r="U85" s="16">
        <v>260663.44</v>
      </c>
      <c r="V85" s="16">
        <v>548560.47</v>
      </c>
      <c r="W85" s="16">
        <v>-118577.84</v>
      </c>
      <c r="X85" s="16">
        <v>0</v>
      </c>
      <c r="Y85" s="27">
        <v>5967846.1499999994</v>
      </c>
      <c r="Z85" s="15">
        <v>26688449.75</v>
      </c>
      <c r="AA85" s="16">
        <v>0</v>
      </c>
      <c r="AB85" s="16">
        <v>0</v>
      </c>
      <c r="AC85" s="16">
        <v>0</v>
      </c>
      <c r="AD85" s="16">
        <v>0</v>
      </c>
      <c r="AE85" s="27">
        <v>26688449.75</v>
      </c>
      <c r="AF85" s="15">
        <v>0</v>
      </c>
      <c r="AG85" s="16">
        <v>0</v>
      </c>
      <c r="AH85" s="16">
        <v>0</v>
      </c>
      <c r="AI85" s="16">
        <v>0</v>
      </c>
      <c r="AJ85" s="16">
        <v>0</v>
      </c>
      <c r="AK85" s="27">
        <v>0</v>
      </c>
      <c r="AL85" s="15">
        <v>242995.17</v>
      </c>
      <c r="AM85" s="16">
        <v>0</v>
      </c>
      <c r="AN85" s="16">
        <v>0</v>
      </c>
      <c r="AO85" s="16">
        <v>0</v>
      </c>
      <c r="AP85" s="16">
        <v>0</v>
      </c>
      <c r="AQ85" s="27">
        <v>242995.17</v>
      </c>
      <c r="AR85" s="15">
        <v>0</v>
      </c>
      <c r="AS85" s="16">
        <v>0</v>
      </c>
      <c r="AT85" s="16">
        <v>0</v>
      </c>
      <c r="AU85" s="16">
        <v>0</v>
      </c>
      <c r="AV85" s="16">
        <v>0</v>
      </c>
      <c r="AW85" s="27">
        <v>0</v>
      </c>
      <c r="AX85" s="138">
        <v>187917542.12</v>
      </c>
      <c r="AY85" s="139">
        <v>15210392.149999999</v>
      </c>
      <c r="AZ85" s="139">
        <v>25656040.050000001</v>
      </c>
      <c r="BA85" s="139">
        <v>4282993.6400000006</v>
      </c>
      <c r="BB85" s="139">
        <v>67166.51999999999</v>
      </c>
      <c r="BC85" s="133">
        <v>233134134.47999999</v>
      </c>
      <c r="BD85" s="15">
        <v>1796438.1</v>
      </c>
      <c r="BE85" s="16">
        <v>0</v>
      </c>
      <c r="BF85" s="16">
        <v>0</v>
      </c>
      <c r="BG85" s="16">
        <v>0</v>
      </c>
      <c r="BH85" s="16">
        <v>0</v>
      </c>
      <c r="BI85" s="27">
        <v>1796438.1</v>
      </c>
      <c r="BJ85" s="15">
        <v>1796438.1</v>
      </c>
      <c r="BK85" s="16">
        <v>0</v>
      </c>
      <c r="BL85" s="16">
        <v>0</v>
      </c>
      <c r="BM85" s="16">
        <v>0</v>
      </c>
      <c r="BN85" s="16">
        <v>0</v>
      </c>
      <c r="BO85" s="27">
        <v>1796438.1</v>
      </c>
      <c r="BP85" s="15">
        <v>1259225.5</v>
      </c>
      <c r="BQ85" s="16">
        <v>0</v>
      </c>
      <c r="BR85" s="16">
        <v>0</v>
      </c>
      <c r="BS85" s="16">
        <v>0</v>
      </c>
      <c r="BT85" s="16">
        <v>0</v>
      </c>
      <c r="BU85" s="27">
        <v>1259225.5</v>
      </c>
      <c r="BV85" s="138">
        <v>186658316.62</v>
      </c>
      <c r="BW85" s="139">
        <v>15210392.149999999</v>
      </c>
      <c r="BX85" s="139">
        <v>25656040.050000001</v>
      </c>
      <c r="BY85" s="139">
        <v>4282993.6400000006</v>
      </c>
      <c r="BZ85" s="139">
        <v>67166.51999999999</v>
      </c>
      <c r="CA85" s="133">
        <v>231874908.97999999</v>
      </c>
      <c r="CB85" s="83"/>
    </row>
    <row r="86" spans="1:80" s="84" customFormat="1" ht="14.5" customHeight="1" x14ac:dyDescent="0.3">
      <c r="A86" s="4" t="s">
        <v>75</v>
      </c>
      <c r="B86" s="15">
        <v>0</v>
      </c>
      <c r="C86" s="16">
        <v>0</v>
      </c>
      <c r="D86" s="16">
        <v>0</v>
      </c>
      <c r="E86" s="16">
        <v>0</v>
      </c>
      <c r="F86" s="16">
        <v>0</v>
      </c>
      <c r="G86" s="27">
        <v>0</v>
      </c>
      <c r="H86" s="15">
        <v>85264067.819999993</v>
      </c>
      <c r="I86" s="16">
        <v>22754147.149999999</v>
      </c>
      <c r="J86" s="16">
        <v>7080315.2699999996</v>
      </c>
      <c r="K86" s="16">
        <v>0</v>
      </c>
      <c r="L86" s="16">
        <v>0</v>
      </c>
      <c r="M86" s="27">
        <v>115098530.23999999</v>
      </c>
      <c r="N86" s="15">
        <v>0</v>
      </c>
      <c r="O86" s="16">
        <v>-24338.9</v>
      </c>
      <c r="P86" s="16">
        <v>0</v>
      </c>
      <c r="Q86" s="16">
        <v>0</v>
      </c>
      <c r="R86" s="16">
        <v>0</v>
      </c>
      <c r="S86" s="27">
        <v>-24338.9</v>
      </c>
      <c r="T86" s="15">
        <v>1036770.07</v>
      </c>
      <c r="U86" s="16">
        <v>615404.26</v>
      </c>
      <c r="V86" s="16">
        <v>-100523.77</v>
      </c>
      <c r="W86" s="16">
        <v>0</v>
      </c>
      <c r="X86" s="16">
        <v>0</v>
      </c>
      <c r="Y86" s="27">
        <v>1551650.56</v>
      </c>
      <c r="Z86" s="15">
        <v>30420</v>
      </c>
      <c r="AA86" s="16">
        <v>13650</v>
      </c>
      <c r="AB86" s="16">
        <v>3900</v>
      </c>
      <c r="AC86" s="16">
        <v>0</v>
      </c>
      <c r="AD86" s="16">
        <v>0</v>
      </c>
      <c r="AE86" s="27">
        <v>47970</v>
      </c>
      <c r="AF86" s="15">
        <v>0</v>
      </c>
      <c r="AG86" s="16">
        <v>140807.94</v>
      </c>
      <c r="AH86" s="16">
        <v>0</v>
      </c>
      <c r="AI86" s="16">
        <v>0</v>
      </c>
      <c r="AJ86" s="16">
        <v>0</v>
      </c>
      <c r="AK86" s="27">
        <v>140807.94</v>
      </c>
      <c r="AL86" s="15">
        <v>0</v>
      </c>
      <c r="AM86" s="16">
        <v>36929</v>
      </c>
      <c r="AN86" s="16">
        <v>0</v>
      </c>
      <c r="AO86" s="16">
        <v>0</v>
      </c>
      <c r="AP86" s="16">
        <v>0</v>
      </c>
      <c r="AQ86" s="27">
        <v>36929</v>
      </c>
      <c r="AR86" s="15">
        <v>0</v>
      </c>
      <c r="AS86" s="16">
        <v>0</v>
      </c>
      <c r="AT86" s="16">
        <v>0</v>
      </c>
      <c r="AU86" s="16">
        <v>0</v>
      </c>
      <c r="AV86" s="16">
        <v>0</v>
      </c>
      <c r="AW86" s="27">
        <v>0</v>
      </c>
      <c r="AX86" s="138">
        <v>86331257.889999986</v>
      </c>
      <c r="AY86" s="139">
        <v>23536599.450000003</v>
      </c>
      <c r="AZ86" s="139">
        <v>6983691.5</v>
      </c>
      <c r="BA86" s="139">
        <v>0</v>
      </c>
      <c r="BB86" s="139">
        <v>0</v>
      </c>
      <c r="BC86" s="133">
        <v>116851548.83999999</v>
      </c>
      <c r="BD86" s="15">
        <v>568056.1</v>
      </c>
      <c r="BE86" s="16">
        <v>0</v>
      </c>
      <c r="BF86" s="16">
        <v>0</v>
      </c>
      <c r="BG86" s="16">
        <v>0</v>
      </c>
      <c r="BH86" s="16">
        <v>0</v>
      </c>
      <c r="BI86" s="27">
        <v>568056.1</v>
      </c>
      <c r="BJ86" s="15">
        <v>568056</v>
      </c>
      <c r="BK86" s="16">
        <v>0</v>
      </c>
      <c r="BL86" s="16">
        <v>0</v>
      </c>
      <c r="BM86" s="16">
        <v>0</v>
      </c>
      <c r="BN86" s="16">
        <v>0</v>
      </c>
      <c r="BO86" s="27">
        <v>568056</v>
      </c>
      <c r="BP86" s="15">
        <v>681282</v>
      </c>
      <c r="BQ86" s="16">
        <v>0</v>
      </c>
      <c r="BR86" s="16">
        <v>0</v>
      </c>
      <c r="BS86" s="16">
        <v>0</v>
      </c>
      <c r="BT86" s="16">
        <v>0</v>
      </c>
      <c r="BU86" s="27">
        <v>681282</v>
      </c>
      <c r="BV86" s="138">
        <v>85649975.98999998</v>
      </c>
      <c r="BW86" s="139">
        <v>23536599.450000003</v>
      </c>
      <c r="BX86" s="139">
        <v>6983691.5</v>
      </c>
      <c r="BY86" s="139">
        <v>0</v>
      </c>
      <c r="BZ86" s="139">
        <v>0</v>
      </c>
      <c r="CA86" s="133">
        <v>116170266.93999998</v>
      </c>
      <c r="CB86" s="83"/>
    </row>
    <row r="87" spans="1:80" s="84" customFormat="1" ht="14.5" customHeight="1" x14ac:dyDescent="0.3">
      <c r="A87" s="4" t="s">
        <v>76</v>
      </c>
      <c r="B87" s="15">
        <v>0</v>
      </c>
      <c r="C87" s="16">
        <v>0</v>
      </c>
      <c r="D87" s="16">
        <v>0</v>
      </c>
      <c r="E87" s="16">
        <v>0</v>
      </c>
      <c r="F87" s="16">
        <v>0</v>
      </c>
      <c r="G87" s="27">
        <v>0</v>
      </c>
      <c r="H87" s="15">
        <v>112283403.13999999</v>
      </c>
      <c r="I87" s="16">
        <v>8623097.8000000007</v>
      </c>
      <c r="J87" s="16">
        <v>3661514.9</v>
      </c>
      <c r="K87" s="16">
        <v>4775083.88</v>
      </c>
      <c r="L87" s="16">
        <v>7624</v>
      </c>
      <c r="M87" s="27">
        <v>129350723.71999998</v>
      </c>
      <c r="N87" s="15">
        <v>0</v>
      </c>
      <c r="O87" s="16">
        <v>0</v>
      </c>
      <c r="P87" s="16">
        <v>0</v>
      </c>
      <c r="Q87" s="16">
        <v>0</v>
      </c>
      <c r="R87" s="16">
        <v>84760.2</v>
      </c>
      <c r="S87" s="27">
        <v>84760.2</v>
      </c>
      <c r="T87" s="15">
        <v>0</v>
      </c>
      <c r="U87" s="16">
        <v>0</v>
      </c>
      <c r="V87" s="16">
        <v>0</v>
      </c>
      <c r="W87" s="16">
        <v>0</v>
      </c>
      <c r="X87" s="16">
        <v>0</v>
      </c>
      <c r="Y87" s="27">
        <v>0</v>
      </c>
      <c r="Z87" s="15">
        <v>18127693.200000003</v>
      </c>
      <c r="AA87" s="16">
        <v>671652.95</v>
      </c>
      <c r="AB87" s="16">
        <v>172821.45</v>
      </c>
      <c r="AC87" s="16">
        <v>404577.69999999995</v>
      </c>
      <c r="AD87" s="16">
        <v>3315.3</v>
      </c>
      <c r="AE87" s="27">
        <v>19380060.600000001</v>
      </c>
      <c r="AF87" s="15">
        <v>559201.06000000006</v>
      </c>
      <c r="AG87" s="16">
        <v>0</v>
      </c>
      <c r="AH87" s="16">
        <v>1124.95</v>
      </c>
      <c r="AI87" s="16">
        <v>22925</v>
      </c>
      <c r="AJ87" s="16">
        <v>0</v>
      </c>
      <c r="AK87" s="27">
        <v>583251.01</v>
      </c>
      <c r="AL87" s="15">
        <v>0</v>
      </c>
      <c r="AM87" s="16">
        <v>0</v>
      </c>
      <c r="AN87" s="16">
        <v>0</v>
      </c>
      <c r="AO87" s="16">
        <v>0</v>
      </c>
      <c r="AP87" s="16">
        <v>0</v>
      </c>
      <c r="AQ87" s="27">
        <v>0</v>
      </c>
      <c r="AR87" s="15">
        <v>0</v>
      </c>
      <c r="AS87" s="16">
        <v>0</v>
      </c>
      <c r="AT87" s="16">
        <v>0</v>
      </c>
      <c r="AU87" s="16">
        <v>0</v>
      </c>
      <c r="AV87" s="16">
        <v>0</v>
      </c>
      <c r="AW87" s="27">
        <v>0</v>
      </c>
      <c r="AX87" s="138">
        <v>130970297.39999999</v>
      </c>
      <c r="AY87" s="139">
        <v>9294750.75</v>
      </c>
      <c r="AZ87" s="139">
        <v>3835461.3000000003</v>
      </c>
      <c r="BA87" s="139">
        <v>5202586.58</v>
      </c>
      <c r="BB87" s="139">
        <v>95699.5</v>
      </c>
      <c r="BC87" s="133">
        <v>149398795.52999997</v>
      </c>
      <c r="BD87" s="15">
        <v>2763588.1</v>
      </c>
      <c r="BE87" s="16">
        <v>723</v>
      </c>
      <c r="BF87" s="16">
        <v>241</v>
      </c>
      <c r="BG87" s="16">
        <v>36632</v>
      </c>
      <c r="BH87" s="16">
        <v>0</v>
      </c>
      <c r="BI87" s="27">
        <v>2801184.1</v>
      </c>
      <c r="BJ87" s="15">
        <v>2763588</v>
      </c>
      <c r="BK87" s="16">
        <v>723</v>
      </c>
      <c r="BL87" s="16">
        <v>241</v>
      </c>
      <c r="BM87" s="16">
        <v>36632</v>
      </c>
      <c r="BN87" s="16">
        <v>0</v>
      </c>
      <c r="BO87" s="27">
        <v>2801184</v>
      </c>
      <c r="BP87" s="15">
        <v>2472883.69</v>
      </c>
      <c r="BQ87" s="16">
        <v>422930.35</v>
      </c>
      <c r="BR87" s="16">
        <v>109875.25</v>
      </c>
      <c r="BS87" s="16">
        <v>264763.7</v>
      </c>
      <c r="BT87" s="16">
        <v>3282.75</v>
      </c>
      <c r="BU87" s="27">
        <v>3273735.74</v>
      </c>
      <c r="BV87" s="138">
        <v>128497413.80999999</v>
      </c>
      <c r="BW87" s="139">
        <v>8871820.4000000004</v>
      </c>
      <c r="BX87" s="139">
        <v>3725586.0500000003</v>
      </c>
      <c r="BY87" s="139">
        <v>4937822.88</v>
      </c>
      <c r="BZ87" s="139">
        <v>92416.75</v>
      </c>
      <c r="CA87" s="133">
        <v>146125059.88999996</v>
      </c>
      <c r="CB87" s="83"/>
    </row>
    <row r="88" spans="1:80" s="84" customFormat="1" ht="14.5" customHeight="1" x14ac:dyDescent="0.3">
      <c r="A88" s="4" t="s">
        <v>77</v>
      </c>
      <c r="B88" s="15">
        <v>258662.45</v>
      </c>
      <c r="C88" s="16">
        <v>34753.699999999997</v>
      </c>
      <c r="D88" s="16">
        <v>0</v>
      </c>
      <c r="E88" s="16">
        <v>89182.22</v>
      </c>
      <c r="F88" s="16">
        <v>0</v>
      </c>
      <c r="G88" s="27">
        <v>382598.37</v>
      </c>
      <c r="H88" s="15">
        <v>2129963.23</v>
      </c>
      <c r="I88" s="16">
        <v>350729.92</v>
      </c>
      <c r="J88" s="16">
        <v>0</v>
      </c>
      <c r="K88" s="16">
        <v>8711808.4700000007</v>
      </c>
      <c r="L88" s="16">
        <v>0</v>
      </c>
      <c r="M88" s="27">
        <v>11192501.620000001</v>
      </c>
      <c r="N88" s="15">
        <v>0</v>
      </c>
      <c r="O88" s="16">
        <v>0</v>
      </c>
      <c r="P88" s="16">
        <v>0</v>
      </c>
      <c r="Q88" s="16">
        <v>0</v>
      </c>
      <c r="R88" s="16">
        <v>0</v>
      </c>
      <c r="S88" s="27">
        <v>0</v>
      </c>
      <c r="T88" s="15">
        <v>-9950.15</v>
      </c>
      <c r="U88" s="16">
        <v>-493</v>
      </c>
      <c r="V88" s="16">
        <v>0</v>
      </c>
      <c r="W88" s="16">
        <v>1485.59</v>
      </c>
      <c r="X88" s="16">
        <v>0</v>
      </c>
      <c r="Y88" s="27">
        <v>-8957.56</v>
      </c>
      <c r="Z88" s="15">
        <v>916044.4</v>
      </c>
      <c r="AA88" s="16">
        <v>211915.73</v>
      </c>
      <c r="AB88" s="16">
        <v>0</v>
      </c>
      <c r="AC88" s="16">
        <v>75563.66</v>
      </c>
      <c r="AD88" s="16">
        <v>0</v>
      </c>
      <c r="AE88" s="27">
        <v>1203523.79</v>
      </c>
      <c r="AF88" s="15">
        <v>0</v>
      </c>
      <c r="AG88" s="16">
        <v>0</v>
      </c>
      <c r="AH88" s="16">
        <v>0</v>
      </c>
      <c r="AI88" s="16">
        <v>0</v>
      </c>
      <c r="AJ88" s="16">
        <v>0</v>
      </c>
      <c r="AK88" s="27">
        <v>0</v>
      </c>
      <c r="AL88" s="15">
        <v>0</v>
      </c>
      <c r="AM88" s="16">
        <v>0</v>
      </c>
      <c r="AN88" s="16">
        <v>0</v>
      </c>
      <c r="AO88" s="16">
        <v>0</v>
      </c>
      <c r="AP88" s="16">
        <v>84885.6</v>
      </c>
      <c r="AQ88" s="27">
        <v>84885.6</v>
      </c>
      <c r="AR88" s="15">
        <v>0</v>
      </c>
      <c r="AS88" s="16">
        <v>0</v>
      </c>
      <c r="AT88" s="16">
        <v>0</v>
      </c>
      <c r="AU88" s="16">
        <v>0</v>
      </c>
      <c r="AV88" s="16">
        <v>0</v>
      </c>
      <c r="AW88" s="27">
        <v>0</v>
      </c>
      <c r="AX88" s="138">
        <v>3294719.93</v>
      </c>
      <c r="AY88" s="139">
        <v>596906.35</v>
      </c>
      <c r="AZ88" s="139">
        <v>0</v>
      </c>
      <c r="BA88" s="139">
        <v>8878039.9400000013</v>
      </c>
      <c r="BB88" s="139">
        <v>84885.6</v>
      </c>
      <c r="BC88" s="133">
        <v>12854551.819999998</v>
      </c>
      <c r="BD88" s="15">
        <v>208344.09</v>
      </c>
      <c r="BE88" s="16">
        <v>0</v>
      </c>
      <c r="BF88" s="16">
        <v>0</v>
      </c>
      <c r="BG88" s="16">
        <v>2436.63</v>
      </c>
      <c r="BH88" s="16">
        <v>0</v>
      </c>
      <c r="BI88" s="27">
        <v>210780.72</v>
      </c>
      <c r="BJ88" s="15">
        <v>208344.09</v>
      </c>
      <c r="BK88" s="16">
        <v>0</v>
      </c>
      <c r="BL88" s="16">
        <v>0</v>
      </c>
      <c r="BM88" s="16">
        <v>2436.63</v>
      </c>
      <c r="BN88" s="16">
        <v>0</v>
      </c>
      <c r="BO88" s="27">
        <v>210780.72</v>
      </c>
      <c r="BP88" s="15">
        <v>3685.78</v>
      </c>
      <c r="BQ88" s="16">
        <v>2915.53</v>
      </c>
      <c r="BR88" s="16">
        <v>0</v>
      </c>
      <c r="BS88" s="16">
        <v>0</v>
      </c>
      <c r="BT88" s="16">
        <v>0</v>
      </c>
      <c r="BU88" s="27">
        <v>6601.31</v>
      </c>
      <c r="BV88" s="138">
        <v>3291034.15</v>
      </c>
      <c r="BW88" s="139">
        <v>593990.81999999995</v>
      </c>
      <c r="BX88" s="139">
        <v>0</v>
      </c>
      <c r="BY88" s="139">
        <v>8878039.9400000013</v>
      </c>
      <c r="BZ88" s="139">
        <v>84885.6</v>
      </c>
      <c r="CA88" s="133">
        <v>12847950.51</v>
      </c>
      <c r="CB88" s="83"/>
    </row>
    <row r="89" spans="1:80" s="84" customFormat="1" ht="14.5" customHeight="1" x14ac:dyDescent="0.3">
      <c r="A89" s="5"/>
      <c r="B89" s="17"/>
      <c r="C89" s="18"/>
      <c r="D89" s="18"/>
      <c r="E89" s="18"/>
      <c r="F89" s="18"/>
      <c r="G89" s="28"/>
      <c r="H89" s="17"/>
      <c r="I89" s="18"/>
      <c r="J89" s="18"/>
      <c r="K89" s="18"/>
      <c r="L89" s="18"/>
      <c r="M89" s="28"/>
      <c r="N89" s="17"/>
      <c r="O89" s="18"/>
      <c r="P89" s="18"/>
      <c r="Q89" s="18"/>
      <c r="R89" s="18"/>
      <c r="S89" s="28"/>
      <c r="T89" s="17"/>
      <c r="U89" s="18"/>
      <c r="V89" s="18"/>
      <c r="W89" s="18"/>
      <c r="X89" s="18"/>
      <c r="Y89" s="28"/>
      <c r="Z89" s="17"/>
      <c r="AA89" s="18"/>
      <c r="AB89" s="18"/>
      <c r="AC89" s="18"/>
      <c r="AD89" s="18"/>
      <c r="AE89" s="28"/>
      <c r="AF89" s="17"/>
      <c r="AG89" s="18"/>
      <c r="AH89" s="18"/>
      <c r="AI89" s="18"/>
      <c r="AJ89" s="18"/>
      <c r="AK89" s="28"/>
      <c r="AL89" s="17"/>
      <c r="AM89" s="18"/>
      <c r="AN89" s="18"/>
      <c r="AO89" s="18"/>
      <c r="AP89" s="18"/>
      <c r="AQ89" s="28"/>
      <c r="AR89" s="17"/>
      <c r="AS89" s="18"/>
      <c r="AT89" s="18"/>
      <c r="AU89" s="18"/>
      <c r="AV89" s="18"/>
      <c r="AW89" s="28"/>
      <c r="AX89" s="140"/>
      <c r="AY89" s="141"/>
      <c r="AZ89" s="141"/>
      <c r="BA89" s="141"/>
      <c r="BB89" s="141"/>
      <c r="BC89" s="135"/>
      <c r="BD89" s="17"/>
      <c r="BE89" s="18"/>
      <c r="BF89" s="18"/>
      <c r="BG89" s="18"/>
      <c r="BH89" s="18"/>
      <c r="BI89" s="28"/>
      <c r="BJ89" s="17"/>
      <c r="BK89" s="18"/>
      <c r="BL89" s="18"/>
      <c r="BM89" s="18"/>
      <c r="BN89" s="18"/>
      <c r="BO89" s="28"/>
      <c r="BP89" s="17"/>
      <c r="BQ89" s="18"/>
      <c r="BR89" s="18"/>
      <c r="BS89" s="18"/>
      <c r="BT89" s="18"/>
      <c r="BU89" s="28"/>
      <c r="BV89" s="140"/>
      <c r="BW89" s="141"/>
      <c r="BX89" s="141"/>
      <c r="BY89" s="141"/>
      <c r="BZ89" s="141"/>
      <c r="CA89" s="135"/>
      <c r="CB89" s="83"/>
    </row>
    <row r="90" spans="1:80" ht="14.5" customHeight="1" x14ac:dyDescent="0.35">
      <c r="A90" s="55" t="s">
        <v>78</v>
      </c>
      <c r="B90" s="58">
        <f t="shared" ref="B90:AG90" si="0">SUM(B9:B89)</f>
        <v>118896314.73521794</v>
      </c>
      <c r="C90" s="56">
        <f t="shared" si="0"/>
        <v>6225572.0693999035</v>
      </c>
      <c r="D90" s="56">
        <f t="shared" si="0"/>
        <v>2640877.7459518597</v>
      </c>
      <c r="E90" s="56">
        <f t="shared" si="0"/>
        <v>10666634.997401226</v>
      </c>
      <c r="F90" s="56">
        <f t="shared" si="0"/>
        <v>4383848.3120290861</v>
      </c>
      <c r="G90" s="57">
        <f t="shared" si="0"/>
        <v>142813247.86000001</v>
      </c>
      <c r="H90" s="58">
        <f t="shared" si="0"/>
        <v>4168972155.3049293</v>
      </c>
      <c r="I90" s="56">
        <f t="shared" si="0"/>
        <v>664433153.26352966</v>
      </c>
      <c r="J90" s="56">
        <f t="shared" si="0"/>
        <v>301928296.65940255</v>
      </c>
      <c r="K90" s="56">
        <f t="shared" si="0"/>
        <v>300637262.71736479</v>
      </c>
      <c r="L90" s="56">
        <f t="shared" si="0"/>
        <v>55485291.853919208</v>
      </c>
      <c r="M90" s="57">
        <f t="shared" si="0"/>
        <v>5491456159.7991447</v>
      </c>
      <c r="N90" s="58">
        <f t="shared" si="0"/>
        <v>424747.26</v>
      </c>
      <c r="O90" s="56">
        <f t="shared" si="0"/>
        <v>1041098.13</v>
      </c>
      <c r="P90" s="56">
        <f t="shared" si="0"/>
        <v>0</v>
      </c>
      <c r="Q90" s="56">
        <f t="shared" si="0"/>
        <v>0</v>
      </c>
      <c r="R90" s="56">
        <f t="shared" si="0"/>
        <v>2864905.875</v>
      </c>
      <c r="S90" s="57">
        <f t="shared" si="0"/>
        <v>4330751.2650000006</v>
      </c>
      <c r="T90" s="58">
        <f t="shared" si="0"/>
        <v>63726625.644544765</v>
      </c>
      <c r="U90" s="56">
        <f t="shared" si="0"/>
        <v>8706503.4217380602</v>
      </c>
      <c r="V90" s="56">
        <f t="shared" si="0"/>
        <v>227054.85104001738</v>
      </c>
      <c r="W90" s="56">
        <f t="shared" si="0"/>
        <v>422436.86263099551</v>
      </c>
      <c r="X90" s="56">
        <f t="shared" si="0"/>
        <v>383399.92304616206</v>
      </c>
      <c r="Y90" s="57">
        <f t="shared" si="0"/>
        <v>73466020.703000024</v>
      </c>
      <c r="Z90" s="58">
        <f t="shared" si="0"/>
        <v>694069197.42345095</v>
      </c>
      <c r="AA90" s="56">
        <f t="shared" si="0"/>
        <v>22681172.533999559</v>
      </c>
      <c r="AB90" s="56">
        <f t="shared" si="0"/>
        <v>2824665.4558898048</v>
      </c>
      <c r="AC90" s="56">
        <f t="shared" si="0"/>
        <v>19961414.017989378</v>
      </c>
      <c r="AD90" s="56">
        <f t="shared" si="0"/>
        <v>6974163.2686705859</v>
      </c>
      <c r="AE90" s="57">
        <f t="shared" si="0"/>
        <v>746510612.70000005</v>
      </c>
      <c r="AF90" s="58">
        <f t="shared" si="0"/>
        <v>6514047.5399999991</v>
      </c>
      <c r="AG90" s="56">
        <f t="shared" si="0"/>
        <v>8769149.1999999993</v>
      </c>
      <c r="AH90" s="56">
        <f t="shared" ref="AH90:BM90" si="1">SUM(AH9:AH89)</f>
        <v>80284.05</v>
      </c>
      <c r="AI90" s="56">
        <f t="shared" si="1"/>
        <v>2210.0999999999985</v>
      </c>
      <c r="AJ90" s="56">
        <f t="shared" si="1"/>
        <v>540421.67000000004</v>
      </c>
      <c r="AK90" s="57">
        <f t="shared" si="1"/>
        <v>15906112.560000001</v>
      </c>
      <c r="AL90" s="58">
        <f t="shared" si="1"/>
        <v>427681.89</v>
      </c>
      <c r="AM90" s="56">
        <f t="shared" si="1"/>
        <v>25836705.68</v>
      </c>
      <c r="AN90" s="56">
        <f t="shared" si="1"/>
        <v>9636268.2500000019</v>
      </c>
      <c r="AO90" s="56">
        <f t="shared" si="1"/>
        <v>78528</v>
      </c>
      <c r="AP90" s="56">
        <f t="shared" si="1"/>
        <v>5266632.8</v>
      </c>
      <c r="AQ90" s="57">
        <f t="shared" si="1"/>
        <v>41245816.619999997</v>
      </c>
      <c r="AR90" s="58">
        <f t="shared" si="1"/>
        <v>9787249.1405933127</v>
      </c>
      <c r="AS90" s="56">
        <f t="shared" si="1"/>
        <v>230505.24932035268</v>
      </c>
      <c r="AT90" s="56">
        <f t="shared" si="1"/>
        <v>20148.121645848638</v>
      </c>
      <c r="AU90" s="56">
        <f t="shared" si="1"/>
        <v>535985.24157237331</v>
      </c>
      <c r="AV90" s="56">
        <f t="shared" si="1"/>
        <v>1190190.2268681116</v>
      </c>
      <c r="AW90" s="57">
        <f t="shared" si="1"/>
        <v>11764077.979999999</v>
      </c>
      <c r="AX90" s="58">
        <f t="shared" si="1"/>
        <v>5062818018.938735</v>
      </c>
      <c r="AY90" s="56">
        <f t="shared" si="1"/>
        <v>737923859.54798746</v>
      </c>
      <c r="AZ90" s="56">
        <f t="shared" si="1"/>
        <v>317357595.13393021</v>
      </c>
      <c r="BA90" s="56">
        <f t="shared" si="1"/>
        <v>332304471.93695873</v>
      </c>
      <c r="BB90" s="56">
        <f t="shared" si="1"/>
        <v>77088853.929533139</v>
      </c>
      <c r="BC90" s="57">
        <f t="shared" si="1"/>
        <v>6527492799.4871454</v>
      </c>
      <c r="BD90" s="58">
        <f t="shared" si="1"/>
        <v>91505245.725500003</v>
      </c>
      <c r="BE90" s="56">
        <f t="shared" si="1"/>
        <v>30866.720000000001</v>
      </c>
      <c r="BF90" s="56">
        <f t="shared" si="1"/>
        <v>494.5</v>
      </c>
      <c r="BG90" s="56">
        <f t="shared" si="1"/>
        <v>313671.92450000002</v>
      </c>
      <c r="BH90" s="56">
        <f t="shared" si="1"/>
        <v>940</v>
      </c>
      <c r="BI90" s="57">
        <f t="shared" si="1"/>
        <v>91851218.870000005</v>
      </c>
      <c r="BJ90" s="58">
        <f t="shared" si="1"/>
        <v>91425209.105500013</v>
      </c>
      <c r="BK90" s="56">
        <f t="shared" si="1"/>
        <v>32252.39</v>
      </c>
      <c r="BL90" s="56">
        <f t="shared" si="1"/>
        <v>494.5</v>
      </c>
      <c r="BM90" s="56">
        <f t="shared" si="1"/>
        <v>360337.97450000001</v>
      </c>
      <c r="BN90" s="56">
        <f t="shared" ref="BN90:CA90" si="2">SUM(BN9:BN89)</f>
        <v>399795</v>
      </c>
      <c r="BO90" s="57">
        <f t="shared" si="2"/>
        <v>92218088.970000014</v>
      </c>
      <c r="BP90" s="58">
        <f t="shared" si="2"/>
        <v>22275158.610000003</v>
      </c>
      <c r="BQ90" s="56">
        <f t="shared" si="2"/>
        <v>1291025.8890000002</v>
      </c>
      <c r="BR90" s="56">
        <f t="shared" si="2"/>
        <v>1393692.25</v>
      </c>
      <c r="BS90" s="56">
        <f t="shared" si="2"/>
        <v>7458254.2299999995</v>
      </c>
      <c r="BT90" s="56">
        <f t="shared" si="2"/>
        <v>13329256.595000001</v>
      </c>
      <c r="BU90" s="57">
        <f t="shared" si="2"/>
        <v>45747387.574000008</v>
      </c>
      <c r="BV90" s="58">
        <f t="shared" si="2"/>
        <v>5040622896.9487352</v>
      </c>
      <c r="BW90" s="56">
        <f t="shared" si="2"/>
        <v>736631447.98898745</v>
      </c>
      <c r="BX90" s="56">
        <f t="shared" si="2"/>
        <v>315963902.88393021</v>
      </c>
      <c r="BY90" s="56">
        <f t="shared" si="2"/>
        <v>324799551.6569587</v>
      </c>
      <c r="BZ90" s="56">
        <f t="shared" si="2"/>
        <v>63360742.334533155</v>
      </c>
      <c r="CA90" s="57">
        <f t="shared" si="2"/>
        <v>6481378541.8131447</v>
      </c>
    </row>
    <row r="91" spans="1:80" x14ac:dyDescent="0.35">
      <c r="A91" s="53" t="str">
        <f>"Source: Victorian Local Government Grants Commission - Questionnaire "&amp;$A$3&amp;" response from Council"</f>
        <v>Source: Victorian Local Government Grants Commission - Questionnaire 2020-21 response from Council</v>
      </c>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row>
    <row r="92" spans="1:80" x14ac:dyDescent="0.35">
      <c r="A92" s="7"/>
      <c r="B92" s="12"/>
      <c r="C92" s="12"/>
      <c r="D92" s="12"/>
      <c r="E92" s="12"/>
      <c r="F92" s="12"/>
      <c r="G92" s="12"/>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c r="BP92" s="12"/>
      <c r="BQ92" s="12"/>
      <c r="BR92" s="12"/>
      <c r="BS92" s="12"/>
      <c r="BT92" s="12"/>
      <c r="BU92" s="12"/>
      <c r="BV92" s="12"/>
      <c r="BW92" s="12"/>
      <c r="BX92" s="12"/>
      <c r="BY92" s="12"/>
      <c r="BZ92" s="12"/>
      <c r="CA92" s="12"/>
    </row>
  </sheetData>
  <printOptions horizontalCentered="1" verticalCentered="1"/>
  <pageMargins left="0.39370078740157483" right="0.39370078740157483" top="0.19685039370078741" bottom="0.19685039370078741" header="0.31496062992125984" footer="0.31496062992125984"/>
  <pageSetup paperSize="8" scale="60" fitToWidth="4" orientation="landscape" r:id="rId1"/>
  <headerFooter>
    <oddHeader>&amp;C&amp;"Calibri"&amp;12&amp;K000000OFFICIAL&amp;1#</oddHeader>
    <oddFooter>&amp;C&amp;1#&amp;"Calibri"&amp;12&amp;K000000OFFICIAL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Description</vt:lpstr>
      <vt:lpstr>VGC2</vt:lpstr>
      <vt:lpstr>Valuations</vt:lpstr>
      <vt:lpstr>Rates</vt:lpstr>
      <vt:lpstr>Description!Print_Area</vt:lpstr>
      <vt:lpstr>Rates!Print_Area</vt:lpstr>
      <vt:lpstr>Valuations!Print_Area</vt:lpstr>
      <vt:lpstr>'VGC2'!Print_Area</vt:lpstr>
      <vt:lpstr>Rates!Print_Titles</vt:lpstr>
      <vt:lpstr>Valuations!Print_Titles</vt:lpstr>
      <vt:lpstr>'VGC2'!Print_Titles</vt:lpstr>
    </vt:vector>
  </TitlesOfParts>
  <Company>CenITex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bagarin</dc:creator>
  <cp:lastModifiedBy>Nada Bagaric (DJPR)</cp:lastModifiedBy>
  <cp:lastPrinted>2019-11-26T05:36:18Z</cp:lastPrinted>
  <dcterms:created xsi:type="dcterms:W3CDTF">2012-08-03T00:53:16Z</dcterms:created>
  <dcterms:modified xsi:type="dcterms:W3CDTF">2022-06-08T06:41:21Z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00a4df9-c942-4b09-b23a-6c1023f6de27_Enabled">
    <vt:lpwstr>true</vt:lpwstr>
  </property>
  <property fmtid="{D5CDD505-2E9C-101B-9397-08002B2CF9AE}" pid="3" name="MSIP_Label_d00a4df9-c942-4b09-b23a-6c1023f6de27_SetDate">
    <vt:lpwstr>2022-06-08T06:41:21Z</vt:lpwstr>
  </property>
  <property fmtid="{D5CDD505-2E9C-101B-9397-08002B2CF9AE}" pid="4" name="MSIP_Label_d00a4df9-c942-4b09-b23a-6c1023f6de27_Method">
    <vt:lpwstr>Privileged</vt:lpwstr>
  </property>
  <property fmtid="{D5CDD505-2E9C-101B-9397-08002B2CF9AE}" pid="5" name="MSIP_Label_d00a4df9-c942-4b09-b23a-6c1023f6de27_Name">
    <vt:lpwstr>Official (DJPR)</vt:lpwstr>
  </property>
  <property fmtid="{D5CDD505-2E9C-101B-9397-08002B2CF9AE}" pid="6" name="MSIP_Label_d00a4df9-c942-4b09-b23a-6c1023f6de27_SiteId">
    <vt:lpwstr>722ea0be-3e1c-4b11-ad6f-9401d6856e24</vt:lpwstr>
  </property>
  <property fmtid="{D5CDD505-2E9C-101B-9397-08002B2CF9AE}" pid="7" name="MSIP_Label_d00a4df9-c942-4b09-b23a-6c1023f6de27_ActionId">
    <vt:lpwstr>661d8f98-0a8c-4990-8231-49b3998632af</vt:lpwstr>
  </property>
  <property fmtid="{D5CDD505-2E9C-101B-9397-08002B2CF9AE}" pid="8" name="MSIP_Label_d00a4df9-c942-4b09-b23a-6c1023f6de27_ContentBits">
    <vt:lpwstr>3</vt:lpwstr>
  </property>
</Properties>
</file>