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G:\Local-Government-Victoria\VGC\2022-23\06 REPORTING\20 Maps - Charts - Web - etc\Web\WEB - QU 2020-21 - May 2022\"/>
    </mc:Choice>
  </mc:AlternateContent>
  <xr:revisionPtr revIDLastSave="0" documentId="13_ncr:1_{A4CDFCED-293B-457B-8377-E8F719DDD4ED}" xr6:coauthVersionLast="47" xr6:coauthVersionMax="47" xr10:uidLastSave="{00000000-0000-0000-0000-000000000000}"/>
  <bookViews>
    <workbookView xWindow="-110" yWindow="-110" windowWidth="19420" windowHeight="10420" tabRatio="869" xr2:uid="{00000000-000D-0000-FFFF-FFFF00000000}"/>
  </bookViews>
  <sheets>
    <sheet name="Description" sheetId="91" r:id="rId1"/>
    <sheet name="VGC1" sheetId="88" r:id="rId2"/>
    <sheet name="Total Exp" sheetId="42" r:id="rId3"/>
    <sheet name="Total Exp (C)" sheetId="89" r:id="rId4"/>
    <sheet name="Total Rev" sheetId="44" r:id="rId5"/>
    <sheet name="Total Rev (C)" sheetId="90" r:id="rId6"/>
    <sheet name="E-G" sheetId="1" r:id="rId7"/>
    <sheet name="E-FCS" sheetId="6" r:id="rId8"/>
    <sheet name="E-ADS" sheetId="9" r:id="rId9"/>
    <sheet name="E-RC" sheetId="12" r:id="rId10"/>
    <sheet name="E-WM" sheetId="15" r:id="rId11"/>
    <sheet name="E-TSM" sheetId="18" r:id="rId12"/>
    <sheet name="E-E" sheetId="21" r:id="rId13"/>
    <sheet name="E-BES" sheetId="24" r:id="rId14"/>
    <sheet name="E-LRB" sheetId="27" r:id="rId15"/>
    <sheet name="E-MR" sheetId="33" r:id="rId16"/>
    <sheet name="E-O" sheetId="30" r:id="rId17"/>
    <sheet name="E-Total" sheetId="39" r:id="rId18"/>
    <sheet name="R-G" sheetId="48" r:id="rId19"/>
    <sheet name="R-FCS" sheetId="49" r:id="rId20"/>
    <sheet name="R-ADS" sheetId="50" r:id="rId21"/>
    <sheet name="R-RC" sheetId="51" r:id="rId22"/>
    <sheet name="R-WM" sheetId="52" r:id="rId23"/>
    <sheet name="R-TSM" sheetId="53" r:id="rId24"/>
    <sheet name="R-E" sheetId="54" r:id="rId25"/>
    <sheet name="R-BES" sheetId="55" r:id="rId26"/>
    <sheet name="R-LRB" sheetId="56" r:id="rId27"/>
    <sheet name="R-MR" sheetId="57" r:id="rId28"/>
    <sheet name="R-O" sheetId="58" r:id="rId29"/>
    <sheet name="R-OR" sheetId="72" r:id="rId30"/>
    <sheet name="R-Total" sheetId="59" r:id="rId31"/>
    <sheet name="N-G" sheetId="73" r:id="rId32"/>
    <sheet name="N-FCS" sheetId="74" r:id="rId33"/>
    <sheet name="N-ADS" sheetId="75" r:id="rId34"/>
    <sheet name="N-RC" sheetId="76" r:id="rId35"/>
    <sheet name="N-WM" sheetId="77" r:id="rId36"/>
    <sheet name="N-TSM" sheetId="78" r:id="rId37"/>
    <sheet name="N-E" sheetId="79" r:id="rId38"/>
    <sheet name="N-BES" sheetId="80" r:id="rId39"/>
    <sheet name="N-LRB" sheetId="81" r:id="rId40"/>
    <sheet name="N-MR" sheetId="82" r:id="rId41"/>
    <sheet name="N-O" sheetId="83" r:id="rId42"/>
    <sheet name="N-Total" sheetId="71" r:id="rId43"/>
  </sheets>
  <definedNames>
    <definedName name="_xlnm.Print_Area" localSheetId="0">Description!$B$1:$C$29</definedName>
    <definedName name="_xlnm.Print_Area" localSheetId="8">'E-ADS'!$A$1:$AE$91</definedName>
    <definedName name="_xlnm.Print_Area" localSheetId="13">'E-BES'!$A$1:$BI$91</definedName>
    <definedName name="_xlnm.Print_Area" localSheetId="12">'E-E'!$A$1:$BC$91</definedName>
    <definedName name="_xlnm.Print_Area" localSheetId="7">'E-FCS'!$A$1:$AQ$91</definedName>
    <definedName name="_xlnm.Print_Area" localSheetId="6">'E-G'!$A$1:$AQ$91</definedName>
    <definedName name="_xlnm.Print_Area" localSheetId="14">'E-LRB'!$A$1:$S$91</definedName>
    <definedName name="_xlnm.Print_Area" localSheetId="15">'E-MR'!$A$1:$S$91</definedName>
    <definedName name="_xlnm.Print_Area" localSheetId="16">'E-O'!$A$1:$AI$91</definedName>
    <definedName name="_xlnm.Print_Area" localSheetId="9">'E-RC'!$A$1:$BO$91</definedName>
    <definedName name="_xlnm.Print_Area" localSheetId="17">'E-Total'!$A$1:$M$91</definedName>
    <definedName name="_xlnm.Print_Area" localSheetId="11">'E-TSM'!$A$1:$BI$91</definedName>
    <definedName name="_xlnm.Print_Area" localSheetId="10">'E-WM'!$A$1:$AE$91</definedName>
    <definedName name="_xlnm.Print_Area" localSheetId="33">'N-ADS'!$A$1:$K$91</definedName>
    <definedName name="_xlnm.Print_Area" localSheetId="38">'N-BES'!$A$1:$U$91</definedName>
    <definedName name="_xlnm.Print_Area" localSheetId="37">'N-E'!$A$1:$S$91</definedName>
    <definedName name="_xlnm.Print_Area" localSheetId="32">'N-FCS'!$A$1:$O$91</definedName>
    <definedName name="_xlnm.Print_Area" localSheetId="31">'N-G'!$A$1:$O$91</definedName>
    <definedName name="_xlnm.Print_Area" localSheetId="39">'N-LRB'!$A$1:$G$91</definedName>
    <definedName name="_xlnm.Print_Area" localSheetId="40">'N-MR'!$A$1:$G$91</definedName>
    <definedName name="_xlnm.Print_Area" localSheetId="41">'N-O'!$A$1:$O$91</definedName>
    <definedName name="_xlnm.Print_Area" localSheetId="34">'N-RC'!$A$1:$W$91</definedName>
    <definedName name="_xlnm.Print_Area" localSheetId="42">'N-Total'!$A$1:$E$91</definedName>
    <definedName name="_xlnm.Print_Area" localSheetId="36">'N-TSM'!$A$1:$U$91</definedName>
    <definedName name="_xlnm.Print_Area" localSheetId="35">'N-WM'!$A$1:$K$91</definedName>
    <definedName name="_xlnm.Print_Area" localSheetId="20">'R-ADS'!$A$1:$AO$91</definedName>
    <definedName name="_xlnm.Print_Area" localSheetId="25">'R-BES'!$A$1:$CC$91</definedName>
    <definedName name="_xlnm.Print_Area" localSheetId="24">'R-E'!$A$1:$BU$91</definedName>
    <definedName name="_xlnm.Print_Area" localSheetId="19">'R-FCS'!$A$1:$BE$91</definedName>
    <definedName name="_xlnm.Print_Area" localSheetId="18">'R-G'!$A$1:$BE$91</definedName>
    <definedName name="_xlnm.Print_Area" localSheetId="26">'R-LRB'!$A$1:$Y$91</definedName>
    <definedName name="_xlnm.Print_Area" localSheetId="27">'R-MR'!$A$1:$Y$91</definedName>
    <definedName name="_xlnm.Print_Area" localSheetId="28">'R-O'!$A$1:$AS$91</definedName>
    <definedName name="_xlnm.Print_Area" localSheetId="29">'R-OR'!$A$1:$K$91</definedName>
    <definedName name="_xlnm.Print_Area" localSheetId="21">'R-RC'!$A$1:$CK$91</definedName>
    <definedName name="_xlnm.Print_Area" localSheetId="30">'R-Total'!$A$1:$R$91</definedName>
    <definedName name="_xlnm.Print_Area" localSheetId="23">'R-TSM'!$A$1:$CC$91</definedName>
    <definedName name="_xlnm.Print_Area" localSheetId="22">'R-WM'!$A$1:$AO$91</definedName>
    <definedName name="_xlnm.Print_Area" localSheetId="2">'Total Exp'!$A$1:$M$91</definedName>
    <definedName name="_xlnm.Print_Area" localSheetId="3">'Total Exp (C)'!$A$1:$M$97</definedName>
    <definedName name="_xlnm.Print_Area" localSheetId="4">'Total Rev'!$A$1:$N$91</definedName>
    <definedName name="_xlnm.Print_Area" localSheetId="5">'Total Rev (C)'!$A$1:$N$97</definedName>
    <definedName name="_xlnm.Print_Area" localSheetId="1">'VGC1'!$B$2:$Z$126</definedName>
    <definedName name="_xlnm.Print_Titles" localSheetId="8">'E-ADS'!$A:$A,'E-ADS'!$1:$9</definedName>
    <definedName name="_xlnm.Print_Titles" localSheetId="13">'E-BES'!$A:$A,'E-BES'!$1:$9</definedName>
    <definedName name="_xlnm.Print_Titles" localSheetId="12">'E-E'!$A:$A,'E-E'!$1:$9</definedName>
    <definedName name="_xlnm.Print_Titles" localSheetId="7">'E-FCS'!$A:$A,'E-FCS'!$1:$9</definedName>
    <definedName name="_xlnm.Print_Titles" localSheetId="6">'E-G'!$A:$A,'E-G'!$1:$9</definedName>
    <definedName name="_xlnm.Print_Titles" localSheetId="14">'E-LRB'!$A:$A,'E-LRB'!$1:$9</definedName>
    <definedName name="_xlnm.Print_Titles" localSheetId="15">'E-MR'!$A:$A,'E-MR'!$1:$9</definedName>
    <definedName name="_xlnm.Print_Titles" localSheetId="16">'E-O'!$A:$A,'E-O'!$1:$9</definedName>
    <definedName name="_xlnm.Print_Titles" localSheetId="9">'E-RC'!$A:$A,'E-RC'!$1:$9</definedName>
    <definedName name="_xlnm.Print_Titles" localSheetId="17">'E-Total'!$A:$A,'E-Total'!$1:$9</definedName>
    <definedName name="_xlnm.Print_Titles" localSheetId="11">'E-TSM'!$A:$A,'E-TSM'!$1:$9</definedName>
    <definedName name="_xlnm.Print_Titles" localSheetId="10">'E-WM'!$A:$A,'E-WM'!$1:$9</definedName>
    <definedName name="_xlnm.Print_Titles" localSheetId="33">'N-ADS'!$A:$A,'N-ADS'!$1:$9</definedName>
    <definedName name="_xlnm.Print_Titles" localSheetId="38">'N-BES'!$A:$A,'N-BES'!$1:$9</definedName>
    <definedName name="_xlnm.Print_Titles" localSheetId="37">'N-E'!$A:$A,'N-E'!$1:$9</definedName>
    <definedName name="_xlnm.Print_Titles" localSheetId="32">'N-FCS'!$A:$A,'N-FCS'!$1:$9</definedName>
    <definedName name="_xlnm.Print_Titles" localSheetId="31">'N-G'!$A:$A,'N-G'!$1:$9</definedName>
    <definedName name="_xlnm.Print_Titles" localSheetId="39">'N-LRB'!$A:$A,'N-LRB'!$1:$9</definedName>
    <definedName name="_xlnm.Print_Titles" localSheetId="40">'N-MR'!$A:$A,'N-MR'!$1:$9</definedName>
    <definedName name="_xlnm.Print_Titles" localSheetId="41">'N-O'!$A:$A,'N-O'!$1:$9</definedName>
    <definedName name="_xlnm.Print_Titles" localSheetId="34">'N-RC'!$A:$A,'N-RC'!$1:$9</definedName>
    <definedName name="_xlnm.Print_Titles" localSheetId="42">'N-Total'!$A:$A,'N-Total'!$1:$9</definedName>
    <definedName name="_xlnm.Print_Titles" localSheetId="36">'N-TSM'!$A:$A,'N-TSM'!$1:$9</definedName>
    <definedName name="_xlnm.Print_Titles" localSheetId="35">'N-WM'!$A:$A,'N-WM'!$1:$9</definedName>
    <definedName name="_xlnm.Print_Titles" localSheetId="20">'R-ADS'!$A:$A,'R-ADS'!$1:$9</definedName>
    <definedName name="_xlnm.Print_Titles" localSheetId="25">'R-BES'!$A:$A,'R-BES'!$1:$9</definedName>
    <definedName name="_xlnm.Print_Titles" localSheetId="24">'R-E'!$A:$A,'R-E'!$1:$9</definedName>
    <definedName name="_xlnm.Print_Titles" localSheetId="19">'R-FCS'!$A:$A,'R-FCS'!$1:$9</definedName>
    <definedName name="_xlnm.Print_Titles" localSheetId="18">'R-G'!$A:$A,'R-G'!$1:$9</definedName>
    <definedName name="_xlnm.Print_Titles" localSheetId="26">'R-LRB'!$A:$A,'R-LRB'!$1:$9</definedName>
    <definedName name="_xlnm.Print_Titles" localSheetId="27">'R-MR'!$A:$A,'R-MR'!$1:$9</definedName>
    <definedName name="_xlnm.Print_Titles" localSheetId="28">'R-O'!$A:$A,'R-O'!$1:$9</definedName>
    <definedName name="_xlnm.Print_Titles" localSheetId="29">'R-OR'!$A:$A,'R-OR'!$1:$9</definedName>
    <definedName name="_xlnm.Print_Titles" localSheetId="21">'R-RC'!$A:$A,'R-RC'!$1:$9</definedName>
    <definedName name="_xlnm.Print_Titles" localSheetId="30">'R-Total'!$A:$A,'R-Total'!$1:$9</definedName>
    <definedName name="_xlnm.Print_Titles" localSheetId="23">'R-TSM'!$A:$A,'R-TSM'!$1:$9</definedName>
    <definedName name="_xlnm.Print_Titles" localSheetId="22">'R-WM'!$A:$A,'R-WM'!$1:$9</definedName>
    <definedName name="_xlnm.Print_Titles" localSheetId="2">'Total Exp'!$A:$A,'Total Exp'!$1:$9</definedName>
    <definedName name="_xlnm.Print_Titles" localSheetId="3">'Total Exp (C)'!$A:$A,'Total Exp (C)'!$1:$9</definedName>
    <definedName name="_xlnm.Print_Titles" localSheetId="4">'Total Rev'!$A:$A,'Total Rev'!$1:$9</definedName>
    <definedName name="_xlnm.Print_Titles" localSheetId="5">'Total Rev (C)'!$A:$A,'Total Rev (C)'!$1:$9</definedName>
    <definedName name="_xlnm.Print_Titles" localSheetId="1">'VGC1'!$A:$D,'VGC1'!$1:$10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90" l="1"/>
  <c r="A97" i="90" s="1"/>
  <c r="A97" i="89"/>
  <c r="N93" i="90"/>
  <c r="M93" i="90"/>
  <c r="L93" i="90"/>
  <c r="J93" i="90"/>
  <c r="I93" i="90"/>
  <c r="H93" i="90"/>
  <c r="G93" i="90"/>
  <c r="F93" i="90"/>
  <c r="E93" i="90"/>
  <c r="D93" i="90"/>
  <c r="C93" i="90"/>
  <c r="B93" i="90"/>
  <c r="M93" i="89"/>
  <c r="J93" i="89"/>
  <c r="I93" i="89"/>
  <c r="F93" i="89"/>
  <c r="D93" i="89"/>
  <c r="C88" i="42"/>
  <c r="B93" i="89"/>
  <c r="N42" i="90"/>
  <c r="K42" i="90"/>
  <c r="M42" i="90"/>
  <c r="L42" i="90"/>
  <c r="J42" i="90"/>
  <c r="I42" i="90"/>
  <c r="H42" i="90"/>
  <c r="G42" i="90"/>
  <c r="F42" i="90"/>
  <c r="E42" i="90"/>
  <c r="D42" i="90"/>
  <c r="C42" i="90"/>
  <c r="B42" i="90"/>
  <c r="M42" i="89"/>
  <c r="K42" i="89"/>
  <c r="J42" i="89"/>
  <c r="I42" i="89"/>
  <c r="H42" i="89"/>
  <c r="G42" i="89"/>
  <c r="F42" i="89"/>
  <c r="E42" i="89"/>
  <c r="D42" i="89"/>
  <c r="C42" i="89"/>
  <c r="B42" i="89"/>
  <c r="N25" i="90"/>
  <c r="K25" i="90"/>
  <c r="F25" i="90"/>
  <c r="K25" i="89"/>
  <c r="H25" i="89"/>
  <c r="G25" i="89"/>
  <c r="E25" i="89"/>
  <c r="C25" i="89"/>
  <c r="K41" i="90"/>
  <c r="M41" i="90"/>
  <c r="L41" i="90"/>
  <c r="J41" i="90"/>
  <c r="I41" i="90"/>
  <c r="H41" i="90"/>
  <c r="G41" i="90"/>
  <c r="F41" i="90"/>
  <c r="E41" i="90"/>
  <c r="D41" i="90"/>
  <c r="C41" i="90"/>
  <c r="B41" i="90"/>
  <c r="M41" i="89"/>
  <c r="K41" i="89"/>
  <c r="J41" i="89"/>
  <c r="I41" i="89"/>
  <c r="H41" i="89"/>
  <c r="G41" i="89"/>
  <c r="F41" i="89"/>
  <c r="E41" i="89"/>
  <c r="D41" i="89"/>
  <c r="C41" i="89"/>
  <c r="B41" i="89"/>
  <c r="N51" i="90"/>
  <c r="M51" i="90"/>
  <c r="L51" i="90"/>
  <c r="J51" i="90"/>
  <c r="I51" i="90"/>
  <c r="H51" i="90"/>
  <c r="G51" i="90"/>
  <c r="F51" i="90"/>
  <c r="E51" i="90"/>
  <c r="D51" i="90"/>
  <c r="C51" i="90"/>
  <c r="B51" i="90"/>
  <c r="M51" i="89"/>
  <c r="J51" i="89"/>
  <c r="I51" i="89"/>
  <c r="F51" i="89"/>
  <c r="E51" i="89"/>
  <c r="D51" i="89"/>
  <c r="B51" i="89"/>
  <c r="N40" i="90"/>
  <c r="K40" i="90"/>
  <c r="M40" i="90"/>
  <c r="L40" i="90"/>
  <c r="J40" i="90"/>
  <c r="I40" i="90"/>
  <c r="H40" i="90"/>
  <c r="G40" i="90"/>
  <c r="F40" i="90"/>
  <c r="E40" i="90"/>
  <c r="D40" i="90"/>
  <c r="C40" i="90"/>
  <c r="B40" i="90"/>
  <c r="M40" i="89"/>
  <c r="K40" i="89"/>
  <c r="J40" i="89"/>
  <c r="I40" i="89"/>
  <c r="H40" i="89"/>
  <c r="G40" i="89"/>
  <c r="F40" i="89"/>
  <c r="E40" i="89"/>
  <c r="D40" i="89"/>
  <c r="C40" i="89"/>
  <c r="B40" i="89"/>
  <c r="N24" i="90"/>
  <c r="K24" i="90"/>
  <c r="M24" i="90"/>
  <c r="K24" i="89"/>
  <c r="J82" i="42"/>
  <c r="H24" i="89"/>
  <c r="G24" i="89"/>
  <c r="E24" i="89"/>
  <c r="C24" i="89"/>
  <c r="K92" i="90"/>
  <c r="M92" i="90"/>
  <c r="L92" i="90"/>
  <c r="J92" i="90"/>
  <c r="I92" i="90"/>
  <c r="H92" i="90"/>
  <c r="G92" i="90"/>
  <c r="F92" i="90"/>
  <c r="E92" i="90"/>
  <c r="D92" i="90"/>
  <c r="C92" i="90"/>
  <c r="B92" i="90"/>
  <c r="M92" i="89"/>
  <c r="K92" i="89"/>
  <c r="J92" i="89"/>
  <c r="I92" i="89"/>
  <c r="H92" i="89"/>
  <c r="G92" i="89"/>
  <c r="F92" i="89"/>
  <c r="E92" i="89"/>
  <c r="D92" i="89"/>
  <c r="C92" i="89"/>
  <c r="B92" i="89"/>
  <c r="N73" i="90"/>
  <c r="M73" i="90"/>
  <c r="L73" i="90"/>
  <c r="J73" i="90"/>
  <c r="I73" i="90"/>
  <c r="H73" i="90"/>
  <c r="G73" i="90"/>
  <c r="F73" i="90"/>
  <c r="E73" i="90"/>
  <c r="D73" i="90"/>
  <c r="C73" i="90"/>
  <c r="B73" i="90"/>
  <c r="M73" i="89"/>
  <c r="J73" i="89"/>
  <c r="I73" i="89"/>
  <c r="F73" i="89"/>
  <c r="D73" i="89"/>
  <c r="B73" i="89"/>
  <c r="N50" i="90"/>
  <c r="K50" i="90"/>
  <c r="M50" i="90"/>
  <c r="L50" i="90"/>
  <c r="J50" i="90"/>
  <c r="I50" i="90"/>
  <c r="H50" i="90"/>
  <c r="G50" i="90"/>
  <c r="F50" i="90"/>
  <c r="E50" i="90"/>
  <c r="D50" i="90"/>
  <c r="C50" i="90"/>
  <c r="B50" i="90"/>
  <c r="M50" i="89"/>
  <c r="K50" i="89"/>
  <c r="J50" i="89"/>
  <c r="I50" i="89"/>
  <c r="H50" i="89"/>
  <c r="G50" i="89"/>
  <c r="F50" i="89"/>
  <c r="E50" i="89"/>
  <c r="D50" i="89"/>
  <c r="C50" i="89"/>
  <c r="B50" i="89"/>
  <c r="N72" i="90"/>
  <c r="K72" i="90"/>
  <c r="C72" i="90"/>
  <c r="K72" i="89"/>
  <c r="J78" i="42"/>
  <c r="H72" i="89"/>
  <c r="G72" i="89"/>
  <c r="E72" i="89"/>
  <c r="C72" i="89"/>
  <c r="K91" i="90"/>
  <c r="M91" i="90"/>
  <c r="L91" i="90"/>
  <c r="J91" i="90"/>
  <c r="I91" i="90"/>
  <c r="H91" i="90"/>
  <c r="G91" i="90"/>
  <c r="F91" i="90"/>
  <c r="E91" i="90"/>
  <c r="D91" i="90"/>
  <c r="C91" i="90"/>
  <c r="B91" i="90"/>
  <c r="M91" i="89"/>
  <c r="K91" i="89"/>
  <c r="J91" i="89"/>
  <c r="I91" i="89"/>
  <c r="H91" i="89"/>
  <c r="G91" i="89"/>
  <c r="F91" i="89"/>
  <c r="E91" i="89"/>
  <c r="D91" i="89"/>
  <c r="C91" i="89"/>
  <c r="B91" i="89"/>
  <c r="N71" i="90"/>
  <c r="M71" i="90"/>
  <c r="L71" i="90"/>
  <c r="J71" i="90"/>
  <c r="I71" i="90"/>
  <c r="H71" i="90"/>
  <c r="G71" i="90"/>
  <c r="F71" i="90"/>
  <c r="E71" i="90"/>
  <c r="D71" i="90"/>
  <c r="C71" i="90"/>
  <c r="B71" i="90"/>
  <c r="M71" i="89"/>
  <c r="J71" i="89"/>
  <c r="I71" i="89"/>
  <c r="F71" i="89"/>
  <c r="D71" i="89"/>
  <c r="B71" i="89"/>
  <c r="N70" i="90"/>
  <c r="K70" i="90"/>
  <c r="M70" i="90"/>
  <c r="L70" i="90"/>
  <c r="J70" i="90"/>
  <c r="I70" i="90"/>
  <c r="H70" i="90"/>
  <c r="G70" i="90"/>
  <c r="F70" i="90"/>
  <c r="E70" i="90"/>
  <c r="D70" i="90"/>
  <c r="C70" i="90"/>
  <c r="B70" i="90"/>
  <c r="M70" i="89"/>
  <c r="K70" i="89"/>
  <c r="J70" i="89"/>
  <c r="I70" i="89"/>
  <c r="H70" i="89"/>
  <c r="G70" i="89"/>
  <c r="F70" i="89"/>
  <c r="E70" i="89"/>
  <c r="D70" i="89"/>
  <c r="C70" i="89"/>
  <c r="B70" i="89"/>
  <c r="N90" i="90"/>
  <c r="K90" i="90"/>
  <c r="K90" i="89"/>
  <c r="H90" i="89"/>
  <c r="G90" i="89"/>
  <c r="F74" i="42"/>
  <c r="E90" i="89"/>
  <c r="C90" i="89"/>
  <c r="K23" i="90"/>
  <c r="M23" i="90"/>
  <c r="L23" i="90"/>
  <c r="J23" i="90"/>
  <c r="I23" i="90"/>
  <c r="H23" i="90"/>
  <c r="G23" i="90"/>
  <c r="F23" i="90"/>
  <c r="E23" i="90"/>
  <c r="D23" i="90"/>
  <c r="C23" i="90"/>
  <c r="B23" i="90"/>
  <c r="M23" i="89"/>
  <c r="K23" i="89"/>
  <c r="J23" i="89"/>
  <c r="I23" i="89"/>
  <c r="H23" i="89"/>
  <c r="G23" i="89"/>
  <c r="F23" i="89"/>
  <c r="E23" i="89"/>
  <c r="D23" i="89"/>
  <c r="C23" i="89"/>
  <c r="B23" i="89"/>
  <c r="N69" i="90"/>
  <c r="M69" i="90"/>
  <c r="L69" i="90"/>
  <c r="J69" i="90"/>
  <c r="I69" i="90"/>
  <c r="H69" i="90"/>
  <c r="G69" i="90"/>
  <c r="F69" i="90"/>
  <c r="E69" i="90"/>
  <c r="D69" i="90"/>
  <c r="C69" i="90"/>
  <c r="B69" i="90"/>
  <c r="M69" i="89"/>
  <c r="J69" i="89"/>
  <c r="I69" i="89"/>
  <c r="F69" i="89"/>
  <c r="E72" i="42"/>
  <c r="D69" i="89"/>
  <c r="B69" i="89"/>
  <c r="N68" i="90"/>
  <c r="K68" i="90"/>
  <c r="M68" i="90"/>
  <c r="L68" i="90"/>
  <c r="J68" i="90"/>
  <c r="I68" i="90"/>
  <c r="H68" i="90"/>
  <c r="G68" i="90"/>
  <c r="F68" i="90"/>
  <c r="E68" i="90"/>
  <c r="D68" i="90"/>
  <c r="C68" i="90"/>
  <c r="B68" i="90"/>
  <c r="M68" i="89"/>
  <c r="K68" i="89"/>
  <c r="J68" i="89"/>
  <c r="I68" i="89"/>
  <c r="H68" i="89"/>
  <c r="G68" i="89"/>
  <c r="F68" i="89"/>
  <c r="E68" i="89"/>
  <c r="D68" i="89"/>
  <c r="C68" i="89"/>
  <c r="B68" i="89"/>
  <c r="N89" i="90"/>
  <c r="K89" i="90"/>
  <c r="H89" i="90"/>
  <c r="K89" i="89"/>
  <c r="H89" i="89"/>
  <c r="G89" i="89"/>
  <c r="E89" i="89"/>
  <c r="C89" i="89"/>
  <c r="K88" i="90"/>
  <c r="M88" i="90"/>
  <c r="L88" i="90"/>
  <c r="J88" i="90"/>
  <c r="I88" i="90"/>
  <c r="H88" i="90"/>
  <c r="G88" i="90"/>
  <c r="F88" i="90"/>
  <c r="E88" i="90"/>
  <c r="D88" i="90"/>
  <c r="C88" i="90"/>
  <c r="B88" i="90"/>
  <c r="M88" i="89"/>
  <c r="K88" i="89"/>
  <c r="J88" i="89"/>
  <c r="I88" i="89"/>
  <c r="H88" i="89"/>
  <c r="G88" i="89"/>
  <c r="F88" i="89"/>
  <c r="E88" i="89"/>
  <c r="D88" i="89"/>
  <c r="C88" i="89"/>
  <c r="B88" i="89"/>
  <c r="N22" i="90"/>
  <c r="M22" i="90"/>
  <c r="L22" i="90"/>
  <c r="J22" i="90"/>
  <c r="I22" i="90"/>
  <c r="H22" i="90"/>
  <c r="G22" i="90"/>
  <c r="F22" i="90"/>
  <c r="E22" i="90"/>
  <c r="D22" i="90"/>
  <c r="C22" i="90"/>
  <c r="B22" i="90"/>
  <c r="M22" i="89"/>
  <c r="J22" i="89"/>
  <c r="I22" i="89"/>
  <c r="F22" i="89"/>
  <c r="E22" i="89"/>
  <c r="D22" i="89"/>
  <c r="B22" i="89"/>
  <c r="N87" i="90"/>
  <c r="K87" i="90"/>
  <c r="M87" i="90"/>
  <c r="L87" i="90"/>
  <c r="J87" i="90"/>
  <c r="I87" i="90"/>
  <c r="H87" i="90"/>
  <c r="G87" i="90"/>
  <c r="F87" i="90"/>
  <c r="E87" i="90"/>
  <c r="D87" i="90"/>
  <c r="C87" i="90"/>
  <c r="B87" i="90"/>
  <c r="M87" i="89"/>
  <c r="K87" i="89"/>
  <c r="J87" i="89"/>
  <c r="I87" i="89"/>
  <c r="H87" i="89"/>
  <c r="G87" i="89"/>
  <c r="F87" i="89"/>
  <c r="E87" i="89"/>
  <c r="D87" i="89"/>
  <c r="C87" i="89"/>
  <c r="B87" i="89"/>
  <c r="N39" i="90"/>
  <c r="K39" i="90"/>
  <c r="M66" i="42"/>
  <c r="K39" i="89"/>
  <c r="I39" i="89"/>
  <c r="H39" i="89"/>
  <c r="G39" i="89"/>
  <c r="E39" i="89"/>
  <c r="C39" i="89"/>
  <c r="K86" i="90"/>
  <c r="M86" i="90"/>
  <c r="L86" i="90"/>
  <c r="J86" i="90"/>
  <c r="I86" i="90"/>
  <c r="H86" i="90"/>
  <c r="G86" i="90"/>
  <c r="F86" i="90"/>
  <c r="E86" i="90"/>
  <c r="D86" i="90"/>
  <c r="C86" i="90"/>
  <c r="B86" i="90"/>
  <c r="M86" i="89"/>
  <c r="K86" i="89"/>
  <c r="J86" i="89"/>
  <c r="I86" i="89"/>
  <c r="H86" i="89"/>
  <c r="G86" i="89"/>
  <c r="F86" i="89"/>
  <c r="E86" i="89"/>
  <c r="D86" i="89"/>
  <c r="C86" i="89"/>
  <c r="B86" i="89"/>
  <c r="N67" i="90"/>
  <c r="M67" i="90"/>
  <c r="L67" i="90"/>
  <c r="J67" i="90"/>
  <c r="I67" i="90"/>
  <c r="H67" i="90"/>
  <c r="G67" i="90"/>
  <c r="F67" i="90"/>
  <c r="E67" i="90"/>
  <c r="D67" i="90"/>
  <c r="C67" i="90"/>
  <c r="B67" i="90"/>
  <c r="M67" i="89"/>
  <c r="K64" i="42"/>
  <c r="J67" i="89"/>
  <c r="I67" i="89"/>
  <c r="H67" i="89"/>
  <c r="F67" i="89"/>
  <c r="D67" i="89"/>
  <c r="B67" i="89"/>
  <c r="N66" i="90"/>
  <c r="K66" i="90"/>
  <c r="M66" i="90"/>
  <c r="L66" i="90"/>
  <c r="J66" i="90"/>
  <c r="I66" i="90"/>
  <c r="H66" i="90"/>
  <c r="G66" i="90"/>
  <c r="F66" i="90"/>
  <c r="E66" i="90"/>
  <c r="D66" i="90"/>
  <c r="C66" i="90"/>
  <c r="B66" i="90"/>
  <c r="M66" i="89"/>
  <c r="K66" i="89"/>
  <c r="J66" i="89"/>
  <c r="I66" i="89"/>
  <c r="H66" i="89"/>
  <c r="G66" i="89"/>
  <c r="F66" i="89"/>
  <c r="E66" i="89"/>
  <c r="D66" i="89"/>
  <c r="C66" i="89"/>
  <c r="B66" i="89"/>
  <c r="N38" i="90"/>
  <c r="K38" i="90"/>
  <c r="M38" i="90"/>
  <c r="E38" i="90"/>
  <c r="M38" i="89"/>
  <c r="K38" i="89"/>
  <c r="J62" i="42"/>
  <c r="H38" i="89"/>
  <c r="G38" i="89"/>
  <c r="E38" i="89"/>
  <c r="D38" i="89"/>
  <c r="C38" i="89"/>
  <c r="K21" i="90"/>
  <c r="M21" i="90"/>
  <c r="L21" i="90"/>
  <c r="J21" i="90"/>
  <c r="I21" i="90"/>
  <c r="H21" i="90"/>
  <c r="G21" i="90"/>
  <c r="F21" i="90"/>
  <c r="E21" i="90"/>
  <c r="D21" i="90"/>
  <c r="C21" i="90"/>
  <c r="B21" i="90"/>
  <c r="M21" i="89"/>
  <c r="K21" i="89"/>
  <c r="J21" i="89"/>
  <c r="I21" i="89"/>
  <c r="H21" i="89"/>
  <c r="G21" i="89"/>
  <c r="F21" i="89"/>
  <c r="E21" i="89"/>
  <c r="D21" i="89"/>
  <c r="C21" i="89"/>
  <c r="B21" i="89"/>
  <c r="N65" i="90"/>
  <c r="M65" i="90"/>
  <c r="L65" i="90"/>
  <c r="J65" i="90"/>
  <c r="I65" i="90"/>
  <c r="H65" i="90"/>
  <c r="G65" i="90"/>
  <c r="F65" i="90"/>
  <c r="E65" i="90"/>
  <c r="D65" i="90"/>
  <c r="C65" i="90"/>
  <c r="B65" i="90"/>
  <c r="M65" i="89"/>
  <c r="J65" i="89"/>
  <c r="I65" i="89"/>
  <c r="F65" i="89"/>
  <c r="D65" i="89"/>
  <c r="B65" i="89"/>
  <c r="N20" i="90"/>
  <c r="K20" i="90"/>
  <c r="M20" i="90"/>
  <c r="L20" i="90"/>
  <c r="J20" i="90"/>
  <c r="I20" i="90"/>
  <c r="H20" i="90"/>
  <c r="G20" i="90"/>
  <c r="F20" i="90"/>
  <c r="E20" i="90"/>
  <c r="D20" i="90"/>
  <c r="C20" i="90"/>
  <c r="B20" i="90"/>
  <c r="M20" i="89"/>
  <c r="K20" i="89"/>
  <c r="J20" i="89"/>
  <c r="I20" i="89"/>
  <c r="H20" i="89"/>
  <c r="G20" i="89"/>
  <c r="F20" i="89"/>
  <c r="E20" i="89"/>
  <c r="D20" i="89"/>
  <c r="C20" i="89"/>
  <c r="B20" i="89"/>
  <c r="N19" i="90"/>
  <c r="K19" i="90"/>
  <c r="K19" i="89"/>
  <c r="H19" i="89"/>
  <c r="G19" i="89"/>
  <c r="F58" i="42"/>
  <c r="E19" i="89"/>
  <c r="C19" i="89"/>
  <c r="K64" i="90"/>
  <c r="M64" i="90"/>
  <c r="L64" i="90"/>
  <c r="J64" i="90"/>
  <c r="I64" i="90"/>
  <c r="H64" i="90"/>
  <c r="G64" i="90"/>
  <c r="F64" i="90"/>
  <c r="E64" i="90"/>
  <c r="D64" i="90"/>
  <c r="C64" i="90"/>
  <c r="B64" i="90"/>
  <c r="M64" i="89"/>
  <c r="K64" i="89"/>
  <c r="J64" i="89"/>
  <c r="I64" i="89"/>
  <c r="H64" i="89"/>
  <c r="G64" i="89"/>
  <c r="F64" i="89"/>
  <c r="E64" i="89"/>
  <c r="D64" i="89"/>
  <c r="C64" i="89"/>
  <c r="B64" i="89"/>
  <c r="N63" i="90"/>
  <c r="M63" i="90"/>
  <c r="L63" i="90"/>
  <c r="J63" i="90"/>
  <c r="I63" i="90"/>
  <c r="H63" i="90"/>
  <c r="G63" i="90"/>
  <c r="F63" i="90"/>
  <c r="E63" i="90"/>
  <c r="D63" i="90"/>
  <c r="C63" i="90"/>
  <c r="B63" i="90"/>
  <c r="M63" i="89"/>
  <c r="K63" i="89"/>
  <c r="J63" i="89"/>
  <c r="I63" i="89"/>
  <c r="G56" i="42"/>
  <c r="F63" i="89"/>
  <c r="D63" i="89"/>
  <c r="B63" i="89"/>
  <c r="N49" i="90"/>
  <c r="K49" i="90"/>
  <c r="M49" i="90"/>
  <c r="L49" i="90"/>
  <c r="J49" i="90"/>
  <c r="I49" i="90"/>
  <c r="H49" i="90"/>
  <c r="G49" i="90"/>
  <c r="F49" i="90"/>
  <c r="E49" i="90"/>
  <c r="D49" i="90"/>
  <c r="C49" i="90"/>
  <c r="B49" i="90"/>
  <c r="M49" i="89"/>
  <c r="K49" i="89"/>
  <c r="J49" i="89"/>
  <c r="I49" i="89"/>
  <c r="H49" i="89"/>
  <c r="G49" i="89"/>
  <c r="F49" i="89"/>
  <c r="E49" i="89"/>
  <c r="D49" i="89"/>
  <c r="C49" i="89"/>
  <c r="B49" i="89"/>
  <c r="N37" i="90"/>
  <c r="K37" i="90"/>
  <c r="J37" i="90"/>
  <c r="B37" i="90"/>
  <c r="K37" i="89"/>
  <c r="J54" i="42"/>
  <c r="H37" i="89"/>
  <c r="G37" i="89"/>
  <c r="F37" i="89"/>
  <c r="E37" i="89"/>
  <c r="C37" i="89"/>
  <c r="N53" i="44"/>
  <c r="K18" i="90"/>
  <c r="M18" i="90"/>
  <c r="L18" i="90"/>
  <c r="J18" i="90"/>
  <c r="I18" i="90"/>
  <c r="H18" i="90"/>
  <c r="G18" i="90"/>
  <c r="F18" i="90"/>
  <c r="E18" i="90"/>
  <c r="D18" i="90"/>
  <c r="C18" i="90"/>
  <c r="B18" i="90"/>
  <c r="M18" i="89"/>
  <c r="K18" i="89"/>
  <c r="J18" i="89"/>
  <c r="I18" i="89"/>
  <c r="H18" i="89"/>
  <c r="G18" i="89"/>
  <c r="F18" i="89"/>
  <c r="E18" i="89"/>
  <c r="D18" i="89"/>
  <c r="C18" i="89"/>
  <c r="B18" i="89"/>
  <c r="N32" i="90"/>
  <c r="M32" i="90"/>
  <c r="L32" i="90"/>
  <c r="J32" i="90"/>
  <c r="I32" i="90"/>
  <c r="H32" i="90"/>
  <c r="G32" i="90"/>
  <c r="F32" i="90"/>
  <c r="E32" i="90"/>
  <c r="D32" i="90"/>
  <c r="C32" i="90"/>
  <c r="B32" i="90"/>
  <c r="M52" i="42"/>
  <c r="J32" i="89"/>
  <c r="I32" i="89"/>
  <c r="F32" i="89"/>
  <c r="D32" i="89"/>
  <c r="C32" i="89"/>
  <c r="B32" i="89"/>
  <c r="N31" i="90"/>
  <c r="K31" i="90"/>
  <c r="M31" i="90"/>
  <c r="L31" i="90"/>
  <c r="J31" i="90"/>
  <c r="I31" i="90"/>
  <c r="H31" i="90"/>
  <c r="G31" i="90"/>
  <c r="F31" i="90"/>
  <c r="E31" i="90"/>
  <c r="D31" i="90"/>
  <c r="C31" i="90"/>
  <c r="B31" i="90"/>
  <c r="M31" i="89"/>
  <c r="K31" i="89"/>
  <c r="J31" i="89"/>
  <c r="I31" i="89"/>
  <c r="H31" i="89"/>
  <c r="G31" i="89"/>
  <c r="F31" i="89"/>
  <c r="E31" i="89"/>
  <c r="D31" i="89"/>
  <c r="C31" i="89"/>
  <c r="B31" i="89"/>
  <c r="N85" i="90"/>
  <c r="K85" i="90"/>
  <c r="E85" i="90"/>
  <c r="K85" i="89"/>
  <c r="H85" i="89"/>
  <c r="G85" i="89"/>
  <c r="E85" i="89"/>
  <c r="C85" i="89"/>
  <c r="K17" i="90"/>
  <c r="M17" i="90"/>
  <c r="L17" i="90"/>
  <c r="J17" i="90"/>
  <c r="I17" i="90"/>
  <c r="H17" i="90"/>
  <c r="G17" i="90"/>
  <c r="F17" i="90"/>
  <c r="E17" i="90"/>
  <c r="D17" i="90"/>
  <c r="C17" i="90"/>
  <c r="B17" i="90"/>
  <c r="M17" i="89"/>
  <c r="K17" i="89"/>
  <c r="J17" i="89"/>
  <c r="I17" i="89"/>
  <c r="H17" i="89"/>
  <c r="G17" i="89"/>
  <c r="F17" i="89"/>
  <c r="E17" i="89"/>
  <c r="D17" i="89"/>
  <c r="C17" i="89"/>
  <c r="B17" i="89"/>
  <c r="N62" i="90"/>
  <c r="M62" i="90"/>
  <c r="L62" i="90"/>
  <c r="J62" i="90"/>
  <c r="I62" i="90"/>
  <c r="H62" i="90"/>
  <c r="G62" i="90"/>
  <c r="F62" i="90"/>
  <c r="E62" i="90"/>
  <c r="D62" i="90"/>
  <c r="C62" i="90"/>
  <c r="B62" i="90"/>
  <c r="M62" i="89"/>
  <c r="K48" i="42"/>
  <c r="J62" i="89"/>
  <c r="I62" i="89"/>
  <c r="F62" i="89"/>
  <c r="D62" i="89"/>
  <c r="C48" i="42"/>
  <c r="B62" i="89"/>
  <c r="N84" i="90"/>
  <c r="K84" i="90"/>
  <c r="M84" i="90"/>
  <c r="L84" i="90"/>
  <c r="J84" i="90"/>
  <c r="I84" i="90"/>
  <c r="H84" i="90"/>
  <c r="G84" i="90"/>
  <c r="F84" i="90"/>
  <c r="E84" i="90"/>
  <c r="D84" i="90"/>
  <c r="C84" i="90"/>
  <c r="B84" i="90"/>
  <c r="M84" i="89"/>
  <c r="K84" i="89"/>
  <c r="J84" i="89"/>
  <c r="I84" i="89"/>
  <c r="H84" i="89"/>
  <c r="G84" i="89"/>
  <c r="F84" i="89"/>
  <c r="E84" i="89"/>
  <c r="D84" i="89"/>
  <c r="C84" i="89"/>
  <c r="B84" i="89"/>
  <c r="N48" i="90"/>
  <c r="K48" i="90"/>
  <c r="G48" i="90"/>
  <c r="B46" i="44"/>
  <c r="K46" i="42"/>
  <c r="H48" i="89"/>
  <c r="G48" i="89"/>
  <c r="E48" i="89"/>
  <c r="C48" i="89"/>
  <c r="K30" i="90"/>
  <c r="M30" i="90"/>
  <c r="L30" i="90"/>
  <c r="J30" i="90"/>
  <c r="I30" i="90"/>
  <c r="H30" i="90"/>
  <c r="G30" i="90"/>
  <c r="F30" i="90"/>
  <c r="E30" i="90"/>
  <c r="D30" i="90"/>
  <c r="C30" i="90"/>
  <c r="B30" i="90"/>
  <c r="M30" i="89"/>
  <c r="K30" i="89"/>
  <c r="J30" i="89"/>
  <c r="I30" i="89"/>
  <c r="H30" i="89"/>
  <c r="G30" i="89"/>
  <c r="F30" i="89"/>
  <c r="E30" i="89"/>
  <c r="D30" i="89"/>
  <c r="C30" i="89"/>
  <c r="B30" i="89"/>
  <c r="N16" i="90"/>
  <c r="M16" i="90"/>
  <c r="L16" i="90"/>
  <c r="J16" i="90"/>
  <c r="I16" i="90"/>
  <c r="H16" i="90"/>
  <c r="G16" i="90"/>
  <c r="F16" i="90"/>
  <c r="E16" i="90"/>
  <c r="D16" i="90"/>
  <c r="C16" i="90"/>
  <c r="B16" i="90"/>
  <c r="M16" i="89"/>
  <c r="K44" i="42"/>
  <c r="J16" i="89"/>
  <c r="I16" i="89"/>
  <c r="G16" i="89"/>
  <c r="F16" i="89"/>
  <c r="D16" i="89"/>
  <c r="C44" i="42"/>
  <c r="B16" i="89"/>
  <c r="N83" i="90"/>
  <c r="K83" i="90"/>
  <c r="M83" i="90"/>
  <c r="L83" i="90"/>
  <c r="J83" i="90"/>
  <c r="I83" i="90"/>
  <c r="H83" i="90"/>
  <c r="G83" i="90"/>
  <c r="F83" i="90"/>
  <c r="E83" i="90"/>
  <c r="D83" i="90"/>
  <c r="C83" i="90"/>
  <c r="B83" i="90"/>
  <c r="M83" i="89"/>
  <c r="K83" i="89"/>
  <c r="J83" i="89"/>
  <c r="I83" i="89"/>
  <c r="H83" i="89"/>
  <c r="G43" i="42"/>
  <c r="F83" i="89"/>
  <c r="D83" i="89"/>
  <c r="B83" i="89"/>
  <c r="N36" i="90"/>
  <c r="K36" i="90"/>
  <c r="K36" i="89"/>
  <c r="J36" i="89"/>
  <c r="H36" i="89"/>
  <c r="G36" i="89"/>
  <c r="E36" i="89"/>
  <c r="C36" i="89"/>
  <c r="K61" i="90"/>
  <c r="M61" i="90"/>
  <c r="L61" i="90"/>
  <c r="J61" i="90"/>
  <c r="I61" i="90"/>
  <c r="H61" i="90"/>
  <c r="G61" i="90"/>
  <c r="F61" i="90"/>
  <c r="E61" i="90"/>
  <c r="D61" i="90"/>
  <c r="C61" i="90"/>
  <c r="B61" i="90"/>
  <c r="M61" i="89"/>
  <c r="K61" i="89"/>
  <c r="J61" i="89"/>
  <c r="I61" i="89"/>
  <c r="H61" i="89"/>
  <c r="G61" i="89"/>
  <c r="F61" i="89"/>
  <c r="E61" i="89"/>
  <c r="D61" i="89"/>
  <c r="C61" i="89"/>
  <c r="B61" i="89"/>
  <c r="N15" i="90"/>
  <c r="K40" i="44"/>
  <c r="M15" i="90"/>
  <c r="L15" i="90"/>
  <c r="J15" i="90"/>
  <c r="I15" i="90"/>
  <c r="H15" i="90"/>
  <c r="G15" i="90"/>
  <c r="F15" i="90"/>
  <c r="E15" i="90"/>
  <c r="D15" i="90"/>
  <c r="C15" i="90"/>
  <c r="B15" i="90"/>
  <c r="M15" i="89"/>
  <c r="K40" i="42"/>
  <c r="J15" i="89"/>
  <c r="I15" i="89"/>
  <c r="F15" i="89"/>
  <c r="D15" i="89"/>
  <c r="C40" i="42"/>
  <c r="B15" i="89"/>
  <c r="N82" i="90"/>
  <c r="K82" i="90"/>
  <c r="M82" i="90"/>
  <c r="L82" i="90"/>
  <c r="J82" i="90"/>
  <c r="I82" i="90"/>
  <c r="H82" i="90"/>
  <c r="G82" i="90"/>
  <c r="F82" i="90"/>
  <c r="E82" i="90"/>
  <c r="D82" i="90"/>
  <c r="C82" i="90"/>
  <c r="B82" i="90"/>
  <c r="M82" i="89"/>
  <c r="J82" i="89"/>
  <c r="I82" i="89"/>
  <c r="G82" i="89"/>
  <c r="F82" i="89"/>
  <c r="E82" i="89"/>
  <c r="D82" i="89"/>
  <c r="C82" i="89"/>
  <c r="B82" i="89"/>
  <c r="N81" i="90"/>
  <c r="K81" i="90"/>
  <c r="C81" i="90"/>
  <c r="K81" i="89"/>
  <c r="H81" i="89"/>
  <c r="G81" i="89"/>
  <c r="E81" i="89"/>
  <c r="C81" i="89"/>
  <c r="K47" i="90"/>
  <c r="L47" i="90"/>
  <c r="I47" i="90"/>
  <c r="F47" i="90"/>
  <c r="D47" i="90"/>
  <c r="K47" i="89"/>
  <c r="J47" i="89"/>
  <c r="I47" i="89"/>
  <c r="G47" i="89"/>
  <c r="E47" i="89"/>
  <c r="C47" i="89"/>
  <c r="B47" i="89"/>
  <c r="N46" i="90"/>
  <c r="M46" i="90"/>
  <c r="L46" i="90"/>
  <c r="J46" i="90"/>
  <c r="I46" i="90"/>
  <c r="H46" i="90"/>
  <c r="G46" i="90"/>
  <c r="F46" i="90"/>
  <c r="E46" i="90"/>
  <c r="D46" i="90"/>
  <c r="C46" i="90"/>
  <c r="B46" i="90"/>
  <c r="M46" i="89"/>
  <c r="K36" i="42"/>
  <c r="J46" i="89"/>
  <c r="I46" i="89"/>
  <c r="G46" i="89"/>
  <c r="F46" i="89"/>
  <c r="D46" i="89"/>
  <c r="C36" i="42"/>
  <c r="B46" i="89"/>
  <c r="N29" i="90"/>
  <c r="L35" i="44"/>
  <c r="H29" i="90"/>
  <c r="G29" i="90"/>
  <c r="F29" i="90"/>
  <c r="M29" i="89"/>
  <c r="K29" i="89"/>
  <c r="J29" i="89"/>
  <c r="H29" i="89"/>
  <c r="G29" i="89"/>
  <c r="D29" i="89"/>
  <c r="B29" i="89"/>
  <c r="K45" i="90"/>
  <c r="K45" i="89"/>
  <c r="G45" i="89"/>
  <c r="E45" i="89"/>
  <c r="C45" i="89"/>
  <c r="M60" i="90"/>
  <c r="L60" i="90"/>
  <c r="J60" i="90"/>
  <c r="I60" i="90"/>
  <c r="H60" i="90"/>
  <c r="G60" i="90"/>
  <c r="F60" i="90"/>
  <c r="E60" i="90"/>
  <c r="D60" i="90"/>
  <c r="C60" i="90"/>
  <c r="B60" i="90"/>
  <c r="M60" i="89"/>
  <c r="K60" i="89"/>
  <c r="I60" i="89"/>
  <c r="H60" i="89"/>
  <c r="G33" i="42"/>
  <c r="F60" i="89"/>
  <c r="D60" i="89"/>
  <c r="C60" i="89"/>
  <c r="B60" i="89"/>
  <c r="N59" i="90"/>
  <c r="M59" i="90"/>
  <c r="I59" i="90"/>
  <c r="G59" i="90"/>
  <c r="D59" i="90"/>
  <c r="K32" i="42"/>
  <c r="J59" i="89"/>
  <c r="C32" i="42"/>
  <c r="B59" i="89"/>
  <c r="N14" i="90"/>
  <c r="K14" i="90"/>
  <c r="M14" i="90"/>
  <c r="L14" i="90"/>
  <c r="J14" i="90"/>
  <c r="I14" i="90"/>
  <c r="H14" i="90"/>
  <c r="G14" i="90"/>
  <c r="F14" i="90"/>
  <c r="E14" i="90"/>
  <c r="D14" i="90"/>
  <c r="C14" i="90"/>
  <c r="B14" i="90"/>
  <c r="M14" i="89"/>
  <c r="K14" i="89"/>
  <c r="I14" i="89"/>
  <c r="H14" i="89"/>
  <c r="G14" i="89"/>
  <c r="F14" i="89"/>
  <c r="E14" i="89"/>
  <c r="D14" i="89"/>
  <c r="C14" i="89"/>
  <c r="N80" i="90"/>
  <c r="K80" i="90"/>
  <c r="M80" i="90"/>
  <c r="E80" i="90"/>
  <c r="K80" i="89"/>
  <c r="H80" i="89"/>
  <c r="G80" i="89"/>
  <c r="D80" i="89"/>
  <c r="C30" i="42"/>
  <c r="K28" i="90"/>
  <c r="H28" i="90"/>
  <c r="F28" i="90"/>
  <c r="C28" i="90"/>
  <c r="M28" i="89"/>
  <c r="J28" i="89"/>
  <c r="I28" i="89"/>
  <c r="G28" i="89"/>
  <c r="E28" i="89"/>
  <c r="C28" i="89"/>
  <c r="B28" i="89"/>
  <c r="M58" i="90"/>
  <c r="L58" i="90"/>
  <c r="J58" i="90"/>
  <c r="I58" i="90"/>
  <c r="H58" i="90"/>
  <c r="G58" i="90"/>
  <c r="F58" i="90"/>
  <c r="E58" i="90"/>
  <c r="D58" i="90"/>
  <c r="C58" i="90"/>
  <c r="B58" i="90"/>
  <c r="M58" i="89"/>
  <c r="K28" i="42"/>
  <c r="I58" i="89"/>
  <c r="F58" i="89"/>
  <c r="D58" i="89"/>
  <c r="C28" i="42"/>
  <c r="B58" i="89"/>
  <c r="N13" i="90"/>
  <c r="K13" i="90"/>
  <c r="F13" i="90"/>
  <c r="K13" i="89"/>
  <c r="J13" i="89"/>
  <c r="G13" i="89"/>
  <c r="C13" i="89"/>
  <c r="B13" i="89"/>
  <c r="K57" i="90"/>
  <c r="K26" i="42"/>
  <c r="G57" i="89"/>
  <c r="F26" i="42"/>
  <c r="E57" i="89"/>
  <c r="C57" i="89"/>
  <c r="B26" i="42"/>
  <c r="J56" i="90"/>
  <c r="I56" i="90"/>
  <c r="H56" i="90"/>
  <c r="B56" i="90"/>
  <c r="K56" i="89"/>
  <c r="J25" i="42"/>
  <c r="I56" i="89"/>
  <c r="H56" i="89"/>
  <c r="B25" i="42"/>
  <c r="N79" i="90"/>
  <c r="M79" i="90"/>
  <c r="J24" i="44"/>
  <c r="I79" i="90"/>
  <c r="G79" i="90"/>
  <c r="D79" i="90"/>
  <c r="M79" i="89"/>
  <c r="K24" i="42"/>
  <c r="J79" i="89"/>
  <c r="F79" i="89"/>
  <c r="C24" i="42"/>
  <c r="B79" i="89"/>
  <c r="N35" i="90"/>
  <c r="K35" i="90"/>
  <c r="M35" i="90"/>
  <c r="L35" i="90"/>
  <c r="J35" i="90"/>
  <c r="I35" i="90"/>
  <c r="H35" i="90"/>
  <c r="G35" i="90"/>
  <c r="F35" i="90"/>
  <c r="E35" i="90"/>
  <c r="D35" i="90"/>
  <c r="C35" i="90"/>
  <c r="B35" i="90"/>
  <c r="M35" i="89"/>
  <c r="I35" i="89"/>
  <c r="F35" i="89"/>
  <c r="D35" i="89"/>
  <c r="N34" i="90"/>
  <c r="K34" i="90"/>
  <c r="M34" i="90"/>
  <c r="E34" i="90"/>
  <c r="M34" i="89"/>
  <c r="K34" i="89"/>
  <c r="J22" i="42"/>
  <c r="H34" i="89"/>
  <c r="F22" i="42"/>
  <c r="E34" i="89"/>
  <c r="B22" i="42"/>
  <c r="K55" i="90"/>
  <c r="G55" i="89"/>
  <c r="E55" i="89"/>
  <c r="C55" i="89"/>
  <c r="K78" i="90"/>
  <c r="M78" i="90"/>
  <c r="L78" i="90"/>
  <c r="J78" i="90"/>
  <c r="I78" i="90"/>
  <c r="H78" i="90"/>
  <c r="G78" i="90"/>
  <c r="F78" i="90"/>
  <c r="E78" i="90"/>
  <c r="D78" i="90"/>
  <c r="C78" i="90"/>
  <c r="B78" i="90"/>
  <c r="M78" i="89"/>
  <c r="K20" i="42"/>
  <c r="J78" i="89"/>
  <c r="I78" i="89"/>
  <c r="F78" i="89"/>
  <c r="E78" i="89"/>
  <c r="D78" i="89"/>
  <c r="N27" i="90"/>
  <c r="J27" i="89"/>
  <c r="B19" i="42"/>
  <c r="K12" i="90"/>
  <c r="G12" i="89"/>
  <c r="E12" i="89"/>
  <c r="C12" i="89"/>
  <c r="K77" i="89"/>
  <c r="H77" i="89"/>
  <c r="F17" i="42"/>
  <c r="L11" i="90"/>
  <c r="J11" i="89"/>
  <c r="C11" i="89"/>
  <c r="B11" i="89"/>
  <c r="K54" i="90"/>
  <c r="M54" i="90"/>
  <c r="L54" i="90"/>
  <c r="J54" i="90"/>
  <c r="I54" i="90"/>
  <c r="H54" i="90"/>
  <c r="G54" i="90"/>
  <c r="F54" i="90"/>
  <c r="E54" i="90"/>
  <c r="D54" i="90"/>
  <c r="C54" i="90"/>
  <c r="B54" i="90"/>
  <c r="M54" i="89"/>
  <c r="I54" i="89"/>
  <c r="G15" i="42"/>
  <c r="F54" i="89"/>
  <c r="D54" i="89"/>
  <c r="N53" i="90"/>
  <c r="K53" i="89"/>
  <c r="H53" i="89"/>
  <c r="K10" i="90"/>
  <c r="J10" i="89"/>
  <c r="G10" i="89"/>
  <c r="E10" i="89"/>
  <c r="C10" i="89"/>
  <c r="B10" i="89"/>
  <c r="M44" i="90"/>
  <c r="L44" i="90"/>
  <c r="J44" i="90"/>
  <c r="I44" i="90"/>
  <c r="H44" i="90"/>
  <c r="G44" i="90"/>
  <c r="F44" i="90"/>
  <c r="E44" i="90"/>
  <c r="D44" i="90"/>
  <c r="C44" i="90"/>
  <c r="B44" i="90"/>
  <c r="M44" i="89"/>
  <c r="I44" i="89"/>
  <c r="F44" i="89"/>
  <c r="D44" i="89"/>
  <c r="B12" i="42"/>
  <c r="N76" i="90"/>
  <c r="K76" i="89"/>
  <c r="J76" i="89"/>
  <c r="H76" i="89"/>
  <c r="B76" i="89"/>
  <c r="N75" i="90"/>
  <c r="K75" i="90"/>
  <c r="M75" i="90"/>
  <c r="L75" i="90"/>
  <c r="J75" i="90"/>
  <c r="I75" i="90"/>
  <c r="H75" i="90"/>
  <c r="G75" i="90"/>
  <c r="F75" i="90"/>
  <c r="E75" i="90"/>
  <c r="D75" i="90"/>
  <c r="C75" i="90"/>
  <c r="B75" i="90"/>
  <c r="M75" i="89"/>
  <c r="I75" i="89"/>
  <c r="F75" i="89"/>
  <c r="D75" i="89"/>
  <c r="C10" i="42"/>
  <c r="U12" i="88"/>
  <c r="Z12" i="88"/>
  <c r="U13" i="88"/>
  <c r="Z13" i="88"/>
  <c r="U14" i="88"/>
  <c r="Z14" i="88"/>
  <c r="U15" i="88"/>
  <c r="Z15" i="88"/>
  <c r="U16" i="88"/>
  <c r="Z16" i="88"/>
  <c r="U17" i="88"/>
  <c r="Z17" i="88"/>
  <c r="Z18" i="88"/>
  <c r="U20" i="88"/>
  <c r="Z20" i="88"/>
  <c r="U21" i="88"/>
  <c r="Z21" i="88"/>
  <c r="U22" i="88"/>
  <c r="Z22" i="88"/>
  <c r="U23" i="88"/>
  <c r="Z23" i="88"/>
  <c r="U24" i="88"/>
  <c r="Z24" i="88"/>
  <c r="U25" i="88"/>
  <c r="Z25" i="88"/>
  <c r="Z26" i="88"/>
  <c r="U28" i="88"/>
  <c r="Z28" i="88"/>
  <c r="U29" i="88"/>
  <c r="Z29" i="88"/>
  <c r="U30" i="88"/>
  <c r="Z30" i="88"/>
  <c r="U31" i="88"/>
  <c r="Z31" i="88"/>
  <c r="Z32" i="88"/>
  <c r="U34" i="88"/>
  <c r="Z34" i="88"/>
  <c r="U35" i="88"/>
  <c r="Z35" i="88"/>
  <c r="U36" i="88"/>
  <c r="Z36" i="88"/>
  <c r="U37" i="88"/>
  <c r="Z37" i="88"/>
  <c r="U38" i="88"/>
  <c r="Z38" i="88"/>
  <c r="U39" i="88"/>
  <c r="Z39" i="88"/>
  <c r="U40" i="88"/>
  <c r="Z40" i="88"/>
  <c r="U41" i="88"/>
  <c r="Z41" i="88"/>
  <c r="U42" i="88"/>
  <c r="Z42" i="88"/>
  <c r="U43" i="88"/>
  <c r="Z43" i="88"/>
  <c r="Z44" i="88"/>
  <c r="U46" i="88"/>
  <c r="Z46" i="88"/>
  <c r="U47" i="88"/>
  <c r="Z47" i="88"/>
  <c r="U48" i="88"/>
  <c r="Z48" i="88"/>
  <c r="U49" i="88"/>
  <c r="Z49" i="88"/>
  <c r="Z50" i="88"/>
  <c r="U52" i="88"/>
  <c r="Z52" i="88"/>
  <c r="U53" i="88"/>
  <c r="Z53" i="88"/>
  <c r="U54" i="88"/>
  <c r="Z54" i="88"/>
  <c r="U55" i="88"/>
  <c r="Z55" i="88"/>
  <c r="U56" i="88"/>
  <c r="Z56" i="88"/>
  <c r="U57" i="88"/>
  <c r="Z57" i="88"/>
  <c r="U58" i="88"/>
  <c r="Z58" i="88"/>
  <c r="U59" i="88"/>
  <c r="Z59" i="88"/>
  <c r="U60" i="88"/>
  <c r="Z60" i="88"/>
  <c r="Z61" i="88"/>
  <c r="U63" i="88"/>
  <c r="Z63" i="88"/>
  <c r="U64" i="88"/>
  <c r="Z64" i="88"/>
  <c r="U65" i="88"/>
  <c r="Z65" i="88"/>
  <c r="U66" i="88"/>
  <c r="Z66" i="88"/>
  <c r="U67" i="88"/>
  <c r="Z67" i="88"/>
  <c r="U68" i="88"/>
  <c r="Z68" i="88"/>
  <c r="U69" i="88"/>
  <c r="Z69" i="88"/>
  <c r="U70" i="88"/>
  <c r="Z70" i="88"/>
  <c r="Z71" i="88"/>
  <c r="U73" i="88"/>
  <c r="Z73" i="88"/>
  <c r="U74" i="88"/>
  <c r="Z74" i="88"/>
  <c r="U75" i="88"/>
  <c r="Z75" i="88"/>
  <c r="U76" i="88"/>
  <c r="Z76" i="88"/>
  <c r="U77" i="88"/>
  <c r="Z77" i="88"/>
  <c r="U78" i="88"/>
  <c r="Z78" i="88"/>
  <c r="U79" i="88"/>
  <c r="Z79" i="88"/>
  <c r="U80" i="88"/>
  <c r="Z80" i="88"/>
  <c r="U81" i="88"/>
  <c r="Z81" i="88"/>
  <c r="Z82" i="88"/>
  <c r="U84" i="88"/>
  <c r="Z84" i="88"/>
  <c r="U85" i="88"/>
  <c r="Z85" i="88"/>
  <c r="Z86" i="88"/>
  <c r="Z88" i="88"/>
  <c r="U96" i="88"/>
  <c r="Z96" i="88"/>
  <c r="U97" i="88"/>
  <c r="Z97" i="88"/>
  <c r="Z98" i="88"/>
  <c r="U100" i="88"/>
  <c r="Z100" i="88"/>
  <c r="U101" i="88"/>
  <c r="Z101" i="88"/>
  <c r="U102" i="88"/>
  <c r="Z102" i="88"/>
  <c r="U103" i="88"/>
  <c r="Z103" i="88"/>
  <c r="Z104" i="88"/>
  <c r="U106" i="88"/>
  <c r="Z106" i="88"/>
  <c r="U108" i="88"/>
  <c r="Z108" i="88"/>
  <c r="U109" i="88"/>
  <c r="Z109" i="88"/>
  <c r="Z110" i="88"/>
  <c r="Z112" i="88"/>
  <c r="Z118" i="88"/>
  <c r="Z120" i="88"/>
  <c r="K12" i="88"/>
  <c r="Y12" i="88"/>
  <c r="K13" i="88"/>
  <c r="Y13" i="88"/>
  <c r="K14" i="88"/>
  <c r="Y14" i="88"/>
  <c r="K15" i="88"/>
  <c r="Y15" i="88"/>
  <c r="K16" i="88"/>
  <c r="Y16" i="88"/>
  <c r="K17" i="88"/>
  <c r="Y17" i="88"/>
  <c r="Y18" i="88"/>
  <c r="K20" i="88"/>
  <c r="Y20" i="88"/>
  <c r="K21" i="88"/>
  <c r="Y21" i="88"/>
  <c r="K22" i="88"/>
  <c r="Y22" i="88"/>
  <c r="K23" i="88"/>
  <c r="Y23" i="88"/>
  <c r="K24" i="88"/>
  <c r="Y24" i="88"/>
  <c r="K25" i="88"/>
  <c r="Y25" i="88"/>
  <c r="Y26" i="88"/>
  <c r="K28" i="88"/>
  <c r="Y28" i="88"/>
  <c r="K29" i="88"/>
  <c r="Y29" i="88"/>
  <c r="K30" i="88"/>
  <c r="Y30" i="88"/>
  <c r="K31" i="88"/>
  <c r="Y31" i="88"/>
  <c r="Y32" i="88"/>
  <c r="K34" i="88"/>
  <c r="Y34" i="88"/>
  <c r="K35" i="88"/>
  <c r="Y35" i="88"/>
  <c r="K36" i="88"/>
  <c r="Y36" i="88"/>
  <c r="K37" i="88"/>
  <c r="Y37" i="88"/>
  <c r="K38" i="88"/>
  <c r="Y38" i="88"/>
  <c r="K39" i="88"/>
  <c r="Y39" i="88"/>
  <c r="K40" i="88"/>
  <c r="Y40" i="88"/>
  <c r="K41" i="88"/>
  <c r="Y41" i="88"/>
  <c r="K42" i="88"/>
  <c r="Y42" i="88"/>
  <c r="K43" i="88"/>
  <c r="Y43" i="88"/>
  <c r="Y44" i="88"/>
  <c r="K46" i="88"/>
  <c r="Y46" i="88"/>
  <c r="K47" i="88"/>
  <c r="Y47" i="88"/>
  <c r="K48" i="88"/>
  <c r="Y48" i="88"/>
  <c r="K49" i="88"/>
  <c r="Y49" i="88"/>
  <c r="Y50" i="88"/>
  <c r="K52" i="88"/>
  <c r="Y52" i="88"/>
  <c r="K53" i="88"/>
  <c r="Y53" i="88"/>
  <c r="K54" i="88"/>
  <c r="Y54" i="88"/>
  <c r="K55" i="88"/>
  <c r="Y55" i="88"/>
  <c r="K56" i="88"/>
  <c r="Y56" i="88"/>
  <c r="K57" i="88"/>
  <c r="Y57" i="88"/>
  <c r="K58" i="88"/>
  <c r="Y58" i="88"/>
  <c r="K59" i="88"/>
  <c r="Y59" i="88"/>
  <c r="K60" i="88"/>
  <c r="Y60" i="88"/>
  <c r="Y61" i="88"/>
  <c r="K63" i="88"/>
  <c r="Y63" i="88"/>
  <c r="K64" i="88"/>
  <c r="Y64" i="88"/>
  <c r="K65" i="88"/>
  <c r="Y65" i="88"/>
  <c r="K66" i="88"/>
  <c r="Y66" i="88"/>
  <c r="K67" i="88"/>
  <c r="Y67" i="88"/>
  <c r="K68" i="88"/>
  <c r="Y68" i="88"/>
  <c r="K69" i="88"/>
  <c r="Y69" i="88"/>
  <c r="K70" i="88"/>
  <c r="Y70" i="88"/>
  <c r="Y71" i="88"/>
  <c r="K73" i="88"/>
  <c r="Y73" i="88"/>
  <c r="K74" i="88"/>
  <c r="Y74" i="88"/>
  <c r="K75" i="88"/>
  <c r="Y75" i="88"/>
  <c r="K76" i="88"/>
  <c r="Y76" i="88"/>
  <c r="K77" i="88"/>
  <c r="Y77" i="88"/>
  <c r="K78" i="88"/>
  <c r="Y78" i="88"/>
  <c r="K79" i="88"/>
  <c r="Y79" i="88"/>
  <c r="K80" i="88"/>
  <c r="Y80" i="88"/>
  <c r="K81" i="88"/>
  <c r="Y81" i="88"/>
  <c r="Y82" i="88"/>
  <c r="K84" i="88"/>
  <c r="Y84" i="88"/>
  <c r="K85" i="88"/>
  <c r="Y85" i="88"/>
  <c r="Y86" i="88"/>
  <c r="Y88" i="88"/>
  <c r="K96" i="88"/>
  <c r="Y96" i="88"/>
  <c r="K97" i="88"/>
  <c r="Y97" i="88"/>
  <c r="Y98" i="88"/>
  <c r="K100" i="88"/>
  <c r="Y100" i="88"/>
  <c r="K101" i="88"/>
  <c r="Y101" i="88"/>
  <c r="K102" i="88"/>
  <c r="Y102" i="88"/>
  <c r="K103" i="88"/>
  <c r="Y103" i="88"/>
  <c r="Y104" i="88"/>
  <c r="Y112" i="88"/>
  <c r="Y118" i="88"/>
  <c r="Y120" i="88"/>
  <c r="X18" i="88"/>
  <c r="X26" i="88"/>
  <c r="X32" i="88"/>
  <c r="X44" i="88"/>
  <c r="X50" i="88"/>
  <c r="X61" i="88"/>
  <c r="X71" i="88"/>
  <c r="X82" i="88"/>
  <c r="X86" i="88"/>
  <c r="X88" i="88"/>
  <c r="X98" i="88"/>
  <c r="X104" i="88"/>
  <c r="X112" i="88"/>
  <c r="W18" i="88"/>
  <c r="W26" i="88"/>
  <c r="W32" i="88"/>
  <c r="W44" i="88"/>
  <c r="W50" i="88"/>
  <c r="W61" i="88"/>
  <c r="W71" i="88"/>
  <c r="W82" i="88"/>
  <c r="W86" i="88"/>
  <c r="W88" i="88"/>
  <c r="W98" i="88"/>
  <c r="W104" i="88"/>
  <c r="W112" i="88"/>
  <c r="U18" i="88"/>
  <c r="U26" i="88"/>
  <c r="U32" i="88"/>
  <c r="U44" i="88"/>
  <c r="U50" i="88"/>
  <c r="U61" i="88"/>
  <c r="U71" i="88"/>
  <c r="U82" i="88"/>
  <c r="U86" i="88"/>
  <c r="U88" i="88"/>
  <c r="U98" i="88"/>
  <c r="U104" i="88"/>
  <c r="U110" i="88"/>
  <c r="U112" i="88"/>
  <c r="T18" i="88"/>
  <c r="T26" i="88"/>
  <c r="T32" i="88"/>
  <c r="T44" i="88"/>
  <c r="T50" i="88"/>
  <c r="T61" i="88"/>
  <c r="T71" i="88"/>
  <c r="T82" i="88"/>
  <c r="T86" i="88"/>
  <c r="T88" i="88"/>
  <c r="T98" i="88"/>
  <c r="T104" i="88"/>
  <c r="T110" i="88"/>
  <c r="T112" i="88"/>
  <c r="S18" i="88"/>
  <c r="S26" i="88"/>
  <c r="S32" i="88"/>
  <c r="S44" i="88"/>
  <c r="S50" i="88"/>
  <c r="S61" i="88"/>
  <c r="S71" i="88"/>
  <c r="S82" i="88"/>
  <c r="S86" i="88"/>
  <c r="S88" i="88"/>
  <c r="S98" i="88"/>
  <c r="S104" i="88"/>
  <c r="S112" i="88"/>
  <c r="R18" i="88"/>
  <c r="R26" i="88"/>
  <c r="R32" i="88"/>
  <c r="R44" i="88"/>
  <c r="R50" i="88"/>
  <c r="R61" i="88"/>
  <c r="R71" i="88"/>
  <c r="R82" i="88"/>
  <c r="R86" i="88"/>
  <c r="R88" i="88"/>
  <c r="R98" i="88"/>
  <c r="R104" i="88"/>
  <c r="R112" i="88"/>
  <c r="Q18" i="88"/>
  <c r="Q26" i="88"/>
  <c r="Q32" i="88"/>
  <c r="Q44" i="88"/>
  <c r="Q50" i="88"/>
  <c r="Q61" i="88"/>
  <c r="Q71" i="88"/>
  <c r="Q82" i="88"/>
  <c r="Q86" i="88"/>
  <c r="Q88" i="88"/>
  <c r="Q98" i="88"/>
  <c r="Q104" i="88"/>
  <c r="Q110" i="88"/>
  <c r="Q112" i="88"/>
  <c r="P18" i="88"/>
  <c r="P26" i="88"/>
  <c r="P32" i="88"/>
  <c r="P44" i="88"/>
  <c r="P50" i="88"/>
  <c r="P61" i="88"/>
  <c r="P71" i="88"/>
  <c r="P82" i="88"/>
  <c r="P86" i="88"/>
  <c r="P88" i="88"/>
  <c r="P98" i="88"/>
  <c r="P104" i="88"/>
  <c r="P112" i="88"/>
  <c r="O18" i="88"/>
  <c r="O26" i="88"/>
  <c r="O32" i="88"/>
  <c r="O44" i="88"/>
  <c r="O50" i="88"/>
  <c r="O61" i="88"/>
  <c r="O71" i="88"/>
  <c r="O82" i="88"/>
  <c r="O86" i="88"/>
  <c r="O88" i="88"/>
  <c r="O98" i="88"/>
  <c r="O104" i="88"/>
  <c r="O112" i="88"/>
  <c r="N18" i="88"/>
  <c r="N26" i="88"/>
  <c r="N32" i="88"/>
  <c r="N44" i="88"/>
  <c r="N50" i="88"/>
  <c r="N61" i="88"/>
  <c r="N71" i="88"/>
  <c r="N82" i="88"/>
  <c r="N86" i="88"/>
  <c r="N88" i="88"/>
  <c r="N98" i="88"/>
  <c r="N104" i="88"/>
  <c r="N112" i="88"/>
  <c r="M110" i="88"/>
  <c r="M112" i="88"/>
  <c r="K18" i="88"/>
  <c r="K26" i="88"/>
  <c r="K32" i="88"/>
  <c r="K44" i="88"/>
  <c r="K50" i="88"/>
  <c r="K61" i="88"/>
  <c r="K71" i="88"/>
  <c r="K82" i="88"/>
  <c r="K86" i="88"/>
  <c r="K88" i="88"/>
  <c r="K98" i="88"/>
  <c r="K104" i="88"/>
  <c r="K112" i="88"/>
  <c r="J18" i="88"/>
  <c r="J26" i="88"/>
  <c r="J32" i="88"/>
  <c r="J44" i="88"/>
  <c r="J50" i="88"/>
  <c r="J61" i="88"/>
  <c r="J71" i="88"/>
  <c r="J82" i="88"/>
  <c r="J86" i="88"/>
  <c r="J88" i="88"/>
  <c r="J98" i="88"/>
  <c r="J104" i="88"/>
  <c r="J112" i="88"/>
  <c r="I18" i="88"/>
  <c r="I26" i="88"/>
  <c r="I32" i="88"/>
  <c r="I44" i="88"/>
  <c r="I50" i="88"/>
  <c r="I61" i="88"/>
  <c r="I71" i="88"/>
  <c r="I82" i="88"/>
  <c r="I86" i="88"/>
  <c r="I88" i="88"/>
  <c r="I98" i="88"/>
  <c r="I104" i="88"/>
  <c r="I112" i="88"/>
  <c r="H18" i="88"/>
  <c r="H26" i="88"/>
  <c r="H32" i="88"/>
  <c r="H44" i="88"/>
  <c r="H50" i="88"/>
  <c r="H61" i="88"/>
  <c r="H71" i="88"/>
  <c r="H82" i="88"/>
  <c r="H86" i="88"/>
  <c r="H88" i="88"/>
  <c r="H98" i="88"/>
  <c r="H104" i="88"/>
  <c r="H112" i="88"/>
  <c r="G18" i="88"/>
  <c r="G26" i="88"/>
  <c r="G32" i="88"/>
  <c r="G44" i="88"/>
  <c r="G50" i="88"/>
  <c r="G61" i="88"/>
  <c r="G71" i="88"/>
  <c r="G82" i="88"/>
  <c r="G86" i="88"/>
  <c r="G88" i="88"/>
  <c r="G98" i="88"/>
  <c r="G104" i="88"/>
  <c r="G112" i="88"/>
  <c r="F18" i="88"/>
  <c r="F26" i="88"/>
  <c r="F32" i="88"/>
  <c r="F44" i="88"/>
  <c r="F50" i="88"/>
  <c r="F61" i="88"/>
  <c r="F71" i="88"/>
  <c r="F82" i="88"/>
  <c r="F86" i="88"/>
  <c r="F88" i="88"/>
  <c r="F98" i="88"/>
  <c r="F104" i="88"/>
  <c r="F112" i="88"/>
  <c r="A91" i="42"/>
  <c r="P10" i="44"/>
  <c r="Q10" i="44"/>
  <c r="P11" i="44"/>
  <c r="Q11" i="44"/>
  <c r="A3" i="83"/>
  <c r="A91" i="83" s="1"/>
  <c r="A3" i="82"/>
  <c r="A91" i="82" s="1"/>
  <c r="A3" i="81"/>
  <c r="A91" i="81" s="1"/>
  <c r="A3" i="80"/>
  <c r="A91" i="80" s="1"/>
  <c r="A3" i="79"/>
  <c r="A91" i="79" s="1"/>
  <c r="A3" i="78"/>
  <c r="A91" i="78" s="1"/>
  <c r="A3" i="77"/>
  <c r="A91" i="77" s="1"/>
  <c r="A3" i="76"/>
  <c r="A91" i="76" s="1"/>
  <c r="A3" i="75"/>
  <c r="A91" i="75" s="1"/>
  <c r="A3" i="74"/>
  <c r="A91" i="74" s="1"/>
  <c r="A3" i="73"/>
  <c r="A91" i="73" s="1"/>
  <c r="B6" i="83"/>
  <c r="B6" i="82"/>
  <c r="B6" i="81"/>
  <c r="B6" i="80"/>
  <c r="B6" i="79"/>
  <c r="B6" i="78"/>
  <c r="B6" i="77"/>
  <c r="B6" i="76"/>
  <c r="B6" i="75"/>
  <c r="B6" i="74"/>
  <c r="B6" i="73"/>
  <c r="K27" i="44"/>
  <c r="C29" i="44"/>
  <c r="F29" i="44"/>
  <c r="H29" i="44"/>
  <c r="N36" i="44"/>
  <c r="D37" i="44"/>
  <c r="F37" i="44"/>
  <c r="I37" i="44"/>
  <c r="L37" i="44"/>
  <c r="F39" i="44"/>
  <c r="G39" i="44"/>
  <c r="K43" i="44"/>
  <c r="L43" i="44"/>
  <c r="N44" i="44"/>
  <c r="B45" i="44"/>
  <c r="C45" i="44"/>
  <c r="D45" i="44"/>
  <c r="E45" i="44"/>
  <c r="F45" i="44"/>
  <c r="G45" i="44"/>
  <c r="H45" i="44"/>
  <c r="I45" i="44"/>
  <c r="J45" i="44"/>
  <c r="K45" i="44"/>
  <c r="L45" i="44"/>
  <c r="M45" i="44"/>
  <c r="D47" i="44"/>
  <c r="E47" i="44"/>
  <c r="M47" i="44"/>
  <c r="B51" i="44"/>
  <c r="J51" i="44"/>
  <c r="K51" i="44"/>
  <c r="N52" i="44"/>
  <c r="B53" i="44"/>
  <c r="C53" i="44"/>
  <c r="D53" i="44"/>
  <c r="E53" i="44"/>
  <c r="F53" i="44"/>
  <c r="G53" i="44"/>
  <c r="H53" i="44"/>
  <c r="I53" i="44"/>
  <c r="J53" i="44"/>
  <c r="L53" i="44"/>
  <c r="M53" i="44"/>
  <c r="B54" i="44"/>
  <c r="B55" i="44"/>
  <c r="C55" i="44"/>
  <c r="J55" i="44"/>
  <c r="L55" i="44"/>
  <c r="H59" i="44"/>
  <c r="K59" i="44"/>
  <c r="N60" i="44"/>
  <c r="B61" i="44"/>
  <c r="C61" i="44"/>
  <c r="D61" i="44"/>
  <c r="E61" i="44"/>
  <c r="F61" i="44"/>
  <c r="G61" i="44"/>
  <c r="H61" i="44"/>
  <c r="I61" i="44"/>
  <c r="J61" i="44"/>
  <c r="L61" i="44"/>
  <c r="M61" i="44"/>
  <c r="M62" i="44"/>
  <c r="E63" i="44"/>
  <c r="F63" i="44"/>
  <c r="C67" i="44"/>
  <c r="K67" i="44"/>
  <c r="N67" i="44"/>
  <c r="I68" i="44"/>
  <c r="N68" i="44"/>
  <c r="B69" i="44"/>
  <c r="C69" i="44"/>
  <c r="D69" i="44"/>
  <c r="E69" i="44"/>
  <c r="F69" i="44"/>
  <c r="G69" i="44"/>
  <c r="H69" i="44"/>
  <c r="I69" i="44"/>
  <c r="J69" i="44"/>
  <c r="L69" i="44"/>
  <c r="M69" i="44"/>
  <c r="H70" i="44"/>
  <c r="E71" i="44"/>
  <c r="F71" i="44"/>
  <c r="H71" i="44"/>
  <c r="M71" i="44"/>
  <c r="N72" i="44"/>
  <c r="G75" i="44"/>
  <c r="K75" i="44"/>
  <c r="B76" i="44"/>
  <c r="J76" i="44"/>
  <c r="N76" i="44"/>
  <c r="B77" i="44"/>
  <c r="C77" i="44"/>
  <c r="D77" i="44"/>
  <c r="E77" i="44"/>
  <c r="F77" i="44"/>
  <c r="G77" i="44"/>
  <c r="H77" i="44"/>
  <c r="I77" i="44"/>
  <c r="J77" i="44"/>
  <c r="L77" i="44"/>
  <c r="M77" i="44"/>
  <c r="C78" i="44"/>
  <c r="E79" i="44"/>
  <c r="F79" i="44"/>
  <c r="H79" i="44"/>
  <c r="K79" i="44"/>
  <c r="M79" i="44"/>
  <c r="K82" i="44"/>
  <c r="N82" i="44"/>
  <c r="E83" i="44"/>
  <c r="I83" i="44"/>
  <c r="K83" i="44"/>
  <c r="M83" i="44"/>
  <c r="N83" i="44"/>
  <c r="B84" i="44"/>
  <c r="C84" i="44"/>
  <c r="D84" i="44"/>
  <c r="E84" i="44"/>
  <c r="F84" i="44"/>
  <c r="G84" i="44"/>
  <c r="H84" i="44"/>
  <c r="I84" i="44"/>
  <c r="J84" i="44"/>
  <c r="L84" i="44"/>
  <c r="M84" i="44"/>
  <c r="N84" i="44"/>
  <c r="B85" i="44"/>
  <c r="C85" i="44"/>
  <c r="D85" i="44"/>
  <c r="E85" i="44"/>
  <c r="F85" i="44"/>
  <c r="G85" i="44"/>
  <c r="H85" i="44"/>
  <c r="I85" i="44"/>
  <c r="J85" i="44"/>
  <c r="L85" i="44"/>
  <c r="M85" i="44"/>
  <c r="F86" i="44"/>
  <c r="N86" i="44"/>
  <c r="F87" i="44"/>
  <c r="G87" i="44"/>
  <c r="I87" i="44"/>
  <c r="K87" i="44"/>
  <c r="C27" i="42"/>
  <c r="G27" i="42"/>
  <c r="I29" i="42"/>
  <c r="M29" i="42"/>
  <c r="H31" i="42"/>
  <c r="K31" i="42"/>
  <c r="B33" i="42"/>
  <c r="G35" i="42"/>
  <c r="I37" i="42"/>
  <c r="B41" i="42"/>
  <c r="J41" i="42"/>
  <c r="B43" i="42"/>
  <c r="D45" i="42"/>
  <c r="E45" i="42"/>
  <c r="F45" i="42"/>
  <c r="I45" i="42"/>
  <c r="M45" i="42"/>
  <c r="D47" i="42"/>
  <c r="H47" i="42"/>
  <c r="K47" i="42"/>
  <c r="B49" i="42"/>
  <c r="H49" i="42"/>
  <c r="J49" i="42"/>
  <c r="C51" i="42"/>
  <c r="E51" i="42"/>
  <c r="G51" i="42"/>
  <c r="L51" i="42"/>
  <c r="D53" i="42"/>
  <c r="F53" i="42"/>
  <c r="G53" i="42"/>
  <c r="I53" i="42"/>
  <c r="M53" i="42"/>
  <c r="D55" i="42"/>
  <c r="F55" i="42"/>
  <c r="H55" i="42"/>
  <c r="K55" i="42"/>
  <c r="B57" i="42"/>
  <c r="J57" i="42"/>
  <c r="G58" i="42"/>
  <c r="C59" i="42"/>
  <c r="E59" i="42"/>
  <c r="F59" i="42"/>
  <c r="G59" i="42"/>
  <c r="J59" i="42"/>
  <c r="D61" i="42"/>
  <c r="F61" i="42"/>
  <c r="I61" i="42"/>
  <c r="K61" i="42"/>
  <c r="M61" i="42"/>
  <c r="B63" i="42"/>
  <c r="H63" i="42"/>
  <c r="K63" i="42"/>
  <c r="B65" i="42"/>
  <c r="G65" i="42"/>
  <c r="J65" i="42"/>
  <c r="C67" i="42"/>
  <c r="E67" i="42"/>
  <c r="G67" i="42"/>
  <c r="E68" i="42"/>
  <c r="F68" i="42"/>
  <c r="D69" i="42"/>
  <c r="F69" i="42"/>
  <c r="I69" i="42"/>
  <c r="L69" i="42"/>
  <c r="M69" i="42"/>
  <c r="F71" i="42"/>
  <c r="H71" i="42"/>
  <c r="K71" i="42"/>
  <c r="B73" i="42"/>
  <c r="C73" i="42"/>
  <c r="H73" i="42"/>
  <c r="J73" i="42"/>
  <c r="K73" i="42"/>
  <c r="C75" i="42"/>
  <c r="E75" i="42"/>
  <c r="G75" i="42"/>
  <c r="M75" i="42"/>
  <c r="D77" i="42"/>
  <c r="F77" i="42"/>
  <c r="I77" i="42"/>
  <c r="L77" i="42"/>
  <c r="M77" i="42"/>
  <c r="D79" i="42"/>
  <c r="H79" i="42"/>
  <c r="K79" i="42"/>
  <c r="M79" i="42"/>
  <c r="B80" i="42"/>
  <c r="B81" i="42"/>
  <c r="H81" i="42"/>
  <c r="J81" i="42"/>
  <c r="B83" i="42"/>
  <c r="C83" i="42"/>
  <c r="E83" i="42"/>
  <c r="G83" i="42"/>
  <c r="I83" i="42"/>
  <c r="M83" i="42"/>
  <c r="D84" i="42"/>
  <c r="F84" i="42"/>
  <c r="I84" i="42"/>
  <c r="M84" i="42"/>
  <c r="C85" i="42"/>
  <c r="D85" i="42"/>
  <c r="E85" i="42"/>
  <c r="F85" i="42"/>
  <c r="I85" i="42"/>
  <c r="K85" i="42"/>
  <c r="L85" i="42"/>
  <c r="M85" i="42"/>
  <c r="H86" i="42"/>
  <c r="K86" i="42"/>
  <c r="F87" i="42"/>
  <c r="H87" i="42"/>
  <c r="K87" i="42"/>
  <c r="B88" i="42"/>
  <c r="D88" i="42"/>
  <c r="J88" i="42"/>
  <c r="A3" i="44"/>
  <c r="A91" i="44" s="1"/>
  <c r="B6" i="72"/>
  <c r="A3" i="72"/>
  <c r="A91" i="72" s="1"/>
  <c r="A3" i="71"/>
  <c r="A91" i="71" s="1"/>
  <c r="A3" i="59"/>
  <c r="A91" i="59" s="1"/>
  <c r="B6" i="58"/>
  <c r="A3" i="58"/>
  <c r="A91" i="58" s="1"/>
  <c r="B6" i="57"/>
  <c r="A3" i="57"/>
  <c r="A91" i="57" s="1"/>
  <c r="B6" i="56"/>
  <c r="A3" i="56"/>
  <c r="A91" i="56" s="1"/>
  <c r="B6" i="55"/>
  <c r="A3" i="55"/>
  <c r="A91" i="55" s="1"/>
  <c r="B6" i="54"/>
  <c r="A3" i="54"/>
  <c r="A91" i="54" s="1"/>
  <c r="B6" i="53"/>
  <c r="A3" i="53"/>
  <c r="A91" i="53" s="1"/>
  <c r="B6" i="52"/>
  <c r="A3" i="52"/>
  <c r="A91" i="52" s="1"/>
  <c r="B6" i="51"/>
  <c r="A3" i="51"/>
  <c r="A91" i="51" s="1"/>
  <c r="B6" i="50"/>
  <c r="A3" i="50"/>
  <c r="A91" i="50" s="1"/>
  <c r="B6" i="49"/>
  <c r="A3" i="49"/>
  <c r="A91" i="49" s="1"/>
  <c r="B6" i="48"/>
  <c r="A3" i="48"/>
  <c r="A91" i="48" s="1"/>
  <c r="B6" i="6"/>
  <c r="B6" i="9"/>
  <c r="B6" i="12"/>
  <c r="B6" i="15"/>
  <c r="B6" i="18"/>
  <c r="B6" i="21"/>
  <c r="B6" i="24"/>
  <c r="B6" i="27"/>
  <c r="B6" i="33"/>
  <c r="B6" i="30"/>
  <c r="B6" i="1"/>
  <c r="A3" i="33"/>
  <c r="A91" i="33" s="1"/>
  <c r="A3" i="30"/>
  <c r="A91" i="30" s="1"/>
  <c r="A3" i="39"/>
  <c r="A91" i="39" s="1"/>
  <c r="A3" i="27"/>
  <c r="A91" i="27" s="1"/>
  <c r="A3" i="24"/>
  <c r="A91" i="24" s="1"/>
  <c r="A3" i="21"/>
  <c r="A91" i="21" s="1"/>
  <c r="A3" i="18"/>
  <c r="A91" i="18" s="1"/>
  <c r="A3" i="15"/>
  <c r="A91" i="15" s="1"/>
  <c r="A3" i="12"/>
  <c r="A91" i="12" s="1"/>
  <c r="A3" i="9"/>
  <c r="A91" i="9" s="1"/>
  <c r="A3" i="6"/>
  <c r="A91" i="6" s="1"/>
  <c r="A3" i="1"/>
  <c r="A91" i="1" s="1"/>
  <c r="G87" i="42" l="1"/>
  <c r="G79" i="42"/>
  <c r="E79" i="42"/>
  <c r="F81" i="42"/>
  <c r="H83" i="42"/>
  <c r="H81" i="44"/>
  <c r="J73" i="44"/>
  <c r="B85" i="42"/>
  <c r="M73" i="42"/>
  <c r="K67" i="42"/>
  <c r="G81" i="44"/>
  <c r="I73" i="44"/>
  <c r="M65" i="44"/>
  <c r="B73" i="44"/>
  <c r="I65" i="44"/>
  <c r="J85" i="42"/>
  <c r="D81" i="42"/>
  <c r="B77" i="42"/>
  <c r="J69" i="42"/>
  <c r="F81" i="44"/>
  <c r="H73" i="44"/>
  <c r="G65" i="44"/>
  <c r="E87" i="42"/>
  <c r="G73" i="44"/>
  <c r="H49" i="44"/>
  <c r="C87" i="42"/>
  <c r="K75" i="42"/>
  <c r="I73" i="42"/>
  <c r="G71" i="42"/>
  <c r="M81" i="44"/>
  <c r="D81" i="44"/>
  <c r="F73" i="44"/>
  <c r="C79" i="42"/>
  <c r="E81" i="44"/>
  <c r="K71" i="44"/>
  <c r="C81" i="44"/>
  <c r="M81" i="42"/>
  <c r="H75" i="42"/>
  <c r="L81" i="44"/>
  <c r="E73" i="44"/>
  <c r="M57" i="44"/>
  <c r="K83" i="42"/>
  <c r="J77" i="42"/>
  <c r="F73" i="42"/>
  <c r="E71" i="42"/>
  <c r="B69" i="42"/>
  <c r="I23" i="42"/>
  <c r="J81" i="44"/>
  <c r="B81" i="44"/>
  <c r="M73" i="44"/>
  <c r="D73" i="44"/>
  <c r="E57" i="44"/>
  <c r="G41" i="44"/>
  <c r="D41" i="42"/>
  <c r="C65" i="44"/>
  <c r="M65" i="42"/>
  <c r="I81" i="42"/>
  <c r="D73" i="42"/>
  <c r="C71" i="42"/>
  <c r="N88" i="44"/>
  <c r="I81" i="44"/>
  <c r="N80" i="44"/>
  <c r="L73" i="44"/>
  <c r="C73" i="44"/>
  <c r="B37" i="42"/>
  <c r="D43" i="44"/>
  <c r="F43" i="42"/>
  <c r="M33" i="44"/>
  <c r="B33" i="44"/>
  <c r="N71" i="44"/>
  <c r="M62" i="42"/>
  <c r="K56" i="42"/>
  <c r="B45" i="42"/>
  <c r="G18" i="42"/>
  <c r="M30" i="44"/>
  <c r="M22" i="44"/>
  <c r="I65" i="42"/>
  <c r="D62" i="42"/>
  <c r="C47" i="42"/>
  <c r="G44" i="42"/>
  <c r="D30" i="42"/>
  <c r="J54" i="44"/>
  <c r="M41" i="44"/>
  <c r="E30" i="44"/>
  <c r="I49" i="42"/>
  <c r="J45" i="42"/>
  <c r="G36" i="42"/>
  <c r="E62" i="44"/>
  <c r="G57" i="44"/>
  <c r="F49" i="44"/>
  <c r="E41" i="44"/>
  <c r="J42" i="42"/>
  <c r="H64" i="42"/>
  <c r="E84" i="42"/>
  <c r="F33" i="42"/>
  <c r="D44" i="44"/>
  <c r="J33" i="44"/>
  <c r="C52" i="42"/>
  <c r="C55" i="42"/>
  <c r="C28" i="44"/>
  <c r="F57" i="42"/>
  <c r="F54" i="42"/>
  <c r="H51" i="42"/>
  <c r="F41" i="42"/>
  <c r="E65" i="44"/>
  <c r="C38" i="44"/>
  <c r="D33" i="44"/>
  <c r="E20" i="42"/>
  <c r="G46" i="44"/>
  <c r="B84" i="42"/>
  <c r="F64" i="42"/>
  <c r="J88" i="44"/>
  <c r="H58" i="42"/>
  <c r="B88" i="44"/>
  <c r="G56" i="44"/>
  <c r="H48" i="44"/>
  <c r="B60" i="42"/>
  <c r="N79" i="44"/>
  <c r="J64" i="44"/>
  <c r="B64" i="44"/>
  <c r="I80" i="44"/>
  <c r="F72" i="42"/>
  <c r="I72" i="44"/>
  <c r="I66" i="42"/>
  <c r="E50" i="44"/>
  <c r="M82" i="44"/>
  <c r="L90" i="89"/>
  <c r="E22" i="44"/>
  <c r="K20" i="44"/>
  <c r="L53" i="89"/>
  <c r="L81" i="89"/>
  <c r="L37" i="89"/>
  <c r="L72" i="89"/>
  <c r="M22" i="42"/>
  <c r="L45" i="42"/>
  <c r="L34" i="89"/>
  <c r="T34" i="89" s="1"/>
  <c r="L80" i="89"/>
  <c r="L48" i="89"/>
  <c r="L38" i="89"/>
  <c r="L89" i="89"/>
  <c r="L53" i="42"/>
  <c r="L61" i="42"/>
  <c r="P61" i="42" s="1"/>
  <c r="L71" i="42"/>
  <c r="L79" i="42"/>
  <c r="P79" i="42" s="1"/>
  <c r="L87" i="42"/>
  <c r="K27" i="42"/>
  <c r="N24" i="44"/>
  <c r="K23" i="44"/>
  <c r="J76" i="42"/>
  <c r="I88" i="44"/>
  <c r="M87" i="42"/>
  <c r="D87" i="42"/>
  <c r="K82" i="42"/>
  <c r="B76" i="42"/>
  <c r="B75" i="42"/>
  <c r="M71" i="42"/>
  <c r="D71" i="42"/>
  <c r="B67" i="42"/>
  <c r="H65" i="42"/>
  <c r="M63" i="42"/>
  <c r="G62" i="42"/>
  <c r="G61" i="42"/>
  <c r="K57" i="42"/>
  <c r="F56" i="42"/>
  <c r="E53" i="42"/>
  <c r="M48" i="42"/>
  <c r="C45" i="42"/>
  <c r="H42" i="42"/>
  <c r="M39" i="42"/>
  <c r="J35" i="42"/>
  <c r="E21" i="42"/>
  <c r="H88" i="44"/>
  <c r="M87" i="44"/>
  <c r="E87" i="44"/>
  <c r="G80" i="44"/>
  <c r="L79" i="44"/>
  <c r="D79" i="44"/>
  <c r="K77" i="44"/>
  <c r="G72" i="44"/>
  <c r="L71" i="44"/>
  <c r="D71" i="44"/>
  <c r="K69" i="44"/>
  <c r="P71" i="44" s="1"/>
  <c r="H64" i="44"/>
  <c r="M63" i="44"/>
  <c r="D63" i="44"/>
  <c r="E56" i="44"/>
  <c r="I55" i="44"/>
  <c r="N54" i="44"/>
  <c r="L47" i="44"/>
  <c r="C47" i="44"/>
  <c r="F40" i="44"/>
  <c r="E39" i="44"/>
  <c r="H72" i="44"/>
  <c r="I64" i="44"/>
  <c r="C86" i="42"/>
  <c r="J84" i="42"/>
  <c r="J83" i="42"/>
  <c r="H82" i="42"/>
  <c r="L78" i="42"/>
  <c r="G77" i="42"/>
  <c r="K74" i="42"/>
  <c r="G69" i="42"/>
  <c r="K66" i="42"/>
  <c r="E62" i="42"/>
  <c r="D56" i="42"/>
  <c r="G54" i="42"/>
  <c r="M47" i="42"/>
  <c r="K41" i="42"/>
  <c r="I39" i="42"/>
  <c r="G88" i="44"/>
  <c r="L87" i="44"/>
  <c r="D87" i="44"/>
  <c r="K85" i="44"/>
  <c r="F80" i="44"/>
  <c r="C79" i="44"/>
  <c r="F72" i="44"/>
  <c r="C71" i="44"/>
  <c r="G64" i="44"/>
  <c r="L63" i="44"/>
  <c r="C63" i="44"/>
  <c r="K61" i="44"/>
  <c r="P63" i="44" s="1"/>
  <c r="M56" i="44"/>
  <c r="D56" i="44"/>
  <c r="H55" i="44"/>
  <c r="J47" i="44"/>
  <c r="B47" i="44"/>
  <c r="M39" i="44"/>
  <c r="D39" i="44"/>
  <c r="I40" i="42"/>
  <c r="D32" i="44"/>
  <c r="M88" i="42"/>
  <c r="M80" i="42"/>
  <c r="G78" i="42"/>
  <c r="G70" i="42"/>
  <c r="B68" i="42"/>
  <c r="I63" i="42"/>
  <c r="E61" i="42"/>
  <c r="H57" i="42"/>
  <c r="B51" i="42"/>
  <c r="E80" i="44"/>
  <c r="B79" i="44"/>
  <c r="J71" i="44"/>
  <c r="F64" i="44"/>
  <c r="L56" i="44"/>
  <c r="G55" i="44"/>
  <c r="I47" i="44"/>
  <c r="L39" i="44"/>
  <c r="L57" i="89"/>
  <c r="L45" i="89"/>
  <c r="L36" i="89"/>
  <c r="L85" i="89"/>
  <c r="L19" i="89"/>
  <c r="D72" i="42"/>
  <c r="D64" i="42"/>
  <c r="N87" i="44"/>
  <c r="I79" i="42"/>
  <c r="H74" i="42"/>
  <c r="M55" i="42"/>
  <c r="C53" i="42"/>
  <c r="J44" i="42"/>
  <c r="F39" i="42"/>
  <c r="F88" i="44"/>
  <c r="C87" i="44"/>
  <c r="J79" i="44"/>
  <c r="E72" i="44"/>
  <c r="B71" i="44"/>
  <c r="J63" i="44"/>
  <c r="B63" i="44"/>
  <c r="C56" i="44"/>
  <c r="N46" i="44"/>
  <c r="C39" i="44"/>
  <c r="L75" i="89"/>
  <c r="I87" i="42"/>
  <c r="K81" i="42"/>
  <c r="I80" i="42"/>
  <c r="E78" i="42"/>
  <c r="E77" i="42"/>
  <c r="J75" i="42"/>
  <c r="I71" i="42"/>
  <c r="E70" i="42"/>
  <c r="E69" i="42"/>
  <c r="H66" i="42"/>
  <c r="M64" i="42"/>
  <c r="C62" i="42"/>
  <c r="K49" i="42"/>
  <c r="I47" i="42"/>
  <c r="H41" i="42"/>
  <c r="D39" i="42"/>
  <c r="E88" i="44"/>
  <c r="J87" i="44"/>
  <c r="B87" i="44"/>
  <c r="M80" i="44"/>
  <c r="D80" i="44"/>
  <c r="I79" i="44"/>
  <c r="N78" i="44"/>
  <c r="M72" i="44"/>
  <c r="D72" i="44"/>
  <c r="I71" i="44"/>
  <c r="N70" i="44"/>
  <c r="E64" i="44"/>
  <c r="I63" i="44"/>
  <c r="N62" i="44"/>
  <c r="J56" i="44"/>
  <c r="B56" i="44"/>
  <c r="F55" i="44"/>
  <c r="H47" i="44"/>
  <c r="J39" i="44"/>
  <c r="B39" i="44"/>
  <c r="L41" i="42"/>
  <c r="L73" i="42"/>
  <c r="P73" i="42" s="1"/>
  <c r="J68" i="42"/>
  <c r="H80" i="44"/>
  <c r="F56" i="44"/>
  <c r="I88" i="42"/>
  <c r="G86" i="42"/>
  <c r="M72" i="42"/>
  <c r="F63" i="42"/>
  <c r="C61" i="42"/>
  <c r="B59" i="42"/>
  <c r="I55" i="42"/>
  <c r="J43" i="42"/>
  <c r="E38" i="42"/>
  <c r="K25" i="42"/>
  <c r="D88" i="44"/>
  <c r="C80" i="44"/>
  <c r="K78" i="44"/>
  <c r="C72" i="44"/>
  <c r="M64" i="44"/>
  <c r="N55" i="44"/>
  <c r="N38" i="44"/>
  <c r="H15" i="44"/>
  <c r="I56" i="42"/>
  <c r="N63" i="44"/>
  <c r="F80" i="42"/>
  <c r="C78" i="42"/>
  <c r="C70" i="42"/>
  <c r="J67" i="42"/>
  <c r="I64" i="42"/>
  <c r="G45" i="42"/>
  <c r="M88" i="44"/>
  <c r="L80" i="44"/>
  <c r="L72" i="44"/>
  <c r="K70" i="44"/>
  <c r="D64" i="44"/>
  <c r="H63" i="44"/>
  <c r="I56" i="44"/>
  <c r="E55" i="44"/>
  <c r="G47" i="44"/>
  <c r="I39" i="44"/>
  <c r="F88" i="42"/>
  <c r="E86" i="42"/>
  <c r="D80" i="42"/>
  <c r="F79" i="42"/>
  <c r="C77" i="42"/>
  <c r="I72" i="42"/>
  <c r="C69" i="42"/>
  <c r="K65" i="42"/>
  <c r="D63" i="42"/>
  <c r="J60" i="42"/>
  <c r="K58" i="42"/>
  <c r="M56" i="42"/>
  <c r="J51" i="42"/>
  <c r="F47" i="42"/>
  <c r="F24" i="42"/>
  <c r="L88" i="44"/>
  <c r="C88" i="44"/>
  <c r="H87" i="44"/>
  <c r="K86" i="44"/>
  <c r="J80" i="44"/>
  <c r="B80" i="44"/>
  <c r="G79" i="44"/>
  <c r="J72" i="44"/>
  <c r="B72" i="44"/>
  <c r="G71" i="44"/>
  <c r="L64" i="44"/>
  <c r="C64" i="44"/>
  <c r="G63" i="44"/>
  <c r="K62" i="44"/>
  <c r="H56" i="44"/>
  <c r="M55" i="44"/>
  <c r="D55" i="44"/>
  <c r="K53" i="44"/>
  <c r="P55" i="44" s="1"/>
  <c r="F47" i="44"/>
  <c r="H39" i="44"/>
  <c r="G85" i="42"/>
  <c r="B52" i="42"/>
  <c r="K50" i="42"/>
  <c r="I48" i="42"/>
  <c r="F40" i="42"/>
  <c r="C38" i="42"/>
  <c r="K34" i="42"/>
  <c r="G48" i="44"/>
  <c r="E40" i="44"/>
  <c r="N31" i="44"/>
  <c r="H50" i="42"/>
  <c r="F48" i="42"/>
  <c r="B44" i="42"/>
  <c r="D40" i="42"/>
  <c r="B28" i="42"/>
  <c r="F48" i="44"/>
  <c r="M40" i="44"/>
  <c r="D40" i="44"/>
  <c r="K38" i="44"/>
  <c r="K22" i="44"/>
  <c r="D48" i="42"/>
  <c r="E46" i="42"/>
  <c r="J36" i="42"/>
  <c r="M48" i="44"/>
  <c r="D48" i="44"/>
  <c r="K46" i="44"/>
  <c r="J40" i="44"/>
  <c r="B40" i="44"/>
  <c r="I24" i="44"/>
  <c r="L12" i="89"/>
  <c r="L39" i="89"/>
  <c r="L40" i="44"/>
  <c r="E54" i="42"/>
  <c r="C46" i="42"/>
  <c r="J20" i="42"/>
  <c r="L48" i="44"/>
  <c r="C48" i="44"/>
  <c r="I40" i="44"/>
  <c r="N39" i="44"/>
  <c r="M32" i="44"/>
  <c r="G24" i="44"/>
  <c r="L16" i="44"/>
  <c r="L81" i="42"/>
  <c r="L83" i="42"/>
  <c r="E22" i="42"/>
  <c r="E48" i="44"/>
  <c r="C40" i="44"/>
  <c r="M24" i="44"/>
  <c r="C54" i="42"/>
  <c r="K42" i="42"/>
  <c r="B36" i="42"/>
  <c r="G30" i="42"/>
  <c r="K54" i="44"/>
  <c r="J48" i="44"/>
  <c r="B48" i="44"/>
  <c r="H40" i="44"/>
  <c r="I32" i="44"/>
  <c r="D24" i="44"/>
  <c r="G46" i="42"/>
  <c r="K30" i="44"/>
  <c r="J52" i="42"/>
  <c r="M40" i="42"/>
  <c r="G38" i="42"/>
  <c r="M24" i="42"/>
  <c r="I48" i="44"/>
  <c r="N47" i="44"/>
  <c r="G40" i="44"/>
  <c r="G32" i="44"/>
  <c r="N23" i="44"/>
  <c r="E50" i="42"/>
  <c r="G52" i="44"/>
  <c r="J12" i="44"/>
  <c r="L43" i="42"/>
  <c r="L59" i="42"/>
  <c r="L67" i="42"/>
  <c r="L75" i="42"/>
  <c r="G34" i="42"/>
  <c r="I60" i="44"/>
  <c r="B12" i="44"/>
  <c r="N59" i="44"/>
  <c r="I60" i="42"/>
  <c r="F36" i="42"/>
  <c r="H20" i="44"/>
  <c r="L10" i="89"/>
  <c r="L55" i="89"/>
  <c r="L28" i="89"/>
  <c r="L47" i="89"/>
  <c r="L30" i="89"/>
  <c r="T30" i="89" s="1"/>
  <c r="L18" i="89"/>
  <c r="T18" i="89" s="1"/>
  <c r="L21" i="89"/>
  <c r="T21" i="89" s="1"/>
  <c r="L88" i="89"/>
  <c r="T88" i="89" s="1"/>
  <c r="L91" i="89"/>
  <c r="I36" i="44"/>
  <c r="K18" i="44"/>
  <c r="M44" i="44"/>
  <c r="N35" i="44"/>
  <c r="L28" i="44"/>
  <c r="E81" i="42"/>
  <c r="D75" i="42"/>
  <c r="J71" i="42"/>
  <c r="B71" i="42"/>
  <c r="I67" i="42"/>
  <c r="E65" i="42"/>
  <c r="G49" i="42"/>
  <c r="B47" i="42"/>
  <c r="D43" i="42"/>
  <c r="B39" i="42"/>
  <c r="H25" i="42"/>
  <c r="H83" i="44"/>
  <c r="F75" i="44"/>
  <c r="K73" i="44"/>
  <c r="J67" i="44"/>
  <c r="B67" i="44"/>
  <c r="G59" i="44"/>
  <c r="K57" i="44"/>
  <c r="I51" i="44"/>
  <c r="N50" i="44"/>
  <c r="C43" i="44"/>
  <c r="H35" i="44"/>
  <c r="F27" i="44"/>
  <c r="I23" i="44"/>
  <c r="H69" i="42"/>
  <c r="C65" i="42"/>
  <c r="H61" i="42"/>
  <c r="D59" i="42"/>
  <c r="I51" i="42"/>
  <c r="E49" i="42"/>
  <c r="H45" i="42"/>
  <c r="G41" i="42"/>
  <c r="G83" i="44"/>
  <c r="M75" i="44"/>
  <c r="E75" i="44"/>
  <c r="I67" i="44"/>
  <c r="N66" i="44"/>
  <c r="F59" i="44"/>
  <c r="H51" i="44"/>
  <c r="J43" i="44"/>
  <c r="B43" i="44"/>
  <c r="G35" i="44"/>
  <c r="C23" i="44"/>
  <c r="G81" i="42"/>
  <c r="L14" i="89"/>
  <c r="T14" i="89" s="1"/>
  <c r="L33" i="42"/>
  <c r="L49" i="42"/>
  <c r="L50" i="89"/>
  <c r="T50" i="89" s="1"/>
  <c r="L42" i="89"/>
  <c r="T42" i="89" s="1"/>
  <c r="F83" i="42"/>
  <c r="C81" i="42"/>
  <c r="F67" i="42"/>
  <c r="J63" i="42"/>
  <c r="M59" i="42"/>
  <c r="G57" i="42"/>
  <c r="C49" i="42"/>
  <c r="J47" i="42"/>
  <c r="C33" i="42"/>
  <c r="E29" i="42"/>
  <c r="J19" i="42"/>
  <c r="F83" i="44"/>
  <c r="L75" i="44"/>
  <c r="D75" i="44"/>
  <c r="H67" i="44"/>
  <c r="M59" i="44"/>
  <c r="E59" i="44"/>
  <c r="G51" i="44"/>
  <c r="K49" i="44"/>
  <c r="I43" i="44"/>
  <c r="N42" i="44"/>
  <c r="F35" i="44"/>
  <c r="N22" i="44"/>
  <c r="J15" i="44"/>
  <c r="M43" i="42"/>
  <c r="C75" i="44"/>
  <c r="K65" i="44"/>
  <c r="L59" i="44"/>
  <c r="L41" i="89"/>
  <c r="T41" i="89" s="1"/>
  <c r="E41" i="42"/>
  <c r="G67" i="44"/>
  <c r="D59" i="44"/>
  <c r="J87" i="42"/>
  <c r="B87" i="42"/>
  <c r="D83" i="42"/>
  <c r="J79" i="42"/>
  <c r="B79" i="42"/>
  <c r="M67" i="42"/>
  <c r="P67" i="42" s="1"/>
  <c r="D67" i="42"/>
  <c r="E57" i="42"/>
  <c r="B55" i="42"/>
  <c r="F51" i="42"/>
  <c r="J39" i="42"/>
  <c r="K37" i="42"/>
  <c r="D23" i="42"/>
  <c r="I15" i="42"/>
  <c r="L83" i="44"/>
  <c r="Q85" i="44" s="1"/>
  <c r="D83" i="44"/>
  <c r="K81" i="44"/>
  <c r="J75" i="44"/>
  <c r="B75" i="44"/>
  <c r="F67" i="44"/>
  <c r="C59" i="44"/>
  <c r="M51" i="44"/>
  <c r="E51" i="44"/>
  <c r="G43" i="44"/>
  <c r="K41" i="44"/>
  <c r="L31" i="44"/>
  <c r="B15" i="44"/>
  <c r="K77" i="42"/>
  <c r="P77" i="42" s="1"/>
  <c r="G73" i="42"/>
  <c r="K53" i="42"/>
  <c r="M35" i="42"/>
  <c r="E73" i="42"/>
  <c r="I59" i="42"/>
  <c r="C57" i="42"/>
  <c r="H53" i="42"/>
  <c r="C41" i="42"/>
  <c r="E13" i="42"/>
  <c r="C83" i="44"/>
  <c r="I75" i="44"/>
  <c r="N74" i="44"/>
  <c r="M67" i="44"/>
  <c r="E67" i="44"/>
  <c r="J59" i="44"/>
  <c r="B59" i="44"/>
  <c r="L51" i="44"/>
  <c r="D51" i="44"/>
  <c r="F43" i="44"/>
  <c r="F31" i="44"/>
  <c r="K13" i="44"/>
  <c r="L76" i="89"/>
  <c r="I75" i="42"/>
  <c r="F51" i="44"/>
  <c r="H43" i="44"/>
  <c r="H85" i="42"/>
  <c r="H77" i="42"/>
  <c r="F75" i="42"/>
  <c r="K69" i="42"/>
  <c r="P69" i="42" s="1"/>
  <c r="J55" i="42"/>
  <c r="M51" i="42"/>
  <c r="D51" i="42"/>
  <c r="K45" i="42"/>
  <c r="I43" i="42"/>
  <c r="D35" i="42"/>
  <c r="J83" i="44"/>
  <c r="B83" i="44"/>
  <c r="H75" i="44"/>
  <c r="L67" i="44"/>
  <c r="D67" i="44"/>
  <c r="I59" i="44"/>
  <c r="N58" i="44"/>
  <c r="C51" i="44"/>
  <c r="M43" i="44"/>
  <c r="E43" i="44"/>
  <c r="D31" i="44"/>
  <c r="C66" i="42"/>
  <c r="I44" i="42"/>
  <c r="F76" i="44"/>
  <c r="C82" i="42"/>
  <c r="G82" i="42"/>
  <c r="K78" i="42"/>
  <c r="K62" i="42"/>
  <c r="M60" i="42"/>
  <c r="F52" i="42"/>
  <c r="F44" i="42"/>
  <c r="I36" i="42"/>
  <c r="J32" i="42"/>
  <c r="H22" i="42"/>
  <c r="D20" i="42"/>
  <c r="K14" i="42"/>
  <c r="M76" i="44"/>
  <c r="D76" i="44"/>
  <c r="L68" i="44"/>
  <c r="C68" i="44"/>
  <c r="K66" i="44"/>
  <c r="L60" i="44"/>
  <c r="C60" i="44"/>
  <c r="K58" i="44"/>
  <c r="I52" i="44"/>
  <c r="N51" i="44"/>
  <c r="F44" i="44"/>
  <c r="L36" i="44"/>
  <c r="C36" i="44"/>
  <c r="E28" i="44"/>
  <c r="J20" i="44"/>
  <c r="B20" i="44"/>
  <c r="M12" i="44"/>
  <c r="D12" i="44"/>
  <c r="L86" i="42"/>
  <c r="H54" i="42"/>
  <c r="F20" i="42"/>
  <c r="E82" i="42"/>
  <c r="H78" i="42"/>
  <c r="M76" i="42"/>
  <c r="B72" i="42"/>
  <c r="I68" i="42"/>
  <c r="J64" i="42"/>
  <c r="H62" i="42"/>
  <c r="D52" i="42"/>
  <c r="G50" i="42"/>
  <c r="B48" i="42"/>
  <c r="D44" i="42"/>
  <c r="B32" i="42"/>
  <c r="J24" i="42"/>
  <c r="H14" i="42"/>
  <c r="L76" i="44"/>
  <c r="C76" i="44"/>
  <c r="K74" i="44"/>
  <c r="J68" i="44"/>
  <c r="B68" i="44"/>
  <c r="J60" i="44"/>
  <c r="B60" i="44"/>
  <c r="H52" i="44"/>
  <c r="E44" i="44"/>
  <c r="J36" i="44"/>
  <c r="B36" i="44"/>
  <c r="M28" i="44"/>
  <c r="D28" i="44"/>
  <c r="I20" i="44"/>
  <c r="N19" i="44"/>
  <c r="L12" i="44"/>
  <c r="C12" i="44"/>
  <c r="K48" i="89"/>
  <c r="M32" i="89"/>
  <c r="I76" i="42"/>
  <c r="F60" i="42"/>
  <c r="E58" i="42"/>
  <c r="B56" i="42"/>
  <c r="C50" i="42"/>
  <c r="J40" i="42"/>
  <c r="D36" i="42"/>
  <c r="E34" i="42"/>
  <c r="M28" i="42"/>
  <c r="G26" i="42"/>
  <c r="B24" i="42"/>
  <c r="M20" i="42"/>
  <c r="E18" i="42"/>
  <c r="M12" i="42"/>
  <c r="I76" i="44"/>
  <c r="N75" i="44"/>
  <c r="H68" i="44"/>
  <c r="H60" i="44"/>
  <c r="F52" i="44"/>
  <c r="L44" i="44"/>
  <c r="C44" i="44"/>
  <c r="K42" i="44"/>
  <c r="H36" i="44"/>
  <c r="J28" i="44"/>
  <c r="B28" i="44"/>
  <c r="G20" i="44"/>
  <c r="I12" i="44"/>
  <c r="N11" i="44"/>
  <c r="F76" i="42"/>
  <c r="D68" i="42"/>
  <c r="G66" i="42"/>
  <c r="D60" i="42"/>
  <c r="C58" i="42"/>
  <c r="H46" i="42"/>
  <c r="M44" i="42"/>
  <c r="C34" i="42"/>
  <c r="K30" i="42"/>
  <c r="I28" i="42"/>
  <c r="E26" i="42"/>
  <c r="C18" i="42"/>
  <c r="I12" i="42"/>
  <c r="H76" i="44"/>
  <c r="G68" i="44"/>
  <c r="G60" i="44"/>
  <c r="E52" i="44"/>
  <c r="J44" i="44"/>
  <c r="B44" i="44"/>
  <c r="G36" i="44"/>
  <c r="I28" i="44"/>
  <c r="N27" i="44"/>
  <c r="F20" i="44"/>
  <c r="H12" i="44"/>
  <c r="L73" i="89"/>
  <c r="L82" i="42"/>
  <c r="L93" i="89"/>
  <c r="J34" i="89"/>
  <c r="D76" i="42"/>
  <c r="G74" i="42"/>
  <c r="J72" i="42"/>
  <c r="E66" i="42"/>
  <c r="K54" i="42"/>
  <c r="J48" i="42"/>
  <c r="G42" i="42"/>
  <c r="H30" i="42"/>
  <c r="F28" i="42"/>
  <c r="C26" i="42"/>
  <c r="I20" i="42"/>
  <c r="J16" i="42"/>
  <c r="F12" i="42"/>
  <c r="G76" i="44"/>
  <c r="F68" i="44"/>
  <c r="F60" i="44"/>
  <c r="M52" i="44"/>
  <c r="D52" i="44"/>
  <c r="I44" i="44"/>
  <c r="N43" i="44"/>
  <c r="F36" i="44"/>
  <c r="H28" i="44"/>
  <c r="M20" i="44"/>
  <c r="E20" i="44"/>
  <c r="G12" i="44"/>
  <c r="L35" i="89"/>
  <c r="L82" i="89"/>
  <c r="L84" i="89"/>
  <c r="T84" i="89" s="1"/>
  <c r="L49" i="89"/>
  <c r="T49" i="89" s="1"/>
  <c r="L57" i="42"/>
  <c r="L66" i="89"/>
  <c r="T66" i="89" s="1"/>
  <c r="L65" i="42"/>
  <c r="L68" i="89"/>
  <c r="T68" i="89" s="1"/>
  <c r="E74" i="42"/>
  <c r="E42" i="42"/>
  <c r="M36" i="42"/>
  <c r="D28" i="42"/>
  <c r="B16" i="42"/>
  <c r="E68" i="44"/>
  <c r="E60" i="44"/>
  <c r="L52" i="44"/>
  <c r="C52" i="44"/>
  <c r="K50" i="44"/>
  <c r="H44" i="44"/>
  <c r="E36" i="44"/>
  <c r="K34" i="44"/>
  <c r="G28" i="44"/>
  <c r="L20" i="44"/>
  <c r="D20" i="44"/>
  <c r="F12" i="44"/>
  <c r="J80" i="42"/>
  <c r="K70" i="42"/>
  <c r="B64" i="42"/>
  <c r="K38" i="42"/>
  <c r="D12" i="42"/>
  <c r="K10" i="44"/>
  <c r="C74" i="42"/>
  <c r="H70" i="42"/>
  <c r="M68" i="42"/>
  <c r="J56" i="42"/>
  <c r="I52" i="42"/>
  <c r="C42" i="42"/>
  <c r="B40" i="42"/>
  <c r="H38" i="42"/>
  <c r="K22" i="42"/>
  <c r="E76" i="44"/>
  <c r="M68" i="44"/>
  <c r="D68" i="44"/>
  <c r="M60" i="44"/>
  <c r="D60" i="44"/>
  <c r="J52" i="44"/>
  <c r="B52" i="44"/>
  <c r="G44" i="44"/>
  <c r="M36" i="44"/>
  <c r="D36" i="44"/>
  <c r="F28" i="44"/>
  <c r="K26" i="44"/>
  <c r="C20" i="44"/>
  <c r="E12" i="44"/>
  <c r="C46" i="89"/>
  <c r="J79" i="90"/>
  <c r="E11" i="42"/>
  <c r="E76" i="89"/>
  <c r="G11" i="42"/>
  <c r="G76" i="89"/>
  <c r="K11" i="44"/>
  <c r="K76" i="90"/>
  <c r="D13" i="42"/>
  <c r="D10" i="89"/>
  <c r="M13" i="42"/>
  <c r="M10" i="89"/>
  <c r="C13" i="44"/>
  <c r="C10" i="90"/>
  <c r="G13" i="44"/>
  <c r="G10" i="90"/>
  <c r="H13" i="44"/>
  <c r="H10" i="90"/>
  <c r="J13" i="44"/>
  <c r="J10" i="90"/>
  <c r="H15" i="42"/>
  <c r="H54" i="89"/>
  <c r="K15" i="42"/>
  <c r="K54" i="89"/>
  <c r="B17" i="42"/>
  <c r="B77" i="89"/>
  <c r="J17" i="42"/>
  <c r="J77" i="89"/>
  <c r="C19" i="42"/>
  <c r="C27" i="89"/>
  <c r="E19" i="42"/>
  <c r="E27" i="89"/>
  <c r="G19" i="42"/>
  <c r="G27" i="89"/>
  <c r="L27" i="89"/>
  <c r="K19" i="44"/>
  <c r="K27" i="90"/>
  <c r="N20" i="44"/>
  <c r="N78" i="90"/>
  <c r="T80" i="90" s="1"/>
  <c r="D21" i="42"/>
  <c r="D55" i="89"/>
  <c r="F21" i="42"/>
  <c r="F55" i="89"/>
  <c r="I21" i="42"/>
  <c r="I55" i="89"/>
  <c r="L21" i="42"/>
  <c r="M21" i="42"/>
  <c r="M55" i="89"/>
  <c r="B21" i="44"/>
  <c r="B55" i="90"/>
  <c r="C21" i="44"/>
  <c r="C55" i="90"/>
  <c r="D21" i="44"/>
  <c r="D55" i="90"/>
  <c r="E21" i="44"/>
  <c r="E55" i="90"/>
  <c r="F21" i="44"/>
  <c r="F55" i="90"/>
  <c r="G21" i="44"/>
  <c r="G55" i="90"/>
  <c r="H21" i="44"/>
  <c r="H55" i="90"/>
  <c r="I21" i="44"/>
  <c r="I55" i="90"/>
  <c r="J21" i="44"/>
  <c r="J55" i="90"/>
  <c r="L21" i="44"/>
  <c r="L55" i="90"/>
  <c r="M21" i="44"/>
  <c r="M55" i="90"/>
  <c r="B27" i="89"/>
  <c r="L15" i="42"/>
  <c r="L54" i="89"/>
  <c r="I17" i="44"/>
  <c r="I77" i="90"/>
  <c r="L17" i="44"/>
  <c r="L77" i="90"/>
  <c r="G23" i="42"/>
  <c r="G35" i="89"/>
  <c r="C25" i="44"/>
  <c r="C56" i="90"/>
  <c r="D25" i="44"/>
  <c r="D56" i="90"/>
  <c r="G55" i="42"/>
  <c r="K43" i="42"/>
  <c r="L49" i="44"/>
  <c r="D49" i="44"/>
  <c r="C41" i="44"/>
  <c r="H33" i="44"/>
  <c r="J31" i="44"/>
  <c r="B31" i="44"/>
  <c r="J25" i="44"/>
  <c r="G23" i="44"/>
  <c r="F15" i="44"/>
  <c r="C11" i="42"/>
  <c r="C76" i="89"/>
  <c r="N12" i="44"/>
  <c r="N44" i="90"/>
  <c r="F13" i="42"/>
  <c r="F10" i="89"/>
  <c r="I13" i="42"/>
  <c r="I10" i="89"/>
  <c r="L13" i="42"/>
  <c r="B13" i="44"/>
  <c r="B10" i="90"/>
  <c r="D13" i="44"/>
  <c r="D10" i="90"/>
  <c r="E13" i="44"/>
  <c r="E10" i="90"/>
  <c r="F13" i="44"/>
  <c r="F10" i="90"/>
  <c r="I13" i="44"/>
  <c r="I10" i="90"/>
  <c r="L13" i="44"/>
  <c r="L10" i="90"/>
  <c r="M13" i="44"/>
  <c r="M10" i="90"/>
  <c r="H67" i="42"/>
  <c r="E63" i="42"/>
  <c r="K51" i="42"/>
  <c r="D49" i="42"/>
  <c r="I41" i="42"/>
  <c r="G37" i="42"/>
  <c r="K33" i="42"/>
  <c r="E31" i="42"/>
  <c r="J29" i="42"/>
  <c r="K17" i="42"/>
  <c r="J65" i="44"/>
  <c r="B65" i="44"/>
  <c r="K63" i="44"/>
  <c r="J57" i="44"/>
  <c r="B57" i="44"/>
  <c r="K55" i="44"/>
  <c r="C49" i="44"/>
  <c r="J41" i="44"/>
  <c r="B41" i="44"/>
  <c r="K39" i="44"/>
  <c r="G33" i="44"/>
  <c r="I31" i="44"/>
  <c r="N30" i="44"/>
  <c r="I25" i="44"/>
  <c r="F23" i="44"/>
  <c r="E15" i="44"/>
  <c r="E10" i="42"/>
  <c r="E75" i="89"/>
  <c r="G10" i="42"/>
  <c r="G75" i="89"/>
  <c r="K78" i="89"/>
  <c r="C17" i="44"/>
  <c r="C77" i="90"/>
  <c r="H19" i="42"/>
  <c r="H27" i="89"/>
  <c r="D25" i="42"/>
  <c r="D56" i="89"/>
  <c r="F25" i="42"/>
  <c r="F56" i="89"/>
  <c r="G25" i="44"/>
  <c r="G56" i="90"/>
  <c r="L25" i="44"/>
  <c r="L56" i="90"/>
  <c r="B29" i="42"/>
  <c r="G54" i="89"/>
  <c r="M49" i="42"/>
  <c r="D15" i="42"/>
  <c r="C57" i="44"/>
  <c r="L63" i="42"/>
  <c r="E55" i="42"/>
  <c r="E47" i="42"/>
  <c r="E37" i="42"/>
  <c r="B35" i="42"/>
  <c r="M31" i="42"/>
  <c r="I57" i="44"/>
  <c r="J49" i="44"/>
  <c r="I41" i="44"/>
  <c r="H25" i="44"/>
  <c r="E23" i="44"/>
  <c r="D11" i="42"/>
  <c r="D76" i="89"/>
  <c r="B11" i="44"/>
  <c r="B76" i="90"/>
  <c r="C11" i="44"/>
  <c r="C76" i="90"/>
  <c r="E11" i="44"/>
  <c r="E76" i="90"/>
  <c r="F11" i="44"/>
  <c r="F76" i="90"/>
  <c r="G11" i="44"/>
  <c r="G76" i="90"/>
  <c r="B15" i="42"/>
  <c r="B54" i="89"/>
  <c r="J15" i="42"/>
  <c r="J54" i="89"/>
  <c r="C17" i="42"/>
  <c r="C77" i="89"/>
  <c r="E17" i="42"/>
  <c r="E77" i="89"/>
  <c r="G17" i="42"/>
  <c r="G77" i="89"/>
  <c r="L77" i="89"/>
  <c r="K17" i="44"/>
  <c r="K77" i="90"/>
  <c r="N18" i="44"/>
  <c r="N12" i="90"/>
  <c r="D19" i="42"/>
  <c r="D27" i="89"/>
  <c r="F19" i="42"/>
  <c r="F27" i="89"/>
  <c r="I19" i="42"/>
  <c r="I27" i="89"/>
  <c r="M19" i="42"/>
  <c r="M27" i="89"/>
  <c r="B19" i="44"/>
  <c r="B27" i="90"/>
  <c r="C19" i="44"/>
  <c r="C27" i="90"/>
  <c r="D19" i="44"/>
  <c r="D27" i="90"/>
  <c r="E19" i="44"/>
  <c r="E27" i="90"/>
  <c r="F19" i="44"/>
  <c r="F27" i="90"/>
  <c r="G19" i="44"/>
  <c r="G27" i="90"/>
  <c r="H19" i="44"/>
  <c r="H27" i="90"/>
  <c r="I19" i="44"/>
  <c r="I27" i="90"/>
  <c r="J19" i="44"/>
  <c r="J27" i="90"/>
  <c r="L19" i="44"/>
  <c r="L27" i="90"/>
  <c r="M19" i="44"/>
  <c r="M27" i="90"/>
  <c r="H21" i="42"/>
  <c r="H55" i="89"/>
  <c r="K21" i="42"/>
  <c r="K55" i="89"/>
  <c r="B23" i="42"/>
  <c r="B35" i="89"/>
  <c r="J23" i="42"/>
  <c r="J35" i="89"/>
  <c r="C25" i="42"/>
  <c r="C56" i="89"/>
  <c r="E25" i="42"/>
  <c r="E56" i="89"/>
  <c r="G25" i="42"/>
  <c r="G56" i="89"/>
  <c r="L56" i="89"/>
  <c r="K25" i="44"/>
  <c r="K56" i="90"/>
  <c r="N26" i="44"/>
  <c r="N57" i="90"/>
  <c r="D27" i="42"/>
  <c r="D13" i="89"/>
  <c r="F27" i="42"/>
  <c r="F13" i="89"/>
  <c r="I27" i="42"/>
  <c r="I13" i="89"/>
  <c r="M27" i="42"/>
  <c r="M13" i="89"/>
  <c r="B27" i="44"/>
  <c r="B13" i="90"/>
  <c r="C27" i="44"/>
  <c r="C13" i="90"/>
  <c r="D27" i="44"/>
  <c r="D13" i="90"/>
  <c r="E27" i="44"/>
  <c r="E13" i="90"/>
  <c r="G27" i="44"/>
  <c r="G13" i="90"/>
  <c r="H27" i="44"/>
  <c r="H13" i="90"/>
  <c r="I27" i="44"/>
  <c r="I13" i="90"/>
  <c r="J27" i="44"/>
  <c r="J13" i="90"/>
  <c r="L27" i="44"/>
  <c r="L13" i="90"/>
  <c r="M27" i="44"/>
  <c r="M13" i="90"/>
  <c r="C15" i="42"/>
  <c r="C54" i="89"/>
  <c r="M17" i="42"/>
  <c r="M77" i="89"/>
  <c r="J17" i="44"/>
  <c r="J77" i="90"/>
  <c r="B21" i="42"/>
  <c r="B55" i="89"/>
  <c r="J21" i="42"/>
  <c r="J55" i="89"/>
  <c r="M25" i="42"/>
  <c r="M56" i="89"/>
  <c r="K59" i="42"/>
  <c r="D57" i="42"/>
  <c r="G47" i="42"/>
  <c r="L39" i="42"/>
  <c r="F31" i="42"/>
  <c r="B27" i="42"/>
  <c r="I33" i="42"/>
  <c r="D31" i="42"/>
  <c r="H17" i="42"/>
  <c r="J11" i="42"/>
  <c r="N64" i="44"/>
  <c r="N56" i="44"/>
  <c r="B49" i="44"/>
  <c r="K47" i="44"/>
  <c r="N40" i="44"/>
  <c r="F33" i="44"/>
  <c r="H31" i="44"/>
  <c r="M23" i="44"/>
  <c r="K21" i="44"/>
  <c r="M15" i="44"/>
  <c r="D15" i="44"/>
  <c r="F11" i="42"/>
  <c r="F76" i="89"/>
  <c r="I11" i="42"/>
  <c r="I76" i="89"/>
  <c r="M11" i="42"/>
  <c r="M76" i="89"/>
  <c r="T76" i="89" s="1"/>
  <c r="D11" i="44"/>
  <c r="D76" i="90"/>
  <c r="H11" i="44"/>
  <c r="H76" i="90"/>
  <c r="I11" i="44"/>
  <c r="I76" i="90"/>
  <c r="J11" i="44"/>
  <c r="J76" i="90"/>
  <c r="L11" i="44"/>
  <c r="L76" i="90"/>
  <c r="M11" i="44"/>
  <c r="M76" i="90"/>
  <c r="H13" i="42"/>
  <c r="H10" i="89"/>
  <c r="K13" i="42"/>
  <c r="K10" i="89"/>
  <c r="T10" i="89" s="1"/>
  <c r="C63" i="42"/>
  <c r="H59" i="42"/>
  <c r="I57" i="42"/>
  <c r="L55" i="42"/>
  <c r="L47" i="42"/>
  <c r="H43" i="42"/>
  <c r="G39" i="42"/>
  <c r="C37" i="42"/>
  <c r="H33" i="42"/>
  <c r="L31" i="42"/>
  <c r="C31" i="42"/>
  <c r="G29" i="42"/>
  <c r="M23" i="42"/>
  <c r="G21" i="42"/>
  <c r="G13" i="42"/>
  <c r="B11" i="42"/>
  <c r="H65" i="44"/>
  <c r="H57" i="44"/>
  <c r="I49" i="44"/>
  <c r="N48" i="44"/>
  <c r="H41" i="44"/>
  <c r="E33" i="44"/>
  <c r="G31" i="44"/>
  <c r="B25" i="44"/>
  <c r="L23" i="44"/>
  <c r="D23" i="44"/>
  <c r="L15" i="44"/>
  <c r="C15" i="44"/>
  <c r="H12" i="42"/>
  <c r="H44" i="89"/>
  <c r="K12" i="42"/>
  <c r="P12" i="42" s="1"/>
  <c r="K44" i="89"/>
  <c r="B14" i="42"/>
  <c r="B53" i="89"/>
  <c r="J14" i="42"/>
  <c r="J53" i="89"/>
  <c r="E16" i="42"/>
  <c r="E11" i="89"/>
  <c r="G16" i="42"/>
  <c r="G11" i="89"/>
  <c r="L11" i="89"/>
  <c r="K16" i="44"/>
  <c r="K11" i="90"/>
  <c r="N17" i="44"/>
  <c r="N77" i="90"/>
  <c r="D18" i="42"/>
  <c r="D12" i="89"/>
  <c r="F18" i="42"/>
  <c r="F12" i="89"/>
  <c r="I18" i="42"/>
  <c r="I12" i="89"/>
  <c r="M18" i="42"/>
  <c r="M12" i="89"/>
  <c r="B18" i="44"/>
  <c r="B12" i="90"/>
  <c r="C18" i="44"/>
  <c r="C12" i="90"/>
  <c r="D18" i="44"/>
  <c r="D12" i="90"/>
  <c r="E18" i="44"/>
  <c r="E12" i="90"/>
  <c r="F18" i="44"/>
  <c r="F12" i="90"/>
  <c r="G18" i="44"/>
  <c r="G12" i="90"/>
  <c r="H18" i="44"/>
  <c r="H12" i="90"/>
  <c r="I18" i="44"/>
  <c r="I12" i="90"/>
  <c r="J18" i="44"/>
  <c r="J12" i="90"/>
  <c r="L18" i="44"/>
  <c r="L12" i="90"/>
  <c r="M18" i="44"/>
  <c r="M12" i="90"/>
  <c r="H20" i="42"/>
  <c r="H78" i="89"/>
  <c r="C75" i="89"/>
  <c r="I17" i="42"/>
  <c r="I77" i="89"/>
  <c r="H17" i="44"/>
  <c r="H77" i="90"/>
  <c r="M17" i="44"/>
  <c r="M77" i="90"/>
  <c r="B44" i="89"/>
  <c r="E15" i="42"/>
  <c r="E54" i="89"/>
  <c r="N16" i="44"/>
  <c r="N11" i="90"/>
  <c r="B17" i="44"/>
  <c r="B77" i="90"/>
  <c r="G17" i="44"/>
  <c r="G77" i="90"/>
  <c r="F65" i="42"/>
  <c r="M41" i="42"/>
  <c r="E39" i="42"/>
  <c r="K35" i="42"/>
  <c r="D33" i="42"/>
  <c r="I31" i="42"/>
  <c r="C29" i="42"/>
  <c r="J27" i="42"/>
  <c r="I25" i="42"/>
  <c r="F23" i="42"/>
  <c r="C21" i="42"/>
  <c r="M15" i="42"/>
  <c r="C13" i="42"/>
  <c r="F65" i="44"/>
  <c r="F57" i="44"/>
  <c r="G49" i="44"/>
  <c r="F41" i="44"/>
  <c r="L33" i="44"/>
  <c r="C33" i="44"/>
  <c r="M31" i="44"/>
  <c r="E31" i="44"/>
  <c r="K29" i="44"/>
  <c r="J23" i="44"/>
  <c r="B23" i="44"/>
  <c r="I15" i="44"/>
  <c r="N14" i="44"/>
  <c r="H10" i="42"/>
  <c r="H75" i="89"/>
  <c r="K10" i="42"/>
  <c r="K75" i="89"/>
  <c r="J12" i="42"/>
  <c r="J44" i="89"/>
  <c r="C14" i="42"/>
  <c r="C53" i="89"/>
  <c r="E14" i="42"/>
  <c r="E53" i="89"/>
  <c r="G14" i="42"/>
  <c r="G53" i="89"/>
  <c r="K14" i="44"/>
  <c r="K53" i="90"/>
  <c r="N15" i="44"/>
  <c r="N54" i="90"/>
  <c r="T56" i="90" s="1"/>
  <c r="D16" i="42"/>
  <c r="D11" i="89"/>
  <c r="F16" i="42"/>
  <c r="F11" i="89"/>
  <c r="I16" i="42"/>
  <c r="I11" i="89"/>
  <c r="M16" i="42"/>
  <c r="M11" i="89"/>
  <c r="B16" i="44"/>
  <c r="B11" i="90"/>
  <c r="C16" i="44"/>
  <c r="C11" i="90"/>
  <c r="D16" i="44"/>
  <c r="D11" i="90"/>
  <c r="E16" i="44"/>
  <c r="E11" i="90"/>
  <c r="F16" i="44"/>
  <c r="F11" i="90"/>
  <c r="G16" i="44"/>
  <c r="G11" i="90"/>
  <c r="H16" i="44"/>
  <c r="H11" i="90"/>
  <c r="I16" i="44"/>
  <c r="I11" i="90"/>
  <c r="J16" i="44"/>
  <c r="J11" i="90"/>
  <c r="M16" i="44"/>
  <c r="M11" i="90"/>
  <c r="H18" i="42"/>
  <c r="H12" i="89"/>
  <c r="K18" i="42"/>
  <c r="K12" i="89"/>
  <c r="T12" i="89" s="1"/>
  <c r="B20" i="42"/>
  <c r="B78" i="89"/>
  <c r="C22" i="42"/>
  <c r="C34" i="89"/>
  <c r="G22" i="42"/>
  <c r="G34" i="89"/>
  <c r="D24" i="42"/>
  <c r="D79" i="89"/>
  <c r="I24" i="42"/>
  <c r="I79" i="89"/>
  <c r="B24" i="44"/>
  <c r="B79" i="90"/>
  <c r="C24" i="44"/>
  <c r="C79" i="90"/>
  <c r="E24" i="44"/>
  <c r="E79" i="90"/>
  <c r="D17" i="42"/>
  <c r="D77" i="89"/>
  <c r="D17" i="44"/>
  <c r="D77" i="90"/>
  <c r="E17" i="44"/>
  <c r="E77" i="90"/>
  <c r="F17" i="44"/>
  <c r="F77" i="90"/>
  <c r="K19" i="42"/>
  <c r="K27" i="89"/>
  <c r="C23" i="42"/>
  <c r="C35" i="89"/>
  <c r="E23" i="42"/>
  <c r="E35" i="89"/>
  <c r="E25" i="44"/>
  <c r="E56" i="90"/>
  <c r="F25" i="44"/>
  <c r="F56" i="90"/>
  <c r="M25" i="44"/>
  <c r="M56" i="90"/>
  <c r="H27" i="42"/>
  <c r="H13" i="89"/>
  <c r="D65" i="42"/>
  <c r="G63" i="42"/>
  <c r="J61" i="42"/>
  <c r="B61" i="42"/>
  <c r="M57" i="42"/>
  <c r="J53" i="42"/>
  <c r="B53" i="42"/>
  <c r="F49" i="42"/>
  <c r="C39" i="42"/>
  <c r="J37" i="42"/>
  <c r="H35" i="42"/>
  <c r="M33" i="42"/>
  <c r="G31" i="42"/>
  <c r="F15" i="42"/>
  <c r="L65" i="44"/>
  <c r="D65" i="44"/>
  <c r="L57" i="44"/>
  <c r="D57" i="44"/>
  <c r="M49" i="44"/>
  <c r="E49" i="44"/>
  <c r="L41" i="44"/>
  <c r="D41" i="44"/>
  <c r="K37" i="44"/>
  <c r="I33" i="44"/>
  <c r="N32" i="44"/>
  <c r="K31" i="44"/>
  <c r="C31" i="44"/>
  <c r="H23" i="44"/>
  <c r="G15" i="44"/>
  <c r="B10" i="42"/>
  <c r="B75" i="89"/>
  <c r="J10" i="42"/>
  <c r="J75" i="89"/>
  <c r="C12" i="42"/>
  <c r="C44" i="89"/>
  <c r="E12" i="42"/>
  <c r="E44" i="89"/>
  <c r="G12" i="42"/>
  <c r="G44" i="89"/>
  <c r="L12" i="42"/>
  <c r="L44" i="89"/>
  <c r="K12" i="44"/>
  <c r="K44" i="90"/>
  <c r="S46" i="90" s="1"/>
  <c r="N13" i="44"/>
  <c r="N10" i="90"/>
  <c r="D14" i="42"/>
  <c r="D53" i="89"/>
  <c r="F14" i="42"/>
  <c r="F53" i="89"/>
  <c r="I14" i="42"/>
  <c r="I53" i="89"/>
  <c r="M14" i="42"/>
  <c r="M53" i="89"/>
  <c r="T53" i="89" s="1"/>
  <c r="B14" i="44"/>
  <c r="B53" i="90"/>
  <c r="C14" i="44"/>
  <c r="C53" i="90"/>
  <c r="D14" i="44"/>
  <c r="D53" i="90"/>
  <c r="E14" i="44"/>
  <c r="E53" i="90"/>
  <c r="F14" i="44"/>
  <c r="F53" i="90"/>
  <c r="G14" i="44"/>
  <c r="G53" i="90"/>
  <c r="H14" i="44"/>
  <c r="H53" i="90"/>
  <c r="I14" i="44"/>
  <c r="I53" i="90"/>
  <c r="J14" i="44"/>
  <c r="J53" i="90"/>
  <c r="L14" i="44"/>
  <c r="L53" i="90"/>
  <c r="M14" i="44"/>
  <c r="M53" i="90"/>
  <c r="H16" i="42"/>
  <c r="H11" i="89"/>
  <c r="K16" i="42"/>
  <c r="K11" i="89"/>
  <c r="B18" i="42"/>
  <c r="B12" i="89"/>
  <c r="J18" i="42"/>
  <c r="J12" i="89"/>
  <c r="C20" i="42"/>
  <c r="C78" i="89"/>
  <c r="G20" i="42"/>
  <c r="G78" i="89"/>
  <c r="L20" i="42"/>
  <c r="L78" i="89"/>
  <c r="F77" i="89"/>
  <c r="F24" i="44"/>
  <c r="F79" i="90"/>
  <c r="H24" i="44"/>
  <c r="H79" i="90"/>
  <c r="L24" i="44"/>
  <c r="L79" i="90"/>
  <c r="H26" i="42"/>
  <c r="H57" i="89"/>
  <c r="J28" i="42"/>
  <c r="J58" i="89"/>
  <c r="E30" i="42"/>
  <c r="E80" i="89"/>
  <c r="D32" i="42"/>
  <c r="D59" i="89"/>
  <c r="F32" i="42"/>
  <c r="F59" i="89"/>
  <c r="I32" i="42"/>
  <c r="I59" i="89"/>
  <c r="M32" i="42"/>
  <c r="M59" i="89"/>
  <c r="B32" i="44"/>
  <c r="B59" i="90"/>
  <c r="C32" i="44"/>
  <c r="C59" i="90"/>
  <c r="E32" i="44"/>
  <c r="E59" i="90"/>
  <c r="F32" i="44"/>
  <c r="F59" i="90"/>
  <c r="H32" i="44"/>
  <c r="H59" i="90"/>
  <c r="J32" i="44"/>
  <c r="J59" i="90"/>
  <c r="L32" i="44"/>
  <c r="L59" i="90"/>
  <c r="H34" i="42"/>
  <c r="H45" i="89"/>
  <c r="L25" i="89"/>
  <c r="F57" i="89"/>
  <c r="K46" i="89"/>
  <c r="J72" i="89"/>
  <c r="K79" i="89"/>
  <c r="K57" i="89"/>
  <c r="C59" i="89"/>
  <c r="C62" i="89"/>
  <c r="J37" i="89"/>
  <c r="J38" i="89"/>
  <c r="N21" i="44"/>
  <c r="N55" i="90"/>
  <c r="T57" i="90" s="1"/>
  <c r="D22" i="42"/>
  <c r="D34" i="89"/>
  <c r="I22" i="42"/>
  <c r="I34" i="89"/>
  <c r="B22" i="44"/>
  <c r="B34" i="90"/>
  <c r="C22" i="44"/>
  <c r="C34" i="90"/>
  <c r="D22" i="44"/>
  <c r="D34" i="90"/>
  <c r="F22" i="44"/>
  <c r="F34" i="90"/>
  <c r="G22" i="44"/>
  <c r="G34" i="90"/>
  <c r="H22" i="44"/>
  <c r="H34" i="90"/>
  <c r="I22" i="44"/>
  <c r="I34" i="90"/>
  <c r="J22" i="44"/>
  <c r="J34" i="90"/>
  <c r="L22" i="44"/>
  <c r="L34" i="90"/>
  <c r="H24" i="42"/>
  <c r="H79" i="89"/>
  <c r="J26" i="42"/>
  <c r="J57" i="89"/>
  <c r="E28" i="42"/>
  <c r="E58" i="89"/>
  <c r="G28" i="42"/>
  <c r="G58" i="89"/>
  <c r="L28" i="42"/>
  <c r="L58" i="89"/>
  <c r="K28" i="44"/>
  <c r="K58" i="90"/>
  <c r="N29" i="44"/>
  <c r="N28" i="90"/>
  <c r="F30" i="42"/>
  <c r="F80" i="89"/>
  <c r="I30" i="42"/>
  <c r="I80" i="89"/>
  <c r="M30" i="42"/>
  <c r="M80" i="89"/>
  <c r="B30" i="44"/>
  <c r="B80" i="90"/>
  <c r="C30" i="44"/>
  <c r="C80" i="90"/>
  <c r="D30" i="44"/>
  <c r="D80" i="90"/>
  <c r="F30" i="44"/>
  <c r="F80" i="90"/>
  <c r="G30" i="44"/>
  <c r="G80" i="90"/>
  <c r="H30" i="44"/>
  <c r="H80" i="90"/>
  <c r="I30" i="44"/>
  <c r="I80" i="90"/>
  <c r="J30" i="44"/>
  <c r="J80" i="90"/>
  <c r="L30" i="44"/>
  <c r="L80" i="90"/>
  <c r="T82" i="90" s="1"/>
  <c r="H32" i="42"/>
  <c r="H59" i="89"/>
  <c r="B34" i="42"/>
  <c r="B45" i="89"/>
  <c r="J34" i="42"/>
  <c r="J45" i="89"/>
  <c r="E36" i="42"/>
  <c r="E46" i="89"/>
  <c r="L36" i="42"/>
  <c r="L46" i="89"/>
  <c r="K36" i="44"/>
  <c r="K46" i="90"/>
  <c r="T48" i="90" s="1"/>
  <c r="N37" i="44"/>
  <c r="N47" i="90"/>
  <c r="D38" i="42"/>
  <c r="D81" i="89"/>
  <c r="F38" i="42"/>
  <c r="F81" i="89"/>
  <c r="I38" i="42"/>
  <c r="I81" i="89"/>
  <c r="L38" i="42"/>
  <c r="M38" i="42"/>
  <c r="M81" i="89"/>
  <c r="T81" i="89" s="1"/>
  <c r="B38" i="44"/>
  <c r="B81" i="90"/>
  <c r="D38" i="44"/>
  <c r="D81" i="90"/>
  <c r="E38" i="44"/>
  <c r="E81" i="90"/>
  <c r="F38" i="44"/>
  <c r="F81" i="90"/>
  <c r="G38" i="44"/>
  <c r="G81" i="90"/>
  <c r="H38" i="44"/>
  <c r="H81" i="90"/>
  <c r="I38" i="44"/>
  <c r="I81" i="90"/>
  <c r="J38" i="44"/>
  <c r="J81" i="90"/>
  <c r="L38" i="44"/>
  <c r="L81" i="90"/>
  <c r="M38" i="44"/>
  <c r="M81" i="90"/>
  <c r="H40" i="42"/>
  <c r="H15" i="89"/>
  <c r="B42" i="42"/>
  <c r="B36" i="89"/>
  <c r="E44" i="42"/>
  <c r="E16" i="89"/>
  <c r="L44" i="42"/>
  <c r="L16" i="89"/>
  <c r="K44" i="44"/>
  <c r="K16" i="90"/>
  <c r="S18" i="90" s="1"/>
  <c r="N45" i="44"/>
  <c r="Q47" i="44" s="1"/>
  <c r="N30" i="90"/>
  <c r="T32" i="90" s="1"/>
  <c r="D46" i="42"/>
  <c r="D48" i="89"/>
  <c r="F46" i="42"/>
  <c r="F48" i="89"/>
  <c r="I46" i="42"/>
  <c r="I48" i="89"/>
  <c r="L46" i="42"/>
  <c r="M46" i="42"/>
  <c r="M48" i="89"/>
  <c r="C46" i="44"/>
  <c r="C48" i="90"/>
  <c r="D46" i="44"/>
  <c r="D48" i="90"/>
  <c r="E46" i="44"/>
  <c r="E48" i="90"/>
  <c r="F46" i="44"/>
  <c r="F48" i="90"/>
  <c r="H46" i="44"/>
  <c r="H48" i="90"/>
  <c r="I46" i="44"/>
  <c r="I48" i="90"/>
  <c r="J46" i="44"/>
  <c r="J48" i="90"/>
  <c r="L46" i="44"/>
  <c r="L48" i="90"/>
  <c r="M46" i="44"/>
  <c r="M48" i="90"/>
  <c r="H48" i="42"/>
  <c r="H62" i="89"/>
  <c r="B50" i="42"/>
  <c r="B85" i="89"/>
  <c r="J50" i="42"/>
  <c r="J85" i="89"/>
  <c r="E52" i="42"/>
  <c r="E32" i="89"/>
  <c r="G52" i="42"/>
  <c r="G32" i="89"/>
  <c r="L52" i="42"/>
  <c r="L32" i="89"/>
  <c r="K52" i="44"/>
  <c r="K32" i="90"/>
  <c r="T35" i="90" s="1"/>
  <c r="D54" i="42"/>
  <c r="D37" i="89"/>
  <c r="I54" i="42"/>
  <c r="I37" i="89"/>
  <c r="L54" i="42"/>
  <c r="M54" i="42"/>
  <c r="M37" i="89"/>
  <c r="T37" i="89" s="1"/>
  <c r="C54" i="44"/>
  <c r="C37" i="90"/>
  <c r="D54" i="44"/>
  <c r="D37" i="90"/>
  <c r="E54" i="44"/>
  <c r="E37" i="90"/>
  <c r="F54" i="44"/>
  <c r="F37" i="90"/>
  <c r="G54" i="44"/>
  <c r="G37" i="90"/>
  <c r="H54" i="44"/>
  <c r="H37" i="90"/>
  <c r="I54" i="44"/>
  <c r="I37" i="90"/>
  <c r="L54" i="44"/>
  <c r="L37" i="90"/>
  <c r="M54" i="44"/>
  <c r="M37" i="90"/>
  <c r="H56" i="42"/>
  <c r="H63" i="89"/>
  <c r="B58" i="42"/>
  <c r="B19" i="89"/>
  <c r="J58" i="42"/>
  <c r="J19" i="89"/>
  <c r="C60" i="42"/>
  <c r="C65" i="89"/>
  <c r="E60" i="42"/>
  <c r="E65" i="89"/>
  <c r="G60" i="42"/>
  <c r="G65" i="89"/>
  <c r="L60" i="42"/>
  <c r="L65" i="89"/>
  <c r="K60" i="44"/>
  <c r="K65" i="90"/>
  <c r="T67" i="90" s="1"/>
  <c r="N61" i="44"/>
  <c r="N21" i="90"/>
  <c r="T23" i="90" s="1"/>
  <c r="F62" i="42"/>
  <c r="F38" i="89"/>
  <c r="I62" i="42"/>
  <c r="I38" i="89"/>
  <c r="L62" i="42"/>
  <c r="B62" i="44"/>
  <c r="B38" i="90"/>
  <c r="C62" i="44"/>
  <c r="C38" i="90"/>
  <c r="D62" i="44"/>
  <c r="D38" i="90"/>
  <c r="F62" i="44"/>
  <c r="F38" i="90"/>
  <c r="G62" i="44"/>
  <c r="G38" i="90"/>
  <c r="H62" i="44"/>
  <c r="H38" i="90"/>
  <c r="I62" i="44"/>
  <c r="I38" i="90"/>
  <c r="J62" i="44"/>
  <c r="J38" i="90"/>
  <c r="L62" i="44"/>
  <c r="L38" i="90"/>
  <c r="B66" i="42"/>
  <c r="B39" i="89"/>
  <c r="J66" i="42"/>
  <c r="J39" i="89"/>
  <c r="C68" i="42"/>
  <c r="C22" i="89"/>
  <c r="G68" i="42"/>
  <c r="G22" i="89"/>
  <c r="L68" i="42"/>
  <c r="L22" i="89"/>
  <c r="K68" i="44"/>
  <c r="K22" i="90"/>
  <c r="T24" i="90" s="1"/>
  <c r="N69" i="44"/>
  <c r="N88" i="90"/>
  <c r="T90" i="90" s="1"/>
  <c r="D70" i="42"/>
  <c r="D89" i="89"/>
  <c r="F70" i="42"/>
  <c r="F89" i="89"/>
  <c r="I70" i="42"/>
  <c r="I89" i="89"/>
  <c r="L70" i="42"/>
  <c r="M70" i="42"/>
  <c r="M89" i="89"/>
  <c r="T89" i="89" s="1"/>
  <c r="B70" i="44"/>
  <c r="B89" i="90"/>
  <c r="C70" i="44"/>
  <c r="C89" i="90"/>
  <c r="D70" i="44"/>
  <c r="D89" i="90"/>
  <c r="E70" i="44"/>
  <c r="E89" i="90"/>
  <c r="F70" i="44"/>
  <c r="F89" i="90"/>
  <c r="G70" i="44"/>
  <c r="G89" i="90"/>
  <c r="I70" i="44"/>
  <c r="I89" i="90"/>
  <c r="J70" i="44"/>
  <c r="J89" i="90"/>
  <c r="L70" i="44"/>
  <c r="L89" i="90"/>
  <c r="M70" i="44"/>
  <c r="M89" i="90"/>
  <c r="H72" i="42"/>
  <c r="H69" i="89"/>
  <c r="K72" i="42"/>
  <c r="K69" i="89"/>
  <c r="B74" i="42"/>
  <c r="B90" i="89"/>
  <c r="J74" i="42"/>
  <c r="J90" i="89"/>
  <c r="C76" i="42"/>
  <c r="C71" i="89"/>
  <c r="E76" i="42"/>
  <c r="E71" i="89"/>
  <c r="G76" i="42"/>
  <c r="G71" i="89"/>
  <c r="L76" i="42"/>
  <c r="L71" i="89"/>
  <c r="K76" i="44"/>
  <c r="K71" i="90"/>
  <c r="T73" i="90" s="1"/>
  <c r="N77" i="44"/>
  <c r="N91" i="90"/>
  <c r="T93" i="90" s="1"/>
  <c r="D78" i="42"/>
  <c r="D72" i="89"/>
  <c r="F78" i="42"/>
  <c r="F72" i="89"/>
  <c r="I78" i="42"/>
  <c r="I72" i="89"/>
  <c r="M78" i="42"/>
  <c r="M72" i="89"/>
  <c r="B78" i="44"/>
  <c r="B72" i="90"/>
  <c r="D78" i="44"/>
  <c r="D72" i="90"/>
  <c r="E78" i="44"/>
  <c r="E72" i="90"/>
  <c r="F78" i="44"/>
  <c r="F72" i="90"/>
  <c r="G78" i="44"/>
  <c r="G72" i="90"/>
  <c r="H78" i="44"/>
  <c r="H72" i="90"/>
  <c r="I78" i="44"/>
  <c r="I72" i="90"/>
  <c r="J78" i="44"/>
  <c r="J72" i="90"/>
  <c r="L78" i="44"/>
  <c r="L72" i="90"/>
  <c r="M78" i="44"/>
  <c r="M72" i="90"/>
  <c r="H80" i="42"/>
  <c r="H73" i="89"/>
  <c r="K80" i="42"/>
  <c r="K73" i="89"/>
  <c r="B82" i="42"/>
  <c r="B24" i="89"/>
  <c r="C84" i="42"/>
  <c r="C51" i="89"/>
  <c r="G84" i="42"/>
  <c r="G51" i="89"/>
  <c r="L84" i="42"/>
  <c r="L51" i="89"/>
  <c r="K84" i="44"/>
  <c r="K51" i="90"/>
  <c r="T54" i="90" s="1"/>
  <c r="N85" i="44"/>
  <c r="N41" i="90"/>
  <c r="T44" i="90" s="1"/>
  <c r="D86" i="42"/>
  <c r="D25" i="89"/>
  <c r="F86" i="42"/>
  <c r="F25" i="89"/>
  <c r="I86" i="42"/>
  <c r="I25" i="89"/>
  <c r="M86" i="42"/>
  <c r="P86" i="42" s="1"/>
  <c r="M25" i="89"/>
  <c r="B86" i="44"/>
  <c r="B25" i="90"/>
  <c r="C86" i="44"/>
  <c r="C25" i="90"/>
  <c r="D86" i="44"/>
  <c r="D25" i="90"/>
  <c r="E86" i="44"/>
  <c r="E25" i="90"/>
  <c r="G86" i="44"/>
  <c r="G25" i="90"/>
  <c r="H86" i="44"/>
  <c r="H25" i="90"/>
  <c r="I86" i="44"/>
  <c r="I25" i="90"/>
  <c r="J86" i="44"/>
  <c r="J25" i="90"/>
  <c r="L86" i="44"/>
  <c r="L25" i="90"/>
  <c r="M86" i="44"/>
  <c r="M25" i="90"/>
  <c r="H88" i="42"/>
  <c r="H93" i="89"/>
  <c r="K88" i="42"/>
  <c r="K93" i="89"/>
  <c r="B56" i="89"/>
  <c r="K59" i="89"/>
  <c r="G83" i="89"/>
  <c r="K62" i="89"/>
  <c r="E69" i="89"/>
  <c r="L29" i="90"/>
  <c r="H23" i="42"/>
  <c r="H35" i="89"/>
  <c r="K23" i="42"/>
  <c r="K35" i="89"/>
  <c r="E27" i="42"/>
  <c r="E13" i="89"/>
  <c r="L13" i="89"/>
  <c r="N28" i="44"/>
  <c r="N58" i="90"/>
  <c r="D29" i="42"/>
  <c r="D28" i="89"/>
  <c r="F29" i="42"/>
  <c r="F28" i="89"/>
  <c r="L29" i="42"/>
  <c r="B29" i="44"/>
  <c r="B28" i="90"/>
  <c r="D29" i="44"/>
  <c r="D28" i="90"/>
  <c r="E29" i="44"/>
  <c r="E28" i="90"/>
  <c r="G29" i="44"/>
  <c r="G28" i="90"/>
  <c r="I29" i="44"/>
  <c r="I28" i="90"/>
  <c r="J29" i="44"/>
  <c r="J28" i="90"/>
  <c r="L29" i="44"/>
  <c r="L28" i="90"/>
  <c r="M29" i="44"/>
  <c r="M28" i="90"/>
  <c r="J33" i="42"/>
  <c r="J60" i="89"/>
  <c r="C35" i="42"/>
  <c r="C29" i="89"/>
  <c r="E35" i="42"/>
  <c r="E29" i="89"/>
  <c r="L29" i="89"/>
  <c r="T29" i="89" s="1"/>
  <c r="K35" i="44"/>
  <c r="K29" i="90"/>
  <c r="D37" i="42"/>
  <c r="D47" i="89"/>
  <c r="F37" i="42"/>
  <c r="F47" i="89"/>
  <c r="L37" i="42"/>
  <c r="M37" i="42"/>
  <c r="M47" i="89"/>
  <c r="B37" i="44"/>
  <c r="B47" i="90"/>
  <c r="C37" i="44"/>
  <c r="C47" i="90"/>
  <c r="E37" i="44"/>
  <c r="E47" i="90"/>
  <c r="G37" i="44"/>
  <c r="G47" i="90"/>
  <c r="H37" i="44"/>
  <c r="H47" i="90"/>
  <c r="J37" i="44"/>
  <c r="J47" i="90"/>
  <c r="M37" i="44"/>
  <c r="M47" i="90"/>
  <c r="H39" i="42"/>
  <c r="H82" i="89"/>
  <c r="K39" i="42"/>
  <c r="K82" i="89"/>
  <c r="T82" i="89" s="1"/>
  <c r="C43" i="42"/>
  <c r="C83" i="89"/>
  <c r="E43" i="42"/>
  <c r="E83" i="89"/>
  <c r="L83" i="89"/>
  <c r="T83" i="89" s="1"/>
  <c r="L31" i="89"/>
  <c r="T31" i="89" s="1"/>
  <c r="L20" i="89"/>
  <c r="L87" i="89"/>
  <c r="T87" i="89" s="1"/>
  <c r="L70" i="89"/>
  <c r="T70" i="89" s="1"/>
  <c r="L40" i="89"/>
  <c r="T40" i="89" s="1"/>
  <c r="C58" i="89"/>
  <c r="G60" i="89"/>
  <c r="C16" i="89"/>
  <c r="G63" i="89"/>
  <c r="K67" i="89"/>
  <c r="J24" i="89"/>
  <c r="K15" i="90"/>
  <c r="S17" i="90" s="1"/>
  <c r="L24" i="89"/>
  <c r="B34" i="89"/>
  <c r="K58" i="89"/>
  <c r="K16" i="89"/>
  <c r="F90" i="89"/>
  <c r="B48" i="90"/>
  <c r="H29" i="42"/>
  <c r="H28" i="89"/>
  <c r="K29" i="42"/>
  <c r="P29" i="42" s="1"/>
  <c r="K28" i="89"/>
  <c r="B31" i="42"/>
  <c r="B14" i="89"/>
  <c r="J31" i="42"/>
  <c r="J14" i="89"/>
  <c r="E33" i="42"/>
  <c r="E60" i="89"/>
  <c r="L60" i="89"/>
  <c r="T60" i="89" s="1"/>
  <c r="K33" i="44"/>
  <c r="K60" i="90"/>
  <c r="N34" i="44"/>
  <c r="N45" i="90"/>
  <c r="F35" i="42"/>
  <c r="F29" i="89"/>
  <c r="I35" i="42"/>
  <c r="I29" i="89"/>
  <c r="B35" i="44"/>
  <c r="B29" i="90"/>
  <c r="C35" i="44"/>
  <c r="C29" i="90"/>
  <c r="D35" i="44"/>
  <c r="D29" i="90"/>
  <c r="E35" i="44"/>
  <c r="E29" i="90"/>
  <c r="I35" i="44"/>
  <c r="I29" i="90"/>
  <c r="J35" i="44"/>
  <c r="J29" i="90"/>
  <c r="M35" i="44"/>
  <c r="M29" i="90"/>
  <c r="H37" i="42"/>
  <c r="H47" i="89"/>
  <c r="L61" i="89"/>
  <c r="T61" i="89" s="1"/>
  <c r="L17" i="89"/>
  <c r="T17" i="89" s="1"/>
  <c r="L64" i="89"/>
  <c r="T64" i="89" s="1"/>
  <c r="L86" i="89"/>
  <c r="T86" i="89" s="1"/>
  <c r="L23" i="89"/>
  <c r="T23" i="89" s="1"/>
  <c r="L92" i="89"/>
  <c r="T92" i="89" s="1"/>
  <c r="J56" i="89"/>
  <c r="C15" i="89"/>
  <c r="F19" i="89"/>
  <c r="M39" i="89"/>
  <c r="N18" i="90"/>
  <c r="T20" i="90" s="1"/>
  <c r="E24" i="42"/>
  <c r="E79" i="89"/>
  <c r="G24" i="42"/>
  <c r="G79" i="89"/>
  <c r="L79" i="89"/>
  <c r="K24" i="44"/>
  <c r="K79" i="90"/>
  <c r="T81" i="90" s="1"/>
  <c r="N25" i="44"/>
  <c r="N56" i="90"/>
  <c r="D26" i="42"/>
  <c r="D57" i="89"/>
  <c r="I26" i="42"/>
  <c r="I57" i="89"/>
  <c r="L26" i="42"/>
  <c r="M26" i="42"/>
  <c r="M57" i="89"/>
  <c r="B26" i="44"/>
  <c r="B57" i="90"/>
  <c r="C26" i="44"/>
  <c r="C57" i="90"/>
  <c r="D26" i="44"/>
  <c r="D57" i="90"/>
  <c r="E26" i="44"/>
  <c r="E57" i="90"/>
  <c r="F26" i="44"/>
  <c r="F57" i="90"/>
  <c r="G26" i="44"/>
  <c r="G57" i="90"/>
  <c r="H26" i="44"/>
  <c r="H57" i="90"/>
  <c r="I26" i="44"/>
  <c r="I57" i="90"/>
  <c r="J26" i="44"/>
  <c r="J57" i="90"/>
  <c r="L26" i="44"/>
  <c r="L57" i="90"/>
  <c r="M26" i="44"/>
  <c r="M57" i="90"/>
  <c r="H28" i="42"/>
  <c r="H58" i="89"/>
  <c r="B30" i="42"/>
  <c r="B80" i="89"/>
  <c r="J30" i="42"/>
  <c r="J80" i="89"/>
  <c r="E32" i="42"/>
  <c r="E59" i="89"/>
  <c r="G32" i="42"/>
  <c r="G59" i="89"/>
  <c r="L59" i="89"/>
  <c r="K32" i="44"/>
  <c r="K59" i="90"/>
  <c r="N33" i="44"/>
  <c r="N60" i="90"/>
  <c r="D34" i="42"/>
  <c r="D45" i="89"/>
  <c r="F34" i="42"/>
  <c r="F45" i="89"/>
  <c r="I34" i="42"/>
  <c r="I45" i="89"/>
  <c r="L34" i="42"/>
  <c r="M34" i="42"/>
  <c r="M45" i="89"/>
  <c r="B34" i="44"/>
  <c r="B45" i="90"/>
  <c r="C34" i="44"/>
  <c r="C45" i="90"/>
  <c r="D34" i="44"/>
  <c r="D45" i="90"/>
  <c r="E34" i="44"/>
  <c r="E45" i="90"/>
  <c r="F34" i="44"/>
  <c r="F45" i="90"/>
  <c r="G34" i="44"/>
  <c r="G45" i="90"/>
  <c r="H34" i="44"/>
  <c r="H45" i="90"/>
  <c r="I34" i="44"/>
  <c r="I45" i="90"/>
  <c r="J34" i="44"/>
  <c r="J45" i="90"/>
  <c r="L34" i="44"/>
  <c r="L45" i="90"/>
  <c r="M34" i="44"/>
  <c r="M45" i="90"/>
  <c r="H36" i="42"/>
  <c r="H46" i="89"/>
  <c r="B38" i="42"/>
  <c r="B81" i="89"/>
  <c r="J38" i="42"/>
  <c r="J81" i="89"/>
  <c r="E40" i="42"/>
  <c r="E15" i="89"/>
  <c r="G40" i="42"/>
  <c r="G15" i="89"/>
  <c r="L40" i="42"/>
  <c r="L15" i="89"/>
  <c r="N41" i="44"/>
  <c r="N61" i="90"/>
  <c r="D42" i="42"/>
  <c r="D36" i="89"/>
  <c r="F42" i="42"/>
  <c r="F36" i="89"/>
  <c r="I42" i="42"/>
  <c r="I36" i="89"/>
  <c r="L42" i="42"/>
  <c r="M42" i="42"/>
  <c r="M36" i="89"/>
  <c r="B42" i="44"/>
  <c r="B36" i="90"/>
  <c r="C42" i="44"/>
  <c r="C36" i="90"/>
  <c r="D42" i="44"/>
  <c r="D36" i="90"/>
  <c r="E42" i="44"/>
  <c r="E36" i="90"/>
  <c r="F42" i="44"/>
  <c r="F36" i="90"/>
  <c r="G42" i="44"/>
  <c r="G36" i="90"/>
  <c r="H42" i="44"/>
  <c r="H36" i="90"/>
  <c r="I42" i="44"/>
  <c r="I36" i="90"/>
  <c r="J42" i="44"/>
  <c r="J36" i="90"/>
  <c r="L42" i="44"/>
  <c r="L36" i="90"/>
  <c r="M42" i="44"/>
  <c r="M36" i="90"/>
  <c r="H44" i="42"/>
  <c r="H16" i="89"/>
  <c r="B46" i="42"/>
  <c r="B48" i="89"/>
  <c r="J46" i="42"/>
  <c r="J48" i="89"/>
  <c r="E48" i="42"/>
  <c r="E62" i="89"/>
  <c r="G48" i="42"/>
  <c r="G62" i="89"/>
  <c r="L48" i="42"/>
  <c r="P48" i="42" s="1"/>
  <c r="L62" i="89"/>
  <c r="K48" i="44"/>
  <c r="K62" i="90"/>
  <c r="S64" i="90" s="1"/>
  <c r="N49" i="44"/>
  <c r="N17" i="90"/>
  <c r="T19" i="90" s="1"/>
  <c r="D50" i="42"/>
  <c r="D85" i="89"/>
  <c r="F50" i="42"/>
  <c r="F85" i="89"/>
  <c r="I50" i="42"/>
  <c r="I85" i="89"/>
  <c r="M50" i="42"/>
  <c r="M85" i="89"/>
  <c r="T85" i="89" s="1"/>
  <c r="B50" i="44"/>
  <c r="B85" i="90"/>
  <c r="C50" i="44"/>
  <c r="C85" i="90"/>
  <c r="D50" i="44"/>
  <c r="D85" i="90"/>
  <c r="F50" i="44"/>
  <c r="F85" i="90"/>
  <c r="G50" i="44"/>
  <c r="G85" i="90"/>
  <c r="H50" i="44"/>
  <c r="H85" i="90"/>
  <c r="I50" i="44"/>
  <c r="I85" i="90"/>
  <c r="J50" i="44"/>
  <c r="J85" i="90"/>
  <c r="L50" i="44"/>
  <c r="L85" i="90"/>
  <c r="M50" i="44"/>
  <c r="M85" i="90"/>
  <c r="H52" i="42"/>
  <c r="H32" i="89"/>
  <c r="K52" i="42"/>
  <c r="K32" i="89"/>
  <c r="B54" i="42"/>
  <c r="B37" i="89"/>
  <c r="C56" i="42"/>
  <c r="C63" i="89"/>
  <c r="E56" i="42"/>
  <c r="E63" i="89"/>
  <c r="L56" i="42"/>
  <c r="L63" i="89"/>
  <c r="T63" i="89" s="1"/>
  <c r="K56" i="44"/>
  <c r="K63" i="90"/>
  <c r="S65" i="90" s="1"/>
  <c r="N57" i="44"/>
  <c r="N64" i="90"/>
  <c r="T66" i="90" s="1"/>
  <c r="D58" i="42"/>
  <c r="D19" i="89"/>
  <c r="I58" i="42"/>
  <c r="I19" i="89"/>
  <c r="M58" i="42"/>
  <c r="M19" i="89"/>
  <c r="T19" i="89" s="1"/>
  <c r="B58" i="44"/>
  <c r="B19" i="90"/>
  <c r="C58" i="44"/>
  <c r="C19" i="90"/>
  <c r="D58" i="44"/>
  <c r="D19" i="90"/>
  <c r="E58" i="44"/>
  <c r="E19" i="90"/>
  <c r="F58" i="44"/>
  <c r="F19" i="90"/>
  <c r="G58" i="44"/>
  <c r="G19" i="90"/>
  <c r="H58" i="44"/>
  <c r="H19" i="90"/>
  <c r="I58" i="44"/>
  <c r="I19" i="90"/>
  <c r="J58" i="44"/>
  <c r="J19" i="90"/>
  <c r="L58" i="44"/>
  <c r="Q60" i="44" s="1"/>
  <c r="L19" i="90"/>
  <c r="M58" i="44"/>
  <c r="M19" i="90"/>
  <c r="H60" i="42"/>
  <c r="H65" i="89"/>
  <c r="K60" i="42"/>
  <c r="K65" i="89"/>
  <c r="B62" i="42"/>
  <c r="B38" i="89"/>
  <c r="C64" i="42"/>
  <c r="C67" i="89"/>
  <c r="E64" i="42"/>
  <c r="E67" i="89"/>
  <c r="G64" i="42"/>
  <c r="G67" i="89"/>
  <c r="L64" i="42"/>
  <c r="P64" i="42" s="1"/>
  <c r="L67" i="89"/>
  <c r="K64" i="44"/>
  <c r="K67" i="90"/>
  <c r="S69" i="90" s="1"/>
  <c r="N65" i="44"/>
  <c r="N86" i="90"/>
  <c r="T88" i="90" s="1"/>
  <c r="D66" i="42"/>
  <c r="D39" i="89"/>
  <c r="F66" i="42"/>
  <c r="F39" i="89"/>
  <c r="B66" i="44"/>
  <c r="B39" i="90"/>
  <c r="C66" i="44"/>
  <c r="C39" i="90"/>
  <c r="D66" i="44"/>
  <c r="D39" i="90"/>
  <c r="E66" i="44"/>
  <c r="E39" i="90"/>
  <c r="F66" i="44"/>
  <c r="F39" i="90"/>
  <c r="G66" i="44"/>
  <c r="G39" i="90"/>
  <c r="H66" i="44"/>
  <c r="H39" i="90"/>
  <c r="I66" i="44"/>
  <c r="I39" i="90"/>
  <c r="J66" i="44"/>
  <c r="J39" i="90"/>
  <c r="L66" i="44"/>
  <c r="L39" i="90"/>
  <c r="M66" i="44"/>
  <c r="M39" i="90"/>
  <c r="H68" i="42"/>
  <c r="H22" i="89"/>
  <c r="K68" i="42"/>
  <c r="K22" i="89"/>
  <c r="B70" i="42"/>
  <c r="B89" i="89"/>
  <c r="J70" i="42"/>
  <c r="J89" i="89"/>
  <c r="C72" i="42"/>
  <c r="C69" i="89"/>
  <c r="G72" i="42"/>
  <c r="G69" i="89"/>
  <c r="L69" i="89"/>
  <c r="K72" i="44"/>
  <c r="K69" i="90"/>
  <c r="S71" i="90" s="1"/>
  <c r="N73" i="44"/>
  <c r="Q75" i="44" s="1"/>
  <c r="N23" i="90"/>
  <c r="T25" i="90" s="1"/>
  <c r="D74" i="42"/>
  <c r="D90" i="89"/>
  <c r="I74" i="42"/>
  <c r="I90" i="89"/>
  <c r="M74" i="42"/>
  <c r="M90" i="89"/>
  <c r="T90" i="89" s="1"/>
  <c r="B74" i="44"/>
  <c r="B90" i="90"/>
  <c r="C74" i="44"/>
  <c r="C90" i="90"/>
  <c r="D74" i="44"/>
  <c r="D90" i="90"/>
  <c r="E74" i="44"/>
  <c r="E90" i="90"/>
  <c r="F74" i="44"/>
  <c r="F90" i="90"/>
  <c r="G74" i="44"/>
  <c r="G90" i="90"/>
  <c r="H74" i="44"/>
  <c r="H90" i="90"/>
  <c r="I74" i="44"/>
  <c r="I90" i="90"/>
  <c r="J74" i="44"/>
  <c r="J90" i="90"/>
  <c r="L74" i="44"/>
  <c r="L90" i="90"/>
  <c r="M74" i="44"/>
  <c r="M90" i="90"/>
  <c r="H76" i="42"/>
  <c r="H71" i="89"/>
  <c r="K76" i="42"/>
  <c r="K71" i="89"/>
  <c r="B78" i="42"/>
  <c r="B72" i="89"/>
  <c r="C80" i="42"/>
  <c r="C73" i="89"/>
  <c r="E80" i="42"/>
  <c r="E73" i="89"/>
  <c r="G80" i="42"/>
  <c r="G73" i="89"/>
  <c r="L80" i="42"/>
  <c r="K80" i="44"/>
  <c r="K73" i="90"/>
  <c r="T76" i="90" s="1"/>
  <c r="N81" i="44"/>
  <c r="N92" i="90"/>
  <c r="D82" i="42"/>
  <c r="D24" i="89"/>
  <c r="F82" i="42"/>
  <c r="F24" i="89"/>
  <c r="I82" i="42"/>
  <c r="I24" i="89"/>
  <c r="M82" i="42"/>
  <c r="M24" i="89"/>
  <c r="B82" i="44"/>
  <c r="B24" i="90"/>
  <c r="C82" i="44"/>
  <c r="C24" i="90"/>
  <c r="D82" i="44"/>
  <c r="D24" i="90"/>
  <c r="E82" i="44"/>
  <c r="E24" i="90"/>
  <c r="F82" i="44"/>
  <c r="F24" i="90"/>
  <c r="G82" i="44"/>
  <c r="G24" i="90"/>
  <c r="H82" i="44"/>
  <c r="H24" i="90"/>
  <c r="I82" i="44"/>
  <c r="I24" i="90"/>
  <c r="J82" i="44"/>
  <c r="J24" i="90"/>
  <c r="L82" i="44"/>
  <c r="L24" i="90"/>
  <c r="T27" i="90" s="1"/>
  <c r="H84" i="42"/>
  <c r="H51" i="89"/>
  <c r="K84" i="42"/>
  <c r="K51" i="89"/>
  <c r="B86" i="42"/>
  <c r="B25" i="89"/>
  <c r="J86" i="42"/>
  <c r="J25" i="89"/>
  <c r="E88" i="42"/>
  <c r="E93" i="89"/>
  <c r="G88" i="42"/>
  <c r="G93" i="89"/>
  <c r="K88" i="44"/>
  <c r="K93" i="90"/>
  <c r="T96" i="90" s="1"/>
  <c r="F34" i="89"/>
  <c r="C79" i="89"/>
  <c r="B57" i="89"/>
  <c r="C80" i="89"/>
  <c r="K15" i="89"/>
  <c r="C93" i="89"/>
  <c r="T91" i="89"/>
  <c r="T50" i="90"/>
  <c r="T42" i="90"/>
  <c r="T68" i="90"/>
  <c r="T84" i="90"/>
  <c r="T16" i="90"/>
  <c r="S20" i="90"/>
  <c r="T22" i="90"/>
  <c r="S70" i="90"/>
  <c r="T51" i="90"/>
  <c r="S44" i="90"/>
  <c r="S10" i="90"/>
  <c r="S53" i="90"/>
  <c r="S11" i="90"/>
  <c r="T77" i="90"/>
  <c r="S34" i="90"/>
  <c r="S80" i="90"/>
  <c r="S37" i="90"/>
  <c r="S63" i="90"/>
  <c r="S67" i="90"/>
  <c r="T86" i="90"/>
  <c r="S88" i="90"/>
  <c r="S89" i="90"/>
  <c r="S72" i="90"/>
  <c r="S25" i="90"/>
  <c r="S93" i="90"/>
  <c r="T53" i="90"/>
  <c r="T34" i="90"/>
  <c r="T37" i="90"/>
  <c r="T89" i="90"/>
  <c r="T72" i="90"/>
  <c r="T10" i="90"/>
  <c r="S45" i="90"/>
  <c r="S85" i="90"/>
  <c r="S19" i="90"/>
  <c r="S90" i="90"/>
  <c r="T70" i="90"/>
  <c r="T40" i="90"/>
  <c r="T11" i="90"/>
  <c r="S84" i="90"/>
  <c r="T63" i="90"/>
  <c r="S66" i="90"/>
  <c r="S68" i="90"/>
  <c r="S42" i="90"/>
  <c r="S16" i="90"/>
  <c r="S32" i="90"/>
  <c r="S22" i="90"/>
  <c r="S51" i="90"/>
  <c r="S77" i="90"/>
  <c r="S56" i="90"/>
  <c r="T45" i="90"/>
  <c r="T36" i="90"/>
  <c r="T85" i="90"/>
  <c r="S86" i="90"/>
  <c r="S23" i="90"/>
  <c r="T38" i="89"/>
  <c r="T13" i="89"/>
  <c r="S20" i="89"/>
  <c r="S18" i="89"/>
  <c r="S70" i="89"/>
  <c r="S88" i="89"/>
  <c r="S61" i="89"/>
  <c r="S84" i="89"/>
  <c r="S64" i="89"/>
  <c r="T20" i="89"/>
  <c r="S66" i="89"/>
  <c r="S23" i="89"/>
  <c r="S50" i="89"/>
  <c r="S30" i="89"/>
  <c r="S31" i="89"/>
  <c r="S21" i="89"/>
  <c r="S87" i="89"/>
  <c r="S91" i="89"/>
  <c r="S40" i="89"/>
  <c r="S41" i="89"/>
  <c r="S17" i="89"/>
  <c r="S49" i="89"/>
  <c r="S86" i="89"/>
  <c r="S68" i="89"/>
  <c r="S92" i="89"/>
  <c r="S42" i="89"/>
  <c r="L25" i="42"/>
  <c r="P25" i="42" s="1"/>
  <c r="L18" i="42"/>
  <c r="L50" i="42"/>
  <c r="L58" i="42"/>
  <c r="L66" i="42"/>
  <c r="P66" i="42" s="1"/>
  <c r="L72" i="42"/>
  <c r="L74" i="42"/>
  <c r="L88" i="42"/>
  <c r="L14" i="42"/>
  <c r="L22" i="42"/>
  <c r="L30" i="42"/>
  <c r="P85" i="42"/>
  <c r="Q79" i="44"/>
  <c r="L90" i="83"/>
  <c r="AD90" i="9"/>
  <c r="BT90" i="53"/>
  <c r="P90" i="56"/>
  <c r="L35" i="42"/>
  <c r="P83" i="42"/>
  <c r="P45" i="42"/>
  <c r="L17" i="42"/>
  <c r="C90" i="1"/>
  <c r="K90" i="1"/>
  <c r="S90" i="1"/>
  <c r="AA90" i="1"/>
  <c r="AI90" i="1"/>
  <c r="AQ90" i="1"/>
  <c r="I90" i="6"/>
  <c r="Q90" i="6"/>
  <c r="Y90" i="6"/>
  <c r="AG90" i="6"/>
  <c r="AO90" i="6"/>
  <c r="O90" i="9"/>
  <c r="W90" i="9"/>
  <c r="AE90" i="9"/>
  <c r="I90" i="12"/>
  <c r="Q90" i="12"/>
  <c r="Y90" i="12"/>
  <c r="AG90" i="12"/>
  <c r="AO90" i="12"/>
  <c r="AW90" i="12"/>
  <c r="BE90" i="12"/>
  <c r="BM90" i="12"/>
  <c r="O90" i="15"/>
  <c r="W90" i="15"/>
  <c r="AE90" i="15"/>
  <c r="I90" i="18"/>
  <c r="Q90" i="18"/>
  <c r="Y90" i="18"/>
  <c r="AG90" i="18"/>
  <c r="AO90" i="18"/>
  <c r="AW90" i="18"/>
  <c r="BE90" i="18"/>
  <c r="E90" i="21"/>
  <c r="M90" i="21"/>
  <c r="U90" i="21"/>
  <c r="AC90" i="21"/>
  <c r="AK90" i="21"/>
  <c r="AS90" i="21"/>
  <c r="BA90" i="21"/>
  <c r="O90" i="24"/>
  <c r="W90" i="24"/>
  <c r="AE90" i="24"/>
  <c r="AM90" i="24"/>
  <c r="AU90" i="24"/>
  <c r="BC90" i="24"/>
  <c r="C90" i="27"/>
  <c r="K90" i="27"/>
  <c r="S90" i="27"/>
  <c r="I90" i="33"/>
  <c r="Q90" i="33"/>
  <c r="O90" i="30"/>
  <c r="W90" i="30"/>
  <c r="AE90" i="30"/>
  <c r="E90" i="39"/>
  <c r="Q90" i="48"/>
  <c r="Y90" i="48"/>
  <c r="AG90" i="48"/>
  <c r="AO90" i="48"/>
  <c r="AW90" i="48"/>
  <c r="BE90" i="48"/>
  <c r="Q90" i="49"/>
  <c r="Y90" i="49"/>
  <c r="AG90" i="49"/>
  <c r="AO90" i="49"/>
  <c r="AW90" i="49"/>
  <c r="BE90" i="49"/>
  <c r="Q90" i="50"/>
  <c r="Y90" i="50"/>
  <c r="AG90" i="50"/>
  <c r="AO90" i="50"/>
  <c r="Q90" i="51"/>
  <c r="Y90" i="51"/>
  <c r="AG90" i="51"/>
  <c r="AO90" i="51"/>
  <c r="AW90" i="51"/>
  <c r="BE90" i="51"/>
  <c r="BM90" i="51"/>
  <c r="BU90" i="51"/>
  <c r="CC90" i="51"/>
  <c r="CK90" i="51"/>
  <c r="Q90" i="52"/>
  <c r="Y90" i="52"/>
  <c r="AG90" i="52"/>
  <c r="AO90" i="52"/>
  <c r="Q90" i="53"/>
  <c r="Y90" i="53"/>
  <c r="AG90" i="53"/>
  <c r="AO90" i="53"/>
  <c r="AW90" i="53"/>
  <c r="BE90" i="53"/>
  <c r="BM90" i="53"/>
  <c r="BU90" i="53"/>
  <c r="CC90" i="53"/>
  <c r="Q90" i="54"/>
  <c r="Y90" i="54"/>
  <c r="AG90" i="54"/>
  <c r="AO90" i="54"/>
  <c r="AW90" i="54"/>
  <c r="BE90" i="54"/>
  <c r="BM90" i="54"/>
  <c r="BU90" i="54"/>
  <c r="Q90" i="55"/>
  <c r="Y90" i="55"/>
  <c r="AG90" i="55"/>
  <c r="AO90" i="55"/>
  <c r="AW90" i="55"/>
  <c r="BE90" i="55"/>
  <c r="BM90" i="55"/>
  <c r="BU90" i="55"/>
  <c r="CC90" i="55"/>
  <c r="Q90" i="56"/>
  <c r="Y90" i="56"/>
  <c r="Q90" i="57"/>
  <c r="Y90" i="57"/>
  <c r="I90" i="58"/>
  <c r="Q90" i="58"/>
  <c r="Y90" i="58"/>
  <c r="AG90" i="58"/>
  <c r="AO90" i="58"/>
  <c r="C90" i="59"/>
  <c r="K90" i="59"/>
  <c r="B90" i="73"/>
  <c r="J90" i="73"/>
  <c r="D90" i="74"/>
  <c r="L90" i="74"/>
  <c r="F90" i="75"/>
  <c r="D90" i="76"/>
  <c r="L90" i="76"/>
  <c r="T90" i="76"/>
  <c r="F90" i="77"/>
  <c r="D90" i="78"/>
  <c r="L90" i="78"/>
  <c r="T90" i="78"/>
  <c r="H90" i="79"/>
  <c r="P90" i="79"/>
  <c r="F90" i="80"/>
  <c r="N90" i="80"/>
  <c r="B90" i="81"/>
  <c r="D90" i="82"/>
  <c r="F90" i="83"/>
  <c r="AB90" i="6"/>
  <c r="BH90" i="12"/>
  <c r="AN90" i="21"/>
  <c r="F90" i="27"/>
  <c r="C90" i="71"/>
  <c r="W90" i="1"/>
  <c r="U90" i="6"/>
  <c r="AC90" i="18"/>
  <c r="BJ90" i="12"/>
  <c r="D90" i="15"/>
  <c r="AZ90" i="24"/>
  <c r="N90" i="33"/>
  <c r="N90" i="48"/>
  <c r="N90" i="54"/>
  <c r="V90" i="54"/>
  <c r="AL90" i="55"/>
  <c r="I90" i="1"/>
  <c r="Q90" i="1"/>
  <c r="E90" i="52"/>
  <c r="P86" i="44"/>
  <c r="Q86" i="44"/>
  <c r="P75" i="42"/>
  <c r="L11" i="42"/>
  <c r="L19" i="42"/>
  <c r="L27" i="42"/>
  <c r="AE90" i="12"/>
  <c r="AE90" i="18"/>
  <c r="AY90" i="21"/>
  <c r="M90" i="24"/>
  <c r="I90" i="27"/>
  <c r="BK90" i="51"/>
  <c r="CA90" i="53"/>
  <c r="K90" i="72"/>
  <c r="L24" i="42"/>
  <c r="L32" i="42"/>
  <c r="BK90" i="12"/>
  <c r="U90" i="15"/>
  <c r="E90" i="24"/>
  <c r="U90" i="24"/>
  <c r="L16" i="42"/>
  <c r="AE90" i="50"/>
  <c r="G90" i="53"/>
  <c r="AU90" i="53"/>
  <c r="BC90" i="54"/>
  <c r="O90" i="56"/>
  <c r="AF90" i="49"/>
  <c r="G90" i="83"/>
  <c r="AQ90" i="18"/>
  <c r="BG90" i="51"/>
  <c r="L23" i="42"/>
  <c r="M10" i="44"/>
  <c r="E90" i="72"/>
  <c r="C16" i="42"/>
  <c r="G90" i="6"/>
  <c r="I10" i="42"/>
  <c r="G90" i="24"/>
  <c r="B10" i="44"/>
  <c r="I90" i="48"/>
  <c r="E10" i="44"/>
  <c r="I90" i="51"/>
  <c r="L10" i="44"/>
  <c r="I90" i="57"/>
  <c r="D90" i="1"/>
  <c r="L90" i="1"/>
  <c r="T90" i="1"/>
  <c r="AB90" i="1"/>
  <c r="AJ90" i="1"/>
  <c r="B90" i="6"/>
  <c r="J90" i="6"/>
  <c r="R90" i="6"/>
  <c r="Z90" i="6"/>
  <c r="AH90" i="6"/>
  <c r="AP90" i="6"/>
  <c r="H90" i="9"/>
  <c r="P90" i="9"/>
  <c r="X90" i="9"/>
  <c r="B90" i="12"/>
  <c r="J90" i="12"/>
  <c r="R90" i="12"/>
  <c r="Z90" i="12"/>
  <c r="AH90" i="12"/>
  <c r="AP90" i="12"/>
  <c r="AX90" i="12"/>
  <c r="BF90" i="12"/>
  <c r="BN90" i="12"/>
  <c r="H90" i="15"/>
  <c r="P90" i="15"/>
  <c r="X90" i="15"/>
  <c r="B90" i="18"/>
  <c r="J90" i="18"/>
  <c r="R90" i="18"/>
  <c r="Z90" i="18"/>
  <c r="AH90" i="18"/>
  <c r="AP90" i="18"/>
  <c r="AX90" i="18"/>
  <c r="BF90" i="18"/>
  <c r="F90" i="21"/>
  <c r="N90" i="21"/>
  <c r="V90" i="21"/>
  <c r="AD90" i="21"/>
  <c r="AL90" i="21"/>
  <c r="AT90" i="21"/>
  <c r="BB90" i="21"/>
  <c r="H90" i="24"/>
  <c r="P90" i="24"/>
  <c r="X90" i="24"/>
  <c r="AF90" i="24"/>
  <c r="AN90" i="24"/>
  <c r="AV90" i="24"/>
  <c r="BD90" i="24"/>
  <c r="D90" i="27"/>
  <c r="L90" i="27"/>
  <c r="B90" i="33"/>
  <c r="J90" i="33"/>
  <c r="R90" i="33"/>
  <c r="H90" i="30"/>
  <c r="P90" i="30"/>
  <c r="X90" i="30"/>
  <c r="AF90" i="30"/>
  <c r="F90" i="39"/>
  <c r="B90" i="48"/>
  <c r="J90" i="48"/>
  <c r="R90" i="48"/>
  <c r="Z90" i="48"/>
  <c r="AH90" i="48"/>
  <c r="AP90" i="48"/>
  <c r="AX90" i="48"/>
  <c r="B90" i="49"/>
  <c r="J90" i="49"/>
  <c r="R90" i="49"/>
  <c r="Z90" i="49"/>
  <c r="AH90" i="49"/>
  <c r="AP90" i="49"/>
  <c r="AX90" i="49"/>
  <c r="B90" i="50"/>
  <c r="J90" i="50"/>
  <c r="R90" i="50"/>
  <c r="Z90" i="50"/>
  <c r="AH90" i="50"/>
  <c r="B90" i="51"/>
  <c r="J90" i="51"/>
  <c r="R90" i="51"/>
  <c r="Z90" i="51"/>
  <c r="AH90" i="51"/>
  <c r="AP90" i="51"/>
  <c r="AX90" i="51"/>
  <c r="BF90" i="51"/>
  <c r="BN90" i="51"/>
  <c r="BV90" i="51"/>
  <c r="CD90" i="51"/>
  <c r="B90" i="52"/>
  <c r="J90" i="52"/>
  <c r="R90" i="52"/>
  <c r="Z90" i="52"/>
  <c r="AH90" i="52"/>
  <c r="B90" i="53"/>
  <c r="J90" i="53"/>
  <c r="R90" i="53"/>
  <c r="Z90" i="53"/>
  <c r="AH90" i="53"/>
  <c r="AP90" i="53"/>
  <c r="AX90" i="53"/>
  <c r="BF90" i="53"/>
  <c r="BN90" i="53"/>
  <c r="BV90" i="53"/>
  <c r="B90" i="54"/>
  <c r="J90" i="54"/>
  <c r="R90" i="54"/>
  <c r="Z90" i="54"/>
  <c r="AH90" i="54"/>
  <c r="AP90" i="54"/>
  <c r="AX90" i="54"/>
  <c r="BF90" i="54"/>
  <c r="BN90" i="54"/>
  <c r="B90" i="55"/>
  <c r="J90" i="55"/>
  <c r="R90" i="55"/>
  <c r="Z90" i="55"/>
  <c r="AH90" i="55"/>
  <c r="AP90" i="55"/>
  <c r="AX90" i="55"/>
  <c r="BF90" i="55"/>
  <c r="BN90" i="55"/>
  <c r="BV90" i="55"/>
  <c r="B90" i="56"/>
  <c r="J90" i="56"/>
  <c r="R90" i="56"/>
  <c r="B90" i="57"/>
  <c r="J90" i="57"/>
  <c r="R90" i="57"/>
  <c r="B90" i="58"/>
  <c r="J90" i="58"/>
  <c r="R90" i="58"/>
  <c r="Z90" i="58"/>
  <c r="AH90" i="58"/>
  <c r="AP90" i="58"/>
  <c r="F90" i="72"/>
  <c r="D90" i="59"/>
  <c r="L90" i="59"/>
  <c r="C90" i="73"/>
  <c r="K90" i="73"/>
  <c r="E90" i="74"/>
  <c r="M90" i="74"/>
  <c r="G90" i="75"/>
  <c r="E90" i="76"/>
  <c r="M90" i="76"/>
  <c r="U90" i="76"/>
  <c r="G90" i="77"/>
  <c r="E90" i="78"/>
  <c r="M90" i="78"/>
  <c r="U90" i="78"/>
  <c r="I90" i="79"/>
  <c r="Q90" i="79"/>
  <c r="G90" i="80"/>
  <c r="O90" i="80"/>
  <c r="C90" i="81"/>
  <c r="E90" i="82"/>
  <c r="O90" i="83"/>
  <c r="E90" i="1"/>
  <c r="M90" i="1"/>
  <c r="U90" i="1"/>
  <c r="AC90" i="1"/>
  <c r="AK90" i="1"/>
  <c r="C90" i="6"/>
  <c r="K90" i="6"/>
  <c r="S90" i="6"/>
  <c r="AA90" i="6"/>
  <c r="AI90" i="6"/>
  <c r="AQ90" i="6"/>
  <c r="I90" i="9"/>
  <c r="Q90" i="9"/>
  <c r="Y90" i="9"/>
  <c r="C90" i="12"/>
  <c r="K90" i="12"/>
  <c r="S90" i="12"/>
  <c r="AA90" i="12"/>
  <c r="AI90" i="12"/>
  <c r="AQ90" i="12"/>
  <c r="AY90" i="12"/>
  <c r="BG90" i="12"/>
  <c r="BO90" i="12"/>
  <c r="I90" i="15"/>
  <c r="Q90" i="15"/>
  <c r="Y90" i="15"/>
  <c r="C90" i="18"/>
  <c r="K90" i="18"/>
  <c r="S90" i="18"/>
  <c r="AA90" i="18"/>
  <c r="AI90" i="18"/>
  <c r="AY90" i="18"/>
  <c r="BG90" i="18"/>
  <c r="G90" i="21"/>
  <c r="H11" i="42"/>
  <c r="O90" i="21"/>
  <c r="W90" i="21"/>
  <c r="AE90" i="21"/>
  <c r="AM90" i="21"/>
  <c r="AU90" i="21"/>
  <c r="BC90" i="21"/>
  <c r="I90" i="24"/>
  <c r="Q90" i="24"/>
  <c r="Y90" i="24"/>
  <c r="AG90" i="24"/>
  <c r="AO90" i="24"/>
  <c r="AW90" i="24"/>
  <c r="BE90" i="24"/>
  <c r="E90" i="27"/>
  <c r="M90" i="27"/>
  <c r="C90" i="33"/>
  <c r="K90" i="33"/>
  <c r="S90" i="33"/>
  <c r="I90" i="30"/>
  <c r="Q90" i="30"/>
  <c r="Y90" i="30"/>
  <c r="AG90" i="30"/>
  <c r="K11" i="42"/>
  <c r="P11" i="42" s="1"/>
  <c r="G90" i="39"/>
  <c r="C90" i="48"/>
  <c r="K90" i="48"/>
  <c r="S90" i="48"/>
  <c r="AA90" i="48"/>
  <c r="AI90" i="48"/>
  <c r="AQ90" i="48"/>
  <c r="AY90" i="48"/>
  <c r="C90" i="49"/>
  <c r="K90" i="49"/>
  <c r="S90" i="49"/>
  <c r="AA90" i="49"/>
  <c r="AI90" i="49"/>
  <c r="AQ90" i="49"/>
  <c r="AY90" i="49"/>
  <c r="C90" i="50"/>
  <c r="K90" i="50"/>
  <c r="S90" i="50"/>
  <c r="AA90" i="50"/>
  <c r="AI90" i="50"/>
  <c r="C90" i="51"/>
  <c r="K90" i="51"/>
  <c r="S90" i="51"/>
  <c r="AA90" i="51"/>
  <c r="AI90" i="51"/>
  <c r="AQ90" i="51"/>
  <c r="AY90" i="51"/>
  <c r="BO90" i="51"/>
  <c r="BW90" i="51"/>
  <c r="CE90" i="51"/>
  <c r="C90" i="52"/>
  <c r="K90" i="52"/>
  <c r="S90" i="52"/>
  <c r="AA90" i="52"/>
  <c r="AI90" i="52"/>
  <c r="C90" i="53"/>
  <c r="K90" i="53"/>
  <c r="S90" i="53"/>
  <c r="AA90" i="53"/>
  <c r="AI90" i="53"/>
  <c r="AQ90" i="53"/>
  <c r="AY90" i="53"/>
  <c r="BG90" i="53"/>
  <c r="BO90" i="53"/>
  <c r="BW90" i="53"/>
  <c r="C90" i="54"/>
  <c r="K90" i="54"/>
  <c r="S90" i="54"/>
  <c r="AA90" i="54"/>
  <c r="AI90" i="54"/>
  <c r="AQ90" i="54"/>
  <c r="AY90" i="54"/>
  <c r="BG90" i="54"/>
  <c r="BO90" i="54"/>
  <c r="C90" i="55"/>
  <c r="K90" i="55"/>
  <c r="S90" i="55"/>
  <c r="AA90" i="55"/>
  <c r="AI90" i="55"/>
  <c r="AQ90" i="55"/>
  <c r="AY90" i="55"/>
  <c r="BG90" i="55"/>
  <c r="BO90" i="55"/>
  <c r="BW90" i="55"/>
  <c r="C90" i="56"/>
  <c r="K90" i="56"/>
  <c r="S90" i="56"/>
  <c r="C90" i="57"/>
  <c r="K90" i="57"/>
  <c r="S90" i="57"/>
  <c r="C90" i="58"/>
  <c r="K90" i="58"/>
  <c r="S90" i="58"/>
  <c r="AJ90" i="12"/>
  <c r="AF90" i="21"/>
  <c r="AX90" i="24"/>
  <c r="L90" i="33"/>
  <c r="J90" i="30"/>
  <c r="H90" i="39"/>
  <c r="AR90" i="48"/>
  <c r="AR90" i="55"/>
  <c r="N90" i="59"/>
  <c r="S90" i="9"/>
  <c r="U90" i="12"/>
  <c r="AK90" i="18"/>
  <c r="K90" i="30"/>
  <c r="AK90" i="48"/>
  <c r="E90" i="51"/>
  <c r="F10" i="42"/>
  <c r="G90" i="15"/>
  <c r="M90" i="39"/>
  <c r="M10" i="42"/>
  <c r="G90" i="30"/>
  <c r="L10" i="42"/>
  <c r="I90" i="52"/>
  <c r="F10" i="44"/>
  <c r="G90" i="9"/>
  <c r="D10" i="42"/>
  <c r="D10" i="44"/>
  <c r="I90" i="50"/>
  <c r="H10" i="44"/>
  <c r="I90" i="54"/>
  <c r="I90" i="55"/>
  <c r="I10" i="44"/>
  <c r="J10" i="44"/>
  <c r="I90" i="56"/>
  <c r="C10" i="44"/>
  <c r="I90" i="49"/>
  <c r="I90" i="53"/>
  <c r="G10" i="44"/>
  <c r="B90" i="1"/>
  <c r="J90" i="1"/>
  <c r="R90" i="1"/>
  <c r="Z90" i="1"/>
  <c r="AH90" i="1"/>
  <c r="AP90" i="1"/>
  <c r="H90" i="6"/>
  <c r="P90" i="6"/>
  <c r="X90" i="6"/>
  <c r="AF90" i="6"/>
  <c r="AN90" i="6"/>
  <c r="F90" i="9"/>
  <c r="N90" i="9"/>
  <c r="V90" i="9"/>
  <c r="H90" i="12"/>
  <c r="P90" i="12"/>
  <c r="X90" i="12"/>
  <c r="AF90" i="12"/>
  <c r="AN90" i="12"/>
  <c r="AV90" i="12"/>
  <c r="BD90" i="12"/>
  <c r="BL90" i="12"/>
  <c r="F90" i="15"/>
  <c r="N90" i="15"/>
  <c r="V90" i="15"/>
  <c r="AD90" i="15"/>
  <c r="H90" i="18"/>
  <c r="P90" i="18"/>
  <c r="X90" i="18"/>
  <c r="AF90" i="18"/>
  <c r="AN90" i="18"/>
  <c r="AV90" i="18"/>
  <c r="BD90" i="18"/>
  <c r="D90" i="21"/>
  <c r="L90" i="21"/>
  <c r="T90" i="21"/>
  <c r="AB90" i="21"/>
  <c r="AJ90" i="21"/>
  <c r="AR90" i="21"/>
  <c r="AZ90" i="21"/>
  <c r="F90" i="24"/>
  <c r="N90" i="24"/>
  <c r="V90" i="24"/>
  <c r="AD90" i="24"/>
  <c r="AL90" i="24"/>
  <c r="AT90" i="24"/>
  <c r="BB90" i="24"/>
  <c r="B90" i="27"/>
  <c r="J90" i="27"/>
  <c r="R90" i="27"/>
  <c r="H90" i="33"/>
  <c r="P90" i="33"/>
  <c r="F90" i="30"/>
  <c r="N90" i="30"/>
  <c r="V90" i="30"/>
  <c r="AD90" i="30"/>
  <c r="D90" i="39"/>
  <c r="L90" i="39"/>
  <c r="H90" i="48"/>
  <c r="P90" i="48"/>
  <c r="X90" i="48"/>
  <c r="AF90" i="48"/>
  <c r="AN90" i="48"/>
  <c r="AV90" i="48"/>
  <c r="BD90" i="48"/>
  <c r="H90" i="49"/>
  <c r="P90" i="49"/>
  <c r="X90" i="49"/>
  <c r="AN90" i="49"/>
  <c r="AV90" i="49"/>
  <c r="BD90" i="49"/>
  <c r="H90" i="50"/>
  <c r="P90" i="50"/>
  <c r="X90" i="50"/>
  <c r="AF90" i="50"/>
  <c r="AN90" i="50"/>
  <c r="H90" i="51"/>
  <c r="P90" i="51"/>
  <c r="X90" i="51"/>
  <c r="AF90" i="51"/>
  <c r="AN90" i="51"/>
  <c r="AV90" i="51"/>
  <c r="BD90" i="51"/>
  <c r="BL90" i="51"/>
  <c r="BT90" i="51"/>
  <c r="CB90" i="51"/>
  <c r="CJ90" i="51"/>
  <c r="H90" i="52"/>
  <c r="P90" i="52"/>
  <c r="X90" i="52"/>
  <c r="AF90" i="52"/>
  <c r="AN90" i="52"/>
  <c r="H90" i="53"/>
  <c r="P90" i="53"/>
  <c r="X90" i="53"/>
  <c r="AF90" i="53"/>
  <c r="AN90" i="53"/>
  <c r="AV90" i="53"/>
  <c r="BD90" i="53"/>
  <c r="BL90" i="53"/>
  <c r="CB90" i="53"/>
  <c r="H90" i="54"/>
  <c r="P90" i="54"/>
  <c r="X90" i="54"/>
  <c r="AF90" i="54"/>
  <c r="AN90" i="54"/>
  <c r="AV90" i="54"/>
  <c r="BD90" i="54"/>
  <c r="BL90" i="54"/>
  <c r="BT90" i="54"/>
  <c r="H90" i="55"/>
  <c r="P90" i="55"/>
  <c r="X90" i="55"/>
  <c r="AF90" i="55"/>
  <c r="AN90" i="55"/>
  <c r="AV90" i="55"/>
  <c r="BD90" i="55"/>
  <c r="BL90" i="55"/>
  <c r="BT90" i="55"/>
  <c r="CB90" i="55"/>
  <c r="H90" i="56"/>
  <c r="X90" i="56"/>
  <c r="H90" i="57"/>
  <c r="P90" i="57"/>
  <c r="X90" i="57"/>
  <c r="H90" i="58"/>
  <c r="P90" i="58"/>
  <c r="X90" i="58"/>
  <c r="AF90" i="58"/>
  <c r="AN90" i="58"/>
  <c r="D90" i="72"/>
  <c r="B90" i="59"/>
  <c r="J90" i="59"/>
  <c r="N10" i="44"/>
  <c r="R90" i="59"/>
  <c r="I90" i="73"/>
  <c r="C90" i="74"/>
  <c r="K90" i="74"/>
  <c r="E90" i="75"/>
  <c r="C90" i="76"/>
  <c r="K90" i="76"/>
  <c r="S90" i="76"/>
  <c r="E90" i="77"/>
  <c r="C90" i="78"/>
  <c r="K90" i="78"/>
  <c r="S90" i="78"/>
  <c r="G90" i="79"/>
  <c r="O90" i="79"/>
  <c r="E90" i="80"/>
  <c r="M90" i="80"/>
  <c r="U90" i="80"/>
  <c r="C90" i="82"/>
  <c r="M90" i="83"/>
  <c r="AA90" i="58"/>
  <c r="AI90" i="58"/>
  <c r="AQ90" i="58"/>
  <c r="G90" i="72"/>
  <c r="E90" i="59"/>
  <c r="M90" i="59"/>
  <c r="D90" i="73"/>
  <c r="L90" i="73"/>
  <c r="F90" i="74"/>
  <c r="N90" i="74"/>
  <c r="H90" i="75"/>
  <c r="F90" i="76"/>
  <c r="N90" i="76"/>
  <c r="V90" i="76"/>
  <c r="H90" i="77"/>
  <c r="F90" i="78"/>
  <c r="N90" i="78"/>
  <c r="B90" i="79"/>
  <c r="J90" i="79"/>
  <c r="R90" i="79"/>
  <c r="H90" i="80"/>
  <c r="P90" i="80"/>
  <c r="D90" i="81"/>
  <c r="F90" i="82"/>
  <c r="B90" i="71"/>
  <c r="F90" i="1"/>
  <c r="N90" i="1"/>
  <c r="V90" i="1"/>
  <c r="AD90" i="1"/>
  <c r="AL90" i="1"/>
  <c r="D90" i="6"/>
  <c r="L90" i="6"/>
  <c r="T90" i="6"/>
  <c r="AJ90" i="6"/>
  <c r="B90" i="9"/>
  <c r="J90" i="9"/>
  <c r="R90" i="9"/>
  <c r="Z90" i="9"/>
  <c r="D90" i="12"/>
  <c r="L90" i="12"/>
  <c r="T90" i="12"/>
  <c r="AB90" i="12"/>
  <c r="AR90" i="12"/>
  <c r="AZ90" i="12"/>
  <c r="B90" i="15"/>
  <c r="J90" i="15"/>
  <c r="R90" i="15"/>
  <c r="Z90" i="15"/>
  <c r="D90" i="18"/>
  <c r="L90" i="18"/>
  <c r="T90" i="18"/>
  <c r="AB90" i="18"/>
  <c r="AJ90" i="18"/>
  <c r="AR90" i="18"/>
  <c r="AZ90" i="18"/>
  <c r="BH90" i="18"/>
  <c r="H90" i="21"/>
  <c r="P90" i="21"/>
  <c r="X90" i="21"/>
  <c r="AV90" i="21"/>
  <c r="B90" i="24"/>
  <c r="J90" i="24"/>
  <c r="R90" i="24"/>
  <c r="Z90" i="24"/>
  <c r="AH90" i="24"/>
  <c r="AP90" i="24"/>
  <c r="BF90" i="24"/>
  <c r="N90" i="27"/>
  <c r="D90" i="33"/>
  <c r="B90" i="30"/>
  <c r="R90" i="30"/>
  <c r="Z90" i="30"/>
  <c r="AH90" i="30"/>
  <c r="D90" i="48"/>
  <c r="L90" i="48"/>
  <c r="T90" i="48"/>
  <c r="AB90" i="48"/>
  <c r="AJ90" i="48"/>
  <c r="AZ90" i="48"/>
  <c r="D90" i="49"/>
  <c r="L90" i="49"/>
  <c r="T90" i="49"/>
  <c r="AB90" i="49"/>
  <c r="AJ90" i="49"/>
  <c r="AR90" i="49"/>
  <c r="AZ90" i="49"/>
  <c r="D90" i="50"/>
  <c r="L90" i="50"/>
  <c r="T90" i="50"/>
  <c r="AB90" i="50"/>
  <c r="AJ90" i="50"/>
  <c r="D90" i="51"/>
  <c r="L90" i="51"/>
  <c r="T90" i="51"/>
  <c r="AB90" i="51"/>
  <c r="AJ90" i="51"/>
  <c r="AR90" i="51"/>
  <c r="AZ90" i="51"/>
  <c r="BH90" i="51"/>
  <c r="BP90" i="51"/>
  <c r="BX90" i="51"/>
  <c r="CF90" i="51"/>
  <c r="D90" i="52"/>
  <c r="L90" i="52"/>
  <c r="T90" i="52"/>
  <c r="AB90" i="52"/>
  <c r="AJ90" i="52"/>
  <c r="D90" i="53"/>
  <c r="L90" i="53"/>
  <c r="T90" i="53"/>
  <c r="AB90" i="53"/>
  <c r="AJ90" i="53"/>
  <c r="AR90" i="53"/>
  <c r="AZ90" i="53"/>
  <c r="BH90" i="53"/>
  <c r="BP90" i="53"/>
  <c r="BX90" i="53"/>
  <c r="D90" i="54"/>
  <c r="L90" i="54"/>
  <c r="T90" i="54"/>
  <c r="AB90" i="54"/>
  <c r="AJ90" i="54"/>
  <c r="AR90" i="54"/>
  <c r="AZ90" i="54"/>
  <c r="BH90" i="54"/>
  <c r="BP90" i="54"/>
  <c r="D90" i="55"/>
  <c r="L90" i="55"/>
  <c r="T90" i="55"/>
  <c r="AB90" i="55"/>
  <c r="AJ90" i="55"/>
  <c r="AZ90" i="55"/>
  <c r="BH90" i="55"/>
  <c r="BP90" i="55"/>
  <c r="BX90" i="55"/>
  <c r="D90" i="56"/>
  <c r="L90" i="56"/>
  <c r="T90" i="56"/>
  <c r="D90" i="57"/>
  <c r="L90" i="57"/>
  <c r="T90" i="57"/>
  <c r="D90" i="58"/>
  <c r="L90" i="58"/>
  <c r="T90" i="58"/>
  <c r="AB90" i="58"/>
  <c r="AJ90" i="58"/>
  <c r="AR90" i="58"/>
  <c r="H90" i="72"/>
  <c r="F90" i="59"/>
  <c r="E90" i="73"/>
  <c r="M90" i="73"/>
  <c r="G90" i="74"/>
  <c r="O90" i="74"/>
  <c r="I90" i="75"/>
  <c r="G90" i="76"/>
  <c r="O90" i="76"/>
  <c r="W90" i="76"/>
  <c r="I90" i="77"/>
  <c r="G90" i="78"/>
  <c r="O90" i="78"/>
  <c r="C90" i="79"/>
  <c r="K90" i="79"/>
  <c r="S90" i="79"/>
  <c r="I90" i="80"/>
  <c r="Q90" i="80"/>
  <c r="E90" i="81"/>
  <c r="G90" i="82"/>
  <c r="I90" i="83"/>
  <c r="B13" i="42"/>
  <c r="G90" i="1"/>
  <c r="O90" i="1"/>
  <c r="AE90" i="1"/>
  <c r="AM90" i="1"/>
  <c r="E90" i="6"/>
  <c r="M90" i="6"/>
  <c r="AC90" i="6"/>
  <c r="AK90" i="6"/>
  <c r="C90" i="9"/>
  <c r="K90" i="9"/>
  <c r="AA90" i="9"/>
  <c r="E90" i="12"/>
  <c r="M90" i="12"/>
  <c r="AC90" i="12"/>
  <c r="AK90" i="12"/>
  <c r="AS90" i="12"/>
  <c r="BA90" i="12"/>
  <c r="BI90" i="12"/>
  <c r="C90" i="15"/>
  <c r="K90" i="15"/>
  <c r="S90" i="15"/>
  <c r="AA90" i="15"/>
  <c r="E90" i="18"/>
  <c r="M90" i="18"/>
  <c r="U90" i="18"/>
  <c r="AS90" i="18"/>
  <c r="BA90" i="18"/>
  <c r="BI90" i="18"/>
  <c r="I90" i="21"/>
  <c r="Q90" i="21"/>
  <c r="Y90" i="21"/>
  <c r="AG90" i="21"/>
  <c r="AO90" i="21"/>
  <c r="AW90" i="21"/>
  <c r="C90" i="24"/>
  <c r="K90" i="24"/>
  <c r="S90" i="24"/>
  <c r="AA90" i="24"/>
  <c r="AI90" i="24"/>
  <c r="AQ90" i="24"/>
  <c r="AY90" i="24"/>
  <c r="BG90" i="24"/>
  <c r="J13" i="42"/>
  <c r="G90" i="27"/>
  <c r="O90" i="27"/>
  <c r="E90" i="33"/>
  <c r="M90" i="33"/>
  <c r="C90" i="30"/>
  <c r="S90" i="30"/>
  <c r="AA90" i="30"/>
  <c r="AI90" i="30"/>
  <c r="I90" i="39"/>
  <c r="E90" i="48"/>
  <c r="M90" i="48"/>
  <c r="U90" i="48"/>
  <c r="AC90" i="48"/>
  <c r="AS90" i="48"/>
  <c r="BA90" i="48"/>
  <c r="E90" i="49"/>
  <c r="M90" i="49"/>
  <c r="U90" i="49"/>
  <c r="AC90" i="49"/>
  <c r="AK90" i="49"/>
  <c r="AS90" i="49"/>
  <c r="BA90" i="49"/>
  <c r="E90" i="50"/>
  <c r="M90" i="50"/>
  <c r="U90" i="50"/>
  <c r="AC90" i="50"/>
  <c r="AK90" i="50"/>
  <c r="M90" i="51"/>
  <c r="U90" i="51"/>
  <c r="AC90" i="51"/>
  <c r="AK90" i="51"/>
  <c r="AS90" i="51"/>
  <c r="BA90" i="51"/>
  <c r="BI90" i="51"/>
  <c r="BQ90" i="51"/>
  <c r="BY90" i="51"/>
  <c r="CG90" i="51"/>
  <c r="M90" i="52"/>
  <c r="U90" i="52"/>
  <c r="AC90" i="52"/>
  <c r="AK90" i="52"/>
  <c r="E90" i="53"/>
  <c r="M90" i="53"/>
  <c r="U90" i="53"/>
  <c r="AC90" i="53"/>
  <c r="AK90" i="53"/>
  <c r="AS90" i="53"/>
  <c r="BA90" i="53"/>
  <c r="BI90" i="53"/>
  <c r="BQ90" i="53"/>
  <c r="BY90" i="53"/>
  <c r="E90" i="54"/>
  <c r="M90" i="54"/>
  <c r="U90" i="54"/>
  <c r="AC90" i="54"/>
  <c r="AK90" i="54"/>
  <c r="AS90" i="54"/>
  <c r="BA90" i="54"/>
  <c r="BI90" i="54"/>
  <c r="BQ90" i="54"/>
  <c r="E90" i="55"/>
  <c r="M90" i="55"/>
  <c r="U90" i="55"/>
  <c r="AC90" i="55"/>
  <c r="AK90" i="55"/>
  <c r="AS90" i="55"/>
  <c r="BA90" i="55"/>
  <c r="BI90" i="55"/>
  <c r="BQ90" i="55"/>
  <c r="BY90" i="55"/>
  <c r="E90" i="56"/>
  <c r="M90" i="56"/>
  <c r="U90" i="56"/>
  <c r="E90" i="57"/>
  <c r="M90" i="57"/>
  <c r="U90" i="57"/>
  <c r="E90" i="58"/>
  <c r="M90" i="58"/>
  <c r="U90" i="58"/>
  <c r="AC90" i="58"/>
  <c r="AK90" i="58"/>
  <c r="AS90" i="58"/>
  <c r="I90" i="72"/>
  <c r="G90" i="59"/>
  <c r="O90" i="59"/>
  <c r="F90" i="73"/>
  <c r="N90" i="73"/>
  <c r="H90" i="74"/>
  <c r="B90" i="75"/>
  <c r="J90" i="75"/>
  <c r="H90" i="76"/>
  <c r="P90" i="76"/>
  <c r="B90" i="77"/>
  <c r="J90" i="77"/>
  <c r="H90" i="78"/>
  <c r="P90" i="78"/>
  <c r="D90" i="79"/>
  <c r="L90" i="79"/>
  <c r="B90" i="80"/>
  <c r="J90" i="80"/>
  <c r="R90" i="80"/>
  <c r="F90" i="81"/>
  <c r="B90" i="83"/>
  <c r="J90" i="83"/>
  <c r="D90" i="71"/>
  <c r="H90" i="1"/>
  <c r="P90" i="1"/>
  <c r="X90" i="1"/>
  <c r="AF90" i="1"/>
  <c r="AN90" i="1"/>
  <c r="F90" i="6"/>
  <c r="AD90" i="12"/>
  <c r="AT90" i="12"/>
  <c r="L90" i="15"/>
  <c r="AB90" i="15"/>
  <c r="V90" i="18"/>
  <c r="AD90" i="18"/>
  <c r="AL90" i="18"/>
  <c r="R90" i="21"/>
  <c r="AH90" i="21"/>
  <c r="AJ90" i="24"/>
  <c r="B90" i="39"/>
  <c r="AL90" i="48"/>
  <c r="F90" i="49"/>
  <c r="F90" i="51"/>
  <c r="BR90" i="51"/>
  <c r="N90" i="53"/>
  <c r="BZ90" i="53"/>
  <c r="AT90" i="54"/>
  <c r="F90" i="55"/>
  <c r="BR90" i="55"/>
  <c r="BZ90" i="55"/>
  <c r="N90" i="6"/>
  <c r="V90" i="6"/>
  <c r="AD90" i="6"/>
  <c r="AL90" i="6"/>
  <c r="D90" i="9"/>
  <c r="L90" i="9"/>
  <c r="T90" i="9"/>
  <c r="AB90" i="9"/>
  <c r="F90" i="12"/>
  <c r="N90" i="12"/>
  <c r="V90" i="12"/>
  <c r="AL90" i="12"/>
  <c r="BB90" i="12"/>
  <c r="T90" i="15"/>
  <c r="F90" i="18"/>
  <c r="N90" i="18"/>
  <c r="AT90" i="18"/>
  <c r="BB90" i="18"/>
  <c r="B90" i="21"/>
  <c r="J90" i="21"/>
  <c r="Z90" i="21"/>
  <c r="AP90" i="21"/>
  <c r="AX90" i="21"/>
  <c r="D90" i="24"/>
  <c r="L90" i="24"/>
  <c r="T90" i="24"/>
  <c r="AB90" i="24"/>
  <c r="AR90" i="24"/>
  <c r="BH90" i="24"/>
  <c r="H90" i="27"/>
  <c r="P90" i="27"/>
  <c r="F90" i="33"/>
  <c r="D90" i="30"/>
  <c r="L90" i="30"/>
  <c r="T90" i="30"/>
  <c r="AB90" i="30"/>
  <c r="J90" i="39"/>
  <c r="F90" i="48"/>
  <c r="V90" i="48"/>
  <c r="AD90" i="48"/>
  <c r="AT90" i="48"/>
  <c r="BB90" i="48"/>
  <c r="N90" i="49"/>
  <c r="V90" i="49"/>
  <c r="AD90" i="49"/>
  <c r="AL90" i="49"/>
  <c r="AT90" i="49"/>
  <c r="BB90" i="49"/>
  <c r="F90" i="50"/>
  <c r="N90" i="50"/>
  <c r="V90" i="50"/>
  <c r="AD90" i="50"/>
  <c r="AL90" i="50"/>
  <c r="N90" i="51"/>
  <c r="V90" i="51"/>
  <c r="AD90" i="51"/>
  <c r="AL90" i="51"/>
  <c r="AT90" i="51"/>
  <c r="BB90" i="51"/>
  <c r="BJ90" i="51"/>
  <c r="BZ90" i="51"/>
  <c r="CH90" i="51"/>
  <c r="F90" i="52"/>
  <c r="N90" i="52"/>
  <c r="V90" i="52"/>
  <c r="AD90" i="52"/>
  <c r="AL90" i="52"/>
  <c r="F90" i="53"/>
  <c r="V90" i="53"/>
  <c r="AD90" i="53"/>
  <c r="AL90" i="53"/>
  <c r="AT90" i="53"/>
  <c r="BB90" i="53"/>
  <c r="BJ90" i="53"/>
  <c r="BR90" i="53"/>
  <c r="F90" i="54"/>
  <c r="AD90" i="54"/>
  <c r="AL90" i="54"/>
  <c r="BB90" i="54"/>
  <c r="BJ90" i="54"/>
  <c r="BR90" i="54"/>
  <c r="N90" i="55"/>
  <c r="V90" i="55"/>
  <c r="AD90" i="55"/>
  <c r="AT90" i="55"/>
  <c r="BB90" i="55"/>
  <c r="BJ90" i="55"/>
  <c r="F90" i="56"/>
  <c r="N90" i="56"/>
  <c r="V90" i="56"/>
  <c r="F90" i="57"/>
  <c r="N90" i="57"/>
  <c r="V90" i="57"/>
  <c r="F90" i="58"/>
  <c r="N90" i="58"/>
  <c r="V90" i="58"/>
  <c r="AD90" i="58"/>
  <c r="AL90" i="58"/>
  <c r="B90" i="72"/>
  <c r="J90" i="72"/>
  <c r="H90" i="59"/>
  <c r="P90" i="59"/>
  <c r="G90" i="73"/>
  <c r="O90" i="73"/>
  <c r="I90" i="74"/>
  <c r="C90" i="75"/>
  <c r="K90" i="75"/>
  <c r="I90" i="76"/>
  <c r="Q90" i="76"/>
  <c r="C90" i="77"/>
  <c r="K90" i="77"/>
  <c r="I90" i="78"/>
  <c r="Q90" i="78"/>
  <c r="E90" i="79"/>
  <c r="M90" i="79"/>
  <c r="C90" i="80"/>
  <c r="K90" i="80"/>
  <c r="S90" i="80"/>
  <c r="Y90" i="1"/>
  <c r="AG90" i="1"/>
  <c r="AO90" i="1"/>
  <c r="O90" i="6"/>
  <c r="W90" i="6"/>
  <c r="AE90" i="6"/>
  <c r="AM90" i="6"/>
  <c r="M90" i="9"/>
  <c r="U90" i="9"/>
  <c r="O90" i="12"/>
  <c r="W90" i="12"/>
  <c r="AM90" i="12"/>
  <c r="AU90" i="12"/>
  <c r="O90" i="18"/>
  <c r="W90" i="18"/>
  <c r="AM90" i="18"/>
  <c r="BC90" i="18"/>
  <c r="C90" i="21"/>
  <c r="S90" i="21"/>
  <c r="AA90" i="21"/>
  <c r="AI90" i="21"/>
  <c r="AC90" i="24"/>
  <c r="AK90" i="24"/>
  <c r="BA90" i="24"/>
  <c r="Q90" i="27"/>
  <c r="O90" i="33"/>
  <c r="E90" i="30"/>
  <c r="U90" i="30"/>
  <c r="AC90" i="30"/>
  <c r="C90" i="39"/>
  <c r="K90" i="39"/>
  <c r="W90" i="48"/>
  <c r="AE90" i="48"/>
  <c r="G90" i="49"/>
  <c r="O90" i="49"/>
  <c r="AU90" i="49"/>
  <c r="AE90" i="51"/>
  <c r="AU90" i="51"/>
  <c r="BC90" i="51"/>
  <c r="CI90" i="51"/>
  <c r="G90" i="52"/>
  <c r="O90" i="52"/>
  <c r="AM90" i="52"/>
  <c r="AE90" i="53"/>
  <c r="G90" i="54"/>
  <c r="AE90" i="54"/>
  <c r="AM90" i="54"/>
  <c r="BK90" i="54"/>
  <c r="BS90" i="54"/>
  <c r="O90" i="58"/>
  <c r="G90" i="81"/>
  <c r="C90" i="83"/>
  <c r="E90" i="71"/>
  <c r="E90" i="9"/>
  <c r="AC90" i="9"/>
  <c r="BC90" i="12"/>
  <c r="E90" i="15"/>
  <c r="M90" i="15"/>
  <c r="AC90" i="15"/>
  <c r="AU90" i="18"/>
  <c r="K90" i="21"/>
  <c r="AQ90" i="21"/>
  <c r="AS90" i="24"/>
  <c r="BI90" i="24"/>
  <c r="M90" i="30"/>
  <c r="G90" i="48"/>
  <c r="O90" i="48"/>
  <c r="AM90" i="48"/>
  <c r="AU90" i="48"/>
  <c r="BC90" i="48"/>
  <c r="W90" i="49"/>
  <c r="AE90" i="49"/>
  <c r="AM90" i="49"/>
  <c r="BC90" i="49"/>
  <c r="G90" i="50"/>
  <c r="O90" i="50"/>
  <c r="W90" i="50"/>
  <c r="AM90" i="50"/>
  <c r="G90" i="51"/>
  <c r="O90" i="51"/>
  <c r="W90" i="51"/>
  <c r="AM90" i="51"/>
  <c r="BS90" i="51"/>
  <c r="CA90" i="51"/>
  <c r="W90" i="52"/>
  <c r="AE90" i="52"/>
  <c r="O90" i="53"/>
  <c r="W90" i="53"/>
  <c r="AM90" i="53"/>
  <c r="BC90" i="53"/>
  <c r="BK90" i="53"/>
  <c r="BS90" i="53"/>
  <c r="O90" i="54"/>
  <c r="W90" i="54"/>
  <c r="AU90" i="54"/>
  <c r="G90" i="55"/>
  <c r="O90" i="55"/>
  <c r="W90" i="55"/>
  <c r="AE90" i="55"/>
  <c r="AM90" i="55"/>
  <c r="AU90" i="55"/>
  <c r="BC90" i="55"/>
  <c r="BK90" i="55"/>
  <c r="BS90" i="55"/>
  <c r="CA90" i="55"/>
  <c r="G90" i="56"/>
  <c r="W90" i="56"/>
  <c r="G90" i="57"/>
  <c r="O90" i="57"/>
  <c r="W90" i="57"/>
  <c r="G90" i="58"/>
  <c r="W90" i="58"/>
  <c r="AE90" i="58"/>
  <c r="AM90" i="58"/>
  <c r="C90" i="72"/>
  <c r="I90" i="59"/>
  <c r="K15" i="44"/>
  <c r="Q90" i="59"/>
  <c r="H90" i="73"/>
  <c r="B90" i="74"/>
  <c r="J90" i="74"/>
  <c r="D90" i="75"/>
  <c r="B90" i="76"/>
  <c r="J90" i="76"/>
  <c r="R90" i="76"/>
  <c r="D90" i="77"/>
  <c r="B90" i="78"/>
  <c r="J90" i="78"/>
  <c r="R90" i="78"/>
  <c r="F90" i="79"/>
  <c r="N90" i="79"/>
  <c r="D90" i="80"/>
  <c r="L90" i="80"/>
  <c r="T90" i="80"/>
  <c r="B90" i="82"/>
  <c r="D90" i="83"/>
  <c r="G90" i="18"/>
  <c r="G90" i="33"/>
  <c r="G90" i="12"/>
  <c r="P44" i="42"/>
  <c r="Q26" i="44"/>
  <c r="P79" i="44"/>
  <c r="P47" i="44"/>
  <c r="Q55" i="44" l="1"/>
  <c r="Q70" i="44"/>
  <c r="P52" i="42"/>
  <c r="T79" i="89"/>
  <c r="T77" i="89"/>
  <c r="P13" i="42"/>
  <c r="P21" i="42"/>
  <c r="P75" i="44"/>
  <c r="Q72" i="44"/>
  <c r="Q80" i="44"/>
  <c r="P47" i="42"/>
  <c r="P71" i="42"/>
  <c r="P83" i="44"/>
  <c r="O64" i="42"/>
  <c r="P54" i="42"/>
  <c r="Q73" i="44"/>
  <c r="P23" i="42"/>
  <c r="Q38" i="44"/>
  <c r="O65" i="42"/>
  <c r="T17" i="90"/>
  <c r="P30" i="42"/>
  <c r="S48" i="90"/>
  <c r="T22" i="89"/>
  <c r="T47" i="89"/>
  <c r="T73" i="89"/>
  <c r="T18" i="90"/>
  <c r="P78" i="42"/>
  <c r="P62" i="42"/>
  <c r="S38" i="89"/>
  <c r="P40" i="42"/>
  <c r="T39" i="89"/>
  <c r="T58" i="89"/>
  <c r="Q71" i="44"/>
  <c r="P17" i="42"/>
  <c r="P88" i="42"/>
  <c r="Q84" i="44"/>
  <c r="O46" i="42"/>
  <c r="P44" i="44"/>
  <c r="T28" i="89"/>
  <c r="P31" i="44"/>
  <c r="O84" i="42"/>
  <c r="Q78" i="44"/>
  <c r="P40" i="44"/>
  <c r="P16" i="44"/>
  <c r="P14" i="42"/>
  <c r="P33" i="42"/>
  <c r="T15" i="90"/>
  <c r="O51" i="42"/>
  <c r="P15" i="42"/>
  <c r="O45" i="42"/>
  <c r="P24" i="42"/>
  <c r="P58" i="42"/>
  <c r="O55" i="42"/>
  <c r="P41" i="42"/>
  <c r="Q81" i="44"/>
  <c r="P63" i="42"/>
  <c r="S24" i="90"/>
  <c r="P60" i="42"/>
  <c r="Q74" i="44"/>
  <c r="P84" i="44"/>
  <c r="P66" i="44"/>
  <c r="T57" i="89"/>
  <c r="T48" i="89"/>
  <c r="T75" i="89"/>
  <c r="T72" i="89"/>
  <c r="Q63" i="44"/>
  <c r="T24" i="89"/>
  <c r="O75" i="42"/>
  <c r="S96" i="90"/>
  <c r="O88" i="42"/>
  <c r="Q44" i="44"/>
  <c r="S81" i="89"/>
  <c r="S14" i="89"/>
  <c r="O12" i="42"/>
  <c r="Q61" i="44"/>
  <c r="S76" i="90"/>
  <c r="T67" i="89"/>
  <c r="Q32" i="44"/>
  <c r="P57" i="42"/>
  <c r="Q41" i="44"/>
  <c r="O85" i="42"/>
  <c r="P56" i="42"/>
  <c r="O79" i="42"/>
  <c r="P81" i="44"/>
  <c r="P39" i="42"/>
  <c r="O62" i="42"/>
  <c r="P82" i="42"/>
  <c r="P87" i="42"/>
  <c r="Q35" i="44"/>
  <c r="P49" i="44"/>
  <c r="T45" i="89"/>
  <c r="T80" i="89"/>
  <c r="P34" i="42"/>
  <c r="T91" i="90"/>
  <c r="Q29" i="44"/>
  <c r="P20" i="42"/>
  <c r="Q25" i="44"/>
  <c r="P57" i="44"/>
  <c r="Q90" i="44"/>
  <c r="O63" i="42"/>
  <c r="P58" i="44"/>
  <c r="Q87" i="44"/>
  <c r="P53" i="42"/>
  <c r="S54" i="89"/>
  <c r="O73" i="42"/>
  <c r="Q77" i="44"/>
  <c r="P38" i="42"/>
  <c r="O86" i="42"/>
  <c r="Q68" i="44"/>
  <c r="P60" i="44"/>
  <c r="P52" i="44"/>
  <c r="P87" i="44"/>
  <c r="Q16" i="44"/>
  <c r="S57" i="89"/>
  <c r="P82" i="44"/>
  <c r="P37" i="44"/>
  <c r="P84" i="42"/>
  <c r="P80" i="44"/>
  <c r="O72" i="42"/>
  <c r="P56" i="44"/>
  <c r="O44" i="42"/>
  <c r="S82" i="90"/>
  <c r="Q65" i="44"/>
  <c r="O58" i="42"/>
  <c r="O20" i="42"/>
  <c r="P61" i="44"/>
  <c r="Q33" i="44"/>
  <c r="Q40" i="44"/>
  <c r="P81" i="42"/>
  <c r="P73" i="44"/>
  <c r="O61" i="42"/>
  <c r="T62" i="90"/>
  <c r="P65" i="42"/>
  <c r="L96" i="89"/>
  <c r="P88" i="44"/>
  <c r="P78" i="44"/>
  <c r="P72" i="44"/>
  <c r="S40" i="90"/>
  <c r="Q56" i="44"/>
  <c r="S50" i="90"/>
  <c r="T60" i="90"/>
  <c r="S36" i="90"/>
  <c r="Q58" i="44"/>
  <c r="T56" i="89"/>
  <c r="P68" i="44"/>
  <c r="S35" i="90"/>
  <c r="S92" i="90"/>
  <c r="S28" i="89"/>
  <c r="S80" i="89"/>
  <c r="P42" i="42"/>
  <c r="Q37" i="44"/>
  <c r="Q64" i="44"/>
  <c r="T11" i="89"/>
  <c r="O53" i="42"/>
  <c r="P55" i="42"/>
  <c r="T14" i="90"/>
  <c r="P49" i="42"/>
  <c r="O87" i="42"/>
  <c r="S79" i="89"/>
  <c r="P80" i="42"/>
  <c r="O78" i="42"/>
  <c r="S39" i="89"/>
  <c r="P26" i="42"/>
  <c r="T49" i="90"/>
  <c r="S35" i="89"/>
  <c r="P46" i="42"/>
  <c r="S36" i="89"/>
  <c r="O36" i="42"/>
  <c r="Q43" i="44"/>
  <c r="Q18" i="44"/>
  <c r="T54" i="89"/>
  <c r="Q22" i="44"/>
  <c r="S34" i="89"/>
  <c r="P53" i="44"/>
  <c r="O77" i="42"/>
  <c r="P50" i="44"/>
  <c r="P42" i="44"/>
  <c r="Q66" i="44"/>
  <c r="P22" i="42"/>
  <c r="P50" i="42"/>
  <c r="S60" i="90"/>
  <c r="T93" i="89"/>
  <c r="P90" i="44"/>
  <c r="T51" i="89"/>
  <c r="O80" i="42"/>
  <c r="O76" i="42"/>
  <c r="S37" i="89"/>
  <c r="S62" i="89"/>
  <c r="T36" i="89"/>
  <c r="T61" i="90"/>
  <c r="Q28" i="44"/>
  <c r="O66" i="42"/>
  <c r="P28" i="42"/>
  <c r="T78" i="89"/>
  <c r="P43" i="44"/>
  <c r="S10" i="89"/>
  <c r="P59" i="42"/>
  <c r="T55" i="89"/>
  <c r="Q57" i="44"/>
  <c r="Q45" i="44"/>
  <c r="Q21" i="44"/>
  <c r="Q53" i="44"/>
  <c r="Q69" i="44"/>
  <c r="P51" i="42"/>
  <c r="O83" i="42"/>
  <c r="O81" i="42"/>
  <c r="O71" i="42"/>
  <c r="P41" i="44"/>
  <c r="Q30" i="44"/>
  <c r="O70" i="42"/>
  <c r="O48" i="42"/>
  <c r="Q34" i="44"/>
  <c r="O39" i="42"/>
  <c r="O24" i="42"/>
  <c r="P18" i="42"/>
  <c r="O18" i="42"/>
  <c r="O43" i="42"/>
  <c r="S27" i="89"/>
  <c r="P43" i="42"/>
  <c r="Q23" i="44"/>
  <c r="O19" i="42"/>
  <c r="P46" i="44"/>
  <c r="P36" i="42"/>
  <c r="Q46" i="44"/>
  <c r="P14" i="44"/>
  <c r="O52" i="42"/>
  <c r="Q67" i="44"/>
  <c r="P85" i="44"/>
  <c r="T69" i="89"/>
  <c r="O54" i="42"/>
  <c r="Q42" i="44"/>
  <c r="S56" i="89"/>
  <c r="T27" i="89"/>
  <c r="O26" i="42"/>
  <c r="P70" i="44"/>
  <c r="Q83" i="44"/>
  <c r="O69" i="42"/>
  <c r="P16" i="42"/>
  <c r="P74" i="44"/>
  <c r="T64" i="90"/>
  <c r="Q51" i="44"/>
  <c r="Q19" i="44"/>
  <c r="O57" i="42"/>
  <c r="S24" i="89"/>
  <c r="Q76" i="44"/>
  <c r="P76" i="44"/>
  <c r="O74" i="42"/>
  <c r="S69" i="89"/>
  <c r="S22" i="89"/>
  <c r="S19" i="89"/>
  <c r="S63" i="89"/>
  <c r="S32" i="89"/>
  <c r="T38" i="90"/>
  <c r="O38" i="42"/>
  <c r="S45" i="89"/>
  <c r="O32" i="42"/>
  <c r="O31" i="42"/>
  <c r="S60" i="89"/>
  <c r="T30" i="90"/>
  <c r="T28" i="90"/>
  <c r="S51" i="89"/>
  <c r="S91" i="90"/>
  <c r="T39" i="90"/>
  <c r="P54" i="44"/>
  <c r="Q48" i="44"/>
  <c r="P48" i="44"/>
  <c r="P34" i="44"/>
  <c r="O30" i="42"/>
  <c r="S78" i="89"/>
  <c r="T12" i="90"/>
  <c r="S44" i="89"/>
  <c r="O23" i="42"/>
  <c r="P20" i="44"/>
  <c r="P25" i="44"/>
  <c r="P59" i="44"/>
  <c r="P31" i="42"/>
  <c r="O59" i="42"/>
  <c r="T78" i="90"/>
  <c r="O15" i="42"/>
  <c r="P29" i="44"/>
  <c r="T29" i="90"/>
  <c r="S29" i="90"/>
  <c r="T79" i="90"/>
  <c r="P13" i="44"/>
  <c r="O37" i="42"/>
  <c r="O29" i="42"/>
  <c r="S75" i="89"/>
  <c r="Q14" i="44"/>
  <c r="P23" i="44"/>
  <c r="O17" i="42"/>
  <c r="P62" i="44"/>
  <c r="P22" i="44"/>
  <c r="O60" i="42"/>
  <c r="P38" i="44"/>
  <c r="O82" i="42"/>
  <c r="P30" i="44"/>
  <c r="Q62" i="44"/>
  <c r="P45" i="44"/>
  <c r="P77" i="44"/>
  <c r="P35" i="42"/>
  <c r="O67" i="42"/>
  <c r="Q24" i="44"/>
  <c r="O49" i="42"/>
  <c r="P69" i="44"/>
  <c r="O47" i="42"/>
  <c r="P67" i="44"/>
  <c r="T69" i="90"/>
  <c r="T65" i="90"/>
  <c r="Q50" i="44"/>
  <c r="P27" i="42"/>
  <c r="B96" i="89"/>
  <c r="P76" i="42"/>
  <c r="S89" i="89"/>
  <c r="S65" i="89"/>
  <c r="T87" i="90"/>
  <c r="T62" i="89"/>
  <c r="S47" i="89"/>
  <c r="T25" i="89"/>
  <c r="S54" i="90"/>
  <c r="O56" i="42"/>
  <c r="Q52" i="44"/>
  <c r="T47" i="90"/>
  <c r="T71" i="89"/>
  <c r="J96" i="90"/>
  <c r="Q54" i="44"/>
  <c r="T35" i="89"/>
  <c r="S93" i="89"/>
  <c r="T41" i="90"/>
  <c r="S67" i="89"/>
  <c r="O40" i="42"/>
  <c r="T46" i="89"/>
  <c r="S81" i="90"/>
  <c r="T32" i="89"/>
  <c r="T92" i="90"/>
  <c r="T15" i="89"/>
  <c r="S47" i="90"/>
  <c r="K96" i="89"/>
  <c r="P51" i="44"/>
  <c r="Q13" i="44"/>
  <c r="S55" i="89"/>
  <c r="O25" i="42"/>
  <c r="Q20" i="44"/>
  <c r="S78" i="90"/>
  <c r="S76" i="89"/>
  <c r="O41" i="42"/>
  <c r="Q15" i="44"/>
  <c r="P15" i="44"/>
  <c r="S12" i="90"/>
  <c r="Q82" i="44"/>
  <c r="P72" i="42"/>
  <c r="T71" i="90"/>
  <c r="M96" i="90"/>
  <c r="S14" i="90"/>
  <c r="I96" i="89"/>
  <c r="S13" i="90"/>
  <c r="O27" i="42"/>
  <c r="C96" i="89"/>
  <c r="I96" i="90"/>
  <c r="T58" i="90"/>
  <c r="H90" i="42"/>
  <c r="P21" i="44"/>
  <c r="P19" i="42"/>
  <c r="O35" i="42"/>
  <c r="G90" i="42"/>
  <c r="P35" i="44"/>
  <c r="T46" i="90"/>
  <c r="P27" i="44"/>
  <c r="S57" i="90"/>
  <c r="O21" i="42"/>
  <c r="S77" i="89"/>
  <c r="D96" i="89"/>
  <c r="S41" i="90"/>
  <c r="L96" i="90"/>
  <c r="G96" i="90"/>
  <c r="S21" i="90"/>
  <c r="S38" i="90"/>
  <c r="P36" i="44"/>
  <c r="P28" i="44"/>
  <c r="S31" i="90"/>
  <c r="S83" i="89"/>
  <c r="P37" i="42"/>
  <c r="E96" i="89"/>
  <c r="S59" i="89"/>
  <c r="S28" i="90"/>
  <c r="S25" i="89"/>
  <c r="S73" i="89"/>
  <c r="S72" i="89"/>
  <c r="P70" i="42"/>
  <c r="O68" i="42"/>
  <c r="P64" i="44"/>
  <c r="T65" i="89"/>
  <c r="J96" i="89"/>
  <c r="O50" i="42"/>
  <c r="S83" i="90"/>
  <c r="P32" i="44"/>
  <c r="Q31" i="44"/>
  <c r="E90" i="42"/>
  <c r="P24" i="44"/>
  <c r="O34" i="42"/>
  <c r="S11" i="89"/>
  <c r="Q27" i="44"/>
  <c r="P26" i="44"/>
  <c r="O22" i="42"/>
  <c r="P18" i="44"/>
  <c r="O14" i="42"/>
  <c r="P33" i="44"/>
  <c r="C90" i="42"/>
  <c r="O33" i="42"/>
  <c r="P19" i="44"/>
  <c r="G96" i="89"/>
  <c r="T59" i="90"/>
  <c r="S59" i="90"/>
  <c r="F96" i="89"/>
  <c r="Q39" i="44"/>
  <c r="P39" i="44"/>
  <c r="Q88" i="44"/>
  <c r="S27" i="90"/>
  <c r="F96" i="90"/>
  <c r="S15" i="90"/>
  <c r="S13" i="89"/>
  <c r="S79" i="90"/>
  <c r="C96" i="90"/>
  <c r="T21" i="90"/>
  <c r="E96" i="90"/>
  <c r="S87" i="90"/>
  <c r="S85" i="89"/>
  <c r="S16" i="89"/>
  <c r="O42" i="42"/>
  <c r="Q36" i="44"/>
  <c r="S49" i="90"/>
  <c r="S30" i="90"/>
  <c r="T31" i="90"/>
  <c r="T75" i="90"/>
  <c r="S75" i="90"/>
  <c r="S90" i="89"/>
  <c r="P68" i="42"/>
  <c r="S39" i="90"/>
  <c r="S48" i="89"/>
  <c r="T16" i="89"/>
  <c r="T83" i="90"/>
  <c r="S12" i="89"/>
  <c r="T55" i="90"/>
  <c r="S55" i="90"/>
  <c r="S53" i="89"/>
  <c r="T44" i="89"/>
  <c r="Q59" i="44"/>
  <c r="O28" i="42"/>
  <c r="B90" i="42"/>
  <c r="J90" i="44"/>
  <c r="F90" i="42"/>
  <c r="I90" i="42"/>
  <c r="H96" i="90"/>
  <c r="S58" i="90"/>
  <c r="N96" i="90"/>
  <c r="B96" i="90"/>
  <c r="I90" i="44"/>
  <c r="F90" i="44"/>
  <c r="P74" i="42"/>
  <c r="K96" i="90"/>
  <c r="S15" i="89"/>
  <c r="S46" i="89"/>
  <c r="S61" i="90"/>
  <c r="D96" i="90"/>
  <c r="H96" i="89"/>
  <c r="T59" i="89"/>
  <c r="Q49" i="44"/>
  <c r="P65" i="44"/>
  <c r="L90" i="44"/>
  <c r="S71" i="89"/>
  <c r="S29" i="89"/>
  <c r="G90" i="44"/>
  <c r="O16" i="42"/>
  <c r="S58" i="89"/>
  <c r="T13" i="90"/>
  <c r="S62" i="90"/>
  <c r="H90" i="44"/>
  <c r="E90" i="44"/>
  <c r="S82" i="89"/>
  <c r="J90" i="42"/>
  <c r="M96" i="89"/>
  <c r="S73" i="90"/>
  <c r="C90" i="44"/>
  <c r="D90" i="44"/>
  <c r="B90" i="44"/>
  <c r="M90" i="44"/>
  <c r="P32" i="42"/>
  <c r="O13" i="42"/>
  <c r="L90" i="42"/>
  <c r="P12" i="44"/>
  <c r="O11" i="42"/>
  <c r="K90" i="42"/>
  <c r="Q17" i="44"/>
  <c r="P17" i="44"/>
  <c r="K90" i="44"/>
  <c r="O10" i="42"/>
  <c r="D90" i="42"/>
  <c r="P10" i="42"/>
  <c r="M90" i="42"/>
  <c r="Q12" i="44"/>
  <c r="N90" i="44"/>
  <c r="T96" i="89" l="1"/>
  <c r="S96" i="89"/>
  <c r="O90" i="42"/>
  <c r="P90" i="42"/>
</calcChain>
</file>

<file path=xl/sharedStrings.xml><?xml version="1.0" encoding="utf-8"?>
<sst xmlns="http://schemas.openxmlformats.org/spreadsheetml/2006/main" count="7771" uniqueCount="444">
  <si>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</si>
  <si>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</si>
  <si>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</si>
  <si>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</si>
  <si>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</si>
  <si>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</si>
  <si>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</si>
  <si>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</si>
  <si>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</si>
  <si>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</si>
  <si>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</si>
  <si>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</si>
  <si>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</si>
  <si>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</si>
  <si>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</si>
  <si>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</si>
  <si>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</si>
  <si>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</si>
  <si>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</si>
  <si>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</si>
  <si>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</si>
  <si>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</si>
  <si>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</si>
  <si>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</si>
  <si>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</si>
  <si>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</si>
  <si>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</si>
  <si>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</si>
  <si>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</si>
  <si>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</si>
  <si>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</si>
  <si>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</si>
  <si>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</si>
  <si>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</si>
  <si>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</si>
  <si>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</si>
  <si>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</si>
  <si>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</si>
  <si>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</si>
  <si>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</si>
  <si>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</si>
  <si>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</si>
  <si>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</si>
  <si>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</si>
  <si>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</si>
  <si>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</si>
  <si>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</si>
  <si>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</si>
  <si>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</si>
  <si>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</si>
  <si>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</si>
  <si>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</si>
  <si>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</si>
  <si>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</si>
  <si>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</si>
  <si>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</si>
  <si>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</si>
  <si>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</si>
  <si>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</si>
  <si>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</si>
  <si>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</si>
  <si>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</si>
  <si>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</si>
  <si>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</si>
  <si>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</si>
  <si>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</si>
  <si>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</si>
  <si>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</si>
  <si>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</si>
  <si>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</si>
  <si>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</si>
  <si>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</si>
  <si>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</si>
  <si>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</si>
  <si>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</si>
  <si>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</si>
  <si>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</si>
  <si>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</si>
  <si>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(1)</t>
  </si>
  <si>
    <t>(2)</t>
  </si>
  <si>
    <t>(3)</t>
  </si>
  <si>
    <t>(4)</t>
  </si>
  <si>
    <t>(5)</t>
  </si>
  <si>
    <t>(6)</t>
  </si>
  <si>
    <t>VGC1 Expenditure</t>
  </si>
  <si>
    <t>Governance</t>
  </si>
  <si>
    <t>Employee Benefits</t>
  </si>
  <si>
    <t>Materials &amp; Services</t>
  </si>
  <si>
    <t>Depreciation &amp; Amortisation</t>
  </si>
  <si>
    <t>Finance 
Costs</t>
  </si>
  <si>
    <t>Other 
Recurrent</t>
  </si>
  <si>
    <t>Total Exp Recurrent</t>
  </si>
  <si>
    <t>01100</t>
  </si>
  <si>
    <t>01105</t>
  </si>
  <si>
    <t>Council Operations</t>
  </si>
  <si>
    <t>Public Order &amp; Safety</t>
  </si>
  <si>
    <t>01110</t>
  </si>
  <si>
    <t>01115</t>
  </si>
  <si>
    <t>Financial &amp; Fiscal Affairs</t>
  </si>
  <si>
    <t>Natural Disaster Relief</t>
  </si>
  <si>
    <t>01120</t>
  </si>
  <si>
    <t>01125</t>
  </si>
  <si>
    <t>General Operations</t>
  </si>
  <si>
    <t>General Administration</t>
  </si>
  <si>
    <t>VGC1 Revenue</t>
  </si>
  <si>
    <t>Statutory Fees &amp; Fines,  User Fees</t>
  </si>
  <si>
    <t>Non-Recurrent</t>
  </si>
  <si>
    <t>Contributions &amp; Reimbursement</t>
  </si>
  <si>
    <t>Other Recurrent Revenue</t>
  </si>
  <si>
    <t>(8)</t>
  </si>
  <si>
    <t>(9)</t>
  </si>
  <si>
    <t>(10)</t>
  </si>
  <si>
    <t>(11)</t>
  </si>
  <si>
    <t>(12)</t>
  </si>
  <si>
    <t>(13)</t>
  </si>
  <si>
    <t>(14)</t>
  </si>
  <si>
    <t>(15)</t>
  </si>
  <si>
    <t>Non-Recurrent Expenditure</t>
  </si>
  <si>
    <t>Non-Recurrent Revenue</t>
  </si>
  <si>
    <t>(16)</t>
  </si>
  <si>
    <t>(17)</t>
  </si>
  <si>
    <t>Family &amp; Community Services</t>
  </si>
  <si>
    <t>Aged &amp; Disabled Services</t>
  </si>
  <si>
    <t>Recreation &amp; Culture</t>
  </si>
  <si>
    <t>Waste Management</t>
  </si>
  <si>
    <t>Other</t>
  </si>
  <si>
    <t>Local Roads &amp; Bridges</t>
  </si>
  <si>
    <t>Business &amp; Economic Services</t>
  </si>
  <si>
    <t>Environment</t>
  </si>
  <si>
    <t>Traffic &amp; Street Management</t>
  </si>
  <si>
    <t>01205</t>
  </si>
  <si>
    <t>Families &amp; Children</t>
  </si>
  <si>
    <t>01215</t>
  </si>
  <si>
    <t>Community Health</t>
  </si>
  <si>
    <t>01220</t>
  </si>
  <si>
    <t>Community Welfare Services</t>
  </si>
  <si>
    <t>01225</t>
  </si>
  <si>
    <t>01230</t>
  </si>
  <si>
    <t>01290</t>
  </si>
  <si>
    <t>Education</t>
  </si>
  <si>
    <t>Community Housing</t>
  </si>
  <si>
    <t>Administration</t>
  </si>
  <si>
    <t>01300</t>
  </si>
  <si>
    <t>01305</t>
  </si>
  <si>
    <t>01310</t>
  </si>
  <si>
    <t>Residential Care Services</t>
  </si>
  <si>
    <t>Community Care Services</t>
  </si>
  <si>
    <t>Facilities</t>
  </si>
  <si>
    <t>01390</t>
  </si>
  <si>
    <t>01399</t>
  </si>
  <si>
    <t>01199</t>
  </si>
  <si>
    <t>01299</t>
  </si>
  <si>
    <t>01420</t>
  </si>
  <si>
    <t>01415</t>
  </si>
  <si>
    <t>01425</t>
  </si>
  <si>
    <t>Sports Grounds &amp; Facilities</t>
  </si>
  <si>
    <t>Parks &amp; Reserves</t>
  </si>
  <si>
    <t>Waterways, Lakes &amp; Beaches</t>
  </si>
  <si>
    <t>01406</t>
  </si>
  <si>
    <t>01407</t>
  </si>
  <si>
    <t>01408</t>
  </si>
  <si>
    <t>Art Galleries</t>
  </si>
  <si>
    <t>Museums and Cultural Heritage</t>
  </si>
  <si>
    <t>Performing Arts Centres</t>
  </si>
  <si>
    <t>01405</t>
  </si>
  <si>
    <t>01400</t>
  </si>
  <si>
    <t>01430</t>
  </si>
  <si>
    <t>Libraries</t>
  </si>
  <si>
    <t>Public Centres &amp; Halls</t>
  </si>
  <si>
    <t>Programs</t>
  </si>
  <si>
    <t>01490</t>
  </si>
  <si>
    <t>01499</t>
  </si>
  <si>
    <t>01505</t>
  </si>
  <si>
    <t>01508</t>
  </si>
  <si>
    <t>01510</t>
  </si>
  <si>
    <t>Residential - General Waste</t>
  </si>
  <si>
    <t>Residential - Recycled Waste</t>
  </si>
  <si>
    <t>Commercial Waste Disposal</t>
  </si>
  <si>
    <t>01590</t>
  </si>
  <si>
    <t>01599</t>
  </si>
  <si>
    <t>01600</t>
  </si>
  <si>
    <t>01605</t>
  </si>
  <si>
    <t>01610</t>
  </si>
  <si>
    <t>Footpaths</t>
  </si>
  <si>
    <t>Kerbs &amp; Channels</t>
  </si>
  <si>
    <t>Traffic Control</t>
  </si>
  <si>
    <t>01615</t>
  </si>
  <si>
    <t>01620</t>
  </si>
  <si>
    <t>01625</t>
  </si>
  <si>
    <t>Parking Fines</t>
  </si>
  <si>
    <t>Parking Facilities</t>
  </si>
  <si>
    <t>Street Enhancements</t>
  </si>
  <si>
    <t>01630</t>
  </si>
  <si>
    <t>01635</t>
  </si>
  <si>
    <t>Street Lighting</t>
  </si>
  <si>
    <t>Street Cleaning</t>
  </si>
  <si>
    <t>01690</t>
  </si>
  <si>
    <t>01699</t>
  </si>
  <si>
    <t>01750</t>
  </si>
  <si>
    <t>01755</t>
  </si>
  <si>
    <t>01760</t>
  </si>
  <si>
    <t>Protection of Biodiversity &amp; Habitat</t>
  </si>
  <si>
    <t>Fire Protection</t>
  </si>
  <si>
    <t>Drainage</t>
  </si>
  <si>
    <t>01765</t>
  </si>
  <si>
    <t>01770</t>
  </si>
  <si>
    <t>01775</t>
  </si>
  <si>
    <t>Agricultural Services</t>
  </si>
  <si>
    <t>Sewerage</t>
  </si>
  <si>
    <t>Waste Water Management</t>
  </si>
  <si>
    <t>01780</t>
  </si>
  <si>
    <t>01790</t>
  </si>
  <si>
    <t>01799</t>
  </si>
  <si>
    <t>Decontamination of Soil</t>
  </si>
  <si>
    <t>01805</t>
  </si>
  <si>
    <t>01810</t>
  </si>
  <si>
    <t>01815</t>
  </si>
  <si>
    <t>Community Development &amp; Planning</t>
  </si>
  <si>
    <t>Building Control</t>
  </si>
  <si>
    <t>Tourism &amp; Area Promotion</t>
  </si>
  <si>
    <t>01820</t>
  </si>
  <si>
    <t>01825</t>
  </si>
  <si>
    <t>01830</t>
  </si>
  <si>
    <t>Community Amenities</t>
  </si>
  <si>
    <t>Air Transport</t>
  </si>
  <si>
    <t>Markets &amp; Saleyards</t>
  </si>
  <si>
    <t>01835</t>
  </si>
  <si>
    <t>01840</t>
  </si>
  <si>
    <t>Economic Affairs</t>
  </si>
  <si>
    <t>Business Undertakings (Property)</t>
  </si>
  <si>
    <t>01890</t>
  </si>
  <si>
    <t>01899</t>
  </si>
  <si>
    <t>01900</t>
  </si>
  <si>
    <t>01990</t>
  </si>
  <si>
    <t>Local Roads &amp; Bridges works</t>
  </si>
  <si>
    <t>01996</t>
  </si>
  <si>
    <t>Main Roads</t>
  </si>
  <si>
    <t>01920</t>
  </si>
  <si>
    <t>01925</t>
  </si>
  <si>
    <t>01930</t>
  </si>
  <si>
    <t>Main Roads &amp; Bridges (State Roads)</t>
  </si>
  <si>
    <t>National Highway System (Federal Roads)</t>
  </si>
  <si>
    <t>01980</t>
  </si>
  <si>
    <t>01981</t>
  </si>
  <si>
    <t>01982</t>
  </si>
  <si>
    <t>01983</t>
  </si>
  <si>
    <t>01989</t>
  </si>
  <si>
    <t>Description provided</t>
  </si>
  <si>
    <t>Other Revenue</t>
  </si>
  <si>
    <t>Total Revenue (Functions only)</t>
  </si>
  <si>
    <t>Total Expenditure (Functions only)</t>
  </si>
  <si>
    <t>01998</t>
  </si>
  <si>
    <t>01999</t>
  </si>
  <si>
    <t>Total Expenditure (Functions and Others)</t>
  </si>
  <si>
    <t>Total Revenue (Functions and Others)</t>
  </si>
  <si>
    <t>Rates &amp; Charges</t>
  </si>
  <si>
    <t>(7)</t>
  </si>
  <si>
    <t>01960</t>
  </si>
  <si>
    <t>01965</t>
  </si>
  <si>
    <t>01970</t>
  </si>
  <si>
    <t>01979</t>
  </si>
  <si>
    <t>Expenditure</t>
  </si>
  <si>
    <t>Revenue</t>
  </si>
  <si>
    <t>Melton (C)</t>
  </si>
  <si>
    <t>Total (Functions only)</t>
  </si>
  <si>
    <t>Totals by Function</t>
  </si>
  <si>
    <t xml:space="preserve">Revenue </t>
  </si>
  <si>
    <t>01930 &amp; 01989</t>
  </si>
  <si>
    <r>
      <t xml:space="preserve">Other 
</t>
    </r>
    <r>
      <rPr>
        <sz val="9"/>
        <color theme="0"/>
        <rFont val="Arial"/>
        <family val="2"/>
      </rPr>
      <t>(Main Roads &amp; Other)</t>
    </r>
  </si>
  <si>
    <r>
      <t xml:space="preserve">Other Revenue
</t>
    </r>
    <r>
      <rPr>
        <sz val="9"/>
        <color theme="0"/>
        <rFont val="Arial"/>
        <family val="2"/>
      </rPr>
      <t>(Rates &amp; Charges, VGC)</t>
    </r>
  </si>
  <si>
    <t>VGC1 Non-Recurrent</t>
  </si>
  <si>
    <t>State Govt 
- Recurrent</t>
  </si>
  <si>
    <t>State Govt 
- Non-Recurrent</t>
  </si>
  <si>
    <t>Fed Govt 
- Recurrent</t>
  </si>
  <si>
    <t>Fed Govt 
- Non-Recurrent</t>
  </si>
  <si>
    <t>Total Rev Recurrent</t>
  </si>
  <si>
    <t>VGC - Local Roads Funding</t>
  </si>
  <si>
    <t>Total (Functions and Others)</t>
  </si>
  <si>
    <t>Total 
Revenue (Functions and Others)</t>
  </si>
  <si>
    <t>Total 
Revenue (Functions only)</t>
  </si>
  <si>
    <t>Totals (column totals)</t>
  </si>
  <si>
    <t>VGC - GPG</t>
  </si>
  <si>
    <t>Total VGC</t>
  </si>
  <si>
    <t>Fed Govt Grants - Recurrent</t>
  </si>
  <si>
    <t xml:space="preserve"> </t>
  </si>
  <si>
    <t xml:space="preserve">  </t>
  </si>
  <si>
    <t>VGC1</t>
  </si>
  <si>
    <t xml:space="preserve">Expenditure &amp; Revenue </t>
  </si>
  <si>
    <t xml:space="preserve">State 
Government Grants </t>
  </si>
  <si>
    <r>
      <t xml:space="preserve">Non-Recurrent 
</t>
    </r>
    <r>
      <rPr>
        <sz val="12"/>
        <color theme="1"/>
        <rFont val="Arial"/>
        <family val="2"/>
      </rPr>
      <t>(not used by VGC)</t>
    </r>
  </si>
  <si>
    <t>Total Recurrent &amp; Non-Recurrent</t>
  </si>
  <si>
    <t>Code</t>
  </si>
  <si>
    <t>Total Recurrent Expenditure</t>
  </si>
  <si>
    <t>Recurrent</t>
  </si>
  <si>
    <t>Total Recurrent Revenue</t>
  </si>
  <si>
    <t>Total Expenditure</t>
  </si>
  <si>
    <t>Total Revenue</t>
  </si>
  <si>
    <t>(18)</t>
  </si>
  <si>
    <t>(19)</t>
  </si>
  <si>
    <t>Sub-total</t>
  </si>
  <si>
    <t>Aged and Disabled Services</t>
  </si>
  <si>
    <t>Total</t>
  </si>
  <si>
    <t>Other (please specify)</t>
  </si>
  <si>
    <t/>
  </si>
  <si>
    <t xml:space="preserve">    - General Purpose Grants</t>
  </si>
  <si>
    <t xml:space="preserve">    - Local Roads Funding</t>
  </si>
  <si>
    <t xml:space="preserve">Total </t>
  </si>
  <si>
    <t>Income Statement</t>
  </si>
  <si>
    <t>Total Expenditure &amp; Revenue  (01999)</t>
  </si>
  <si>
    <t>01101</t>
  </si>
  <si>
    <t>Council's Income Statement</t>
  </si>
  <si>
    <t>01102</t>
  </si>
  <si>
    <t>Difference</t>
  </si>
  <si>
    <t>01103</t>
  </si>
  <si>
    <t>COMMENT - Please comments on differences between theses figures in the Comments tab.</t>
  </si>
  <si>
    <t>COMMENTS - Please add any comments and explanatory notes to the Comments tab.</t>
  </si>
  <si>
    <t xml:space="preserve">Previous year total      </t>
  </si>
  <si>
    <t>Victorian Local Government Grants Commission</t>
  </si>
  <si>
    <t>Council Name</t>
  </si>
  <si>
    <t>as at 30 June 2021</t>
  </si>
  <si>
    <t>Commonwealth 
Government Grants</t>
  </si>
  <si>
    <r>
      <t>General Administration</t>
    </r>
    <r>
      <rPr>
        <sz val="10"/>
        <rFont val="Arial"/>
        <family val="2"/>
      </rPr>
      <t xml:space="preserve"> </t>
    </r>
    <r>
      <rPr>
        <i/>
        <sz val="11"/>
        <color rgb="FFFF0000"/>
        <rFont val="Arial"/>
        <family val="2"/>
      </rPr>
      <t>(refer Manual pg 11)</t>
    </r>
  </si>
  <si>
    <t>NOTE: The Victorian Local Government Grants Commission (VLGGC) is requesting this data.  Data is used in determining the Financial Assistance Grants allocations.</t>
  </si>
  <si>
    <r>
      <t xml:space="preserve">Rates &amp; Charges </t>
    </r>
    <r>
      <rPr>
        <i/>
        <sz val="11"/>
        <color rgb="FFFF0000"/>
        <rFont val="Arial"/>
        <family val="2"/>
      </rPr>
      <t>(should equal VGC2 - 04999)</t>
    </r>
  </si>
  <si>
    <t xml:space="preserve">Financial Assistance Grants (VLGGC) </t>
  </si>
  <si>
    <t>2020-21</t>
  </si>
  <si>
    <t>6SR</t>
  </si>
  <si>
    <t>4RC</t>
  </si>
  <si>
    <t>1MG</t>
  </si>
  <si>
    <t>5LR</t>
  </si>
  <si>
    <t>2MO</t>
  </si>
  <si>
    <t>3I</t>
  </si>
  <si>
    <t>Employee oncosts</t>
  </si>
  <si>
    <t>Sale of Assets net profit / (loss)</t>
  </si>
  <si>
    <t>Amortisation</t>
  </si>
  <si>
    <t>Net loss on Disposal of Property, Infrastructure, Plant &amp; Equipment</t>
  </si>
  <si>
    <t>Share of net Loss on Joint Venture</t>
  </si>
  <si>
    <t>Fleet/Plant Operations</t>
  </si>
  <si>
    <t>Infrastructure &amp; City Services Mgmt</t>
  </si>
  <si>
    <t>Working for Victoria</t>
  </si>
  <si>
    <t>Lake Tyrrell Intersection contribution</t>
  </si>
  <si>
    <t>Developer Contributions</t>
  </si>
  <si>
    <t>WDV Assets Disposed</t>
  </si>
  <si>
    <t>Proceeds on sale of PP&amp;E</t>
  </si>
  <si>
    <t>Contributed Assets</t>
  </si>
  <si>
    <t>Revaluation net Loss on investment property and other financial assets</t>
  </si>
  <si>
    <t>Solar special charge contributions</t>
  </si>
  <si>
    <t>Bushfire</t>
  </si>
  <si>
    <t xml:space="preserve">                     -  </t>
  </si>
  <si>
    <t>Other - Sale of Assets</t>
  </si>
  <si>
    <t>Other - Working for Victoria</t>
  </si>
  <si>
    <t>Other - Asset, Infrastructure and Capital Works Management</t>
  </si>
  <si>
    <t>Other - Marketing &amp; Econcomic Development</t>
  </si>
  <si>
    <t xml:space="preserve">                        -  </t>
  </si>
  <si>
    <t>Pandemic</t>
  </si>
  <si>
    <t xml:space="preserve">Temporary Classified Working For Victoria </t>
  </si>
  <si>
    <t>Temporary Classification For Building</t>
  </si>
  <si>
    <t>COVID-19/Stimulus related Income &amp; Expenditure</t>
  </si>
  <si>
    <t>Associated Entity - Balance of Trust Funds</t>
  </si>
  <si>
    <t>Donated Assets</t>
  </si>
  <si>
    <t>Sale of former Council offices Site</t>
  </si>
  <si>
    <t>Financial Statements rounding</t>
  </si>
  <si>
    <t>Capital Works</t>
  </si>
  <si>
    <t>Contributions - Non-Cash</t>
  </si>
  <si>
    <t>Assets Written Off/Gain on Asset Sales</t>
  </si>
  <si>
    <t>Fair value adjustments</t>
  </si>
  <si>
    <t>Recognition of subdivisions</t>
  </si>
  <si>
    <t>Net loss on sale or prop, infrasture, p&amp;e</t>
  </si>
  <si>
    <t>Share of net loss/gain of associate</t>
  </si>
  <si>
    <t>Developer Gifted Assets</t>
  </si>
  <si>
    <t>Asset Management</t>
  </si>
  <si>
    <t>Gain on Sale of assets</t>
  </si>
  <si>
    <t>Share of gain on joint venture</t>
  </si>
  <si>
    <t>COVID 19</t>
  </si>
  <si>
    <t>Plant &amp; equipment - motor vehicles</t>
  </si>
  <si>
    <t xml:space="preserve">loan interest </t>
  </si>
  <si>
    <t>Loss on disposal of plant &amp; equipment.</t>
  </si>
  <si>
    <t>Non-cash Developer Contributions</t>
  </si>
  <si>
    <t>Amortisation - right of use assets</t>
  </si>
  <si>
    <t>Capital Maintenance</t>
  </si>
  <si>
    <t>Developers Contribution</t>
  </si>
  <si>
    <t>Loss on sale of assets</t>
  </si>
  <si>
    <t>Donated Assets (non cash)</t>
  </si>
  <si>
    <t>Depn on building, plant and equipment</t>
  </si>
  <si>
    <t>Net Gain on Disposal of Property, Plant &amp; Equipment</t>
  </si>
  <si>
    <t>Net Asset Adjustments,Write Offs, Increment/Decrement</t>
  </si>
  <si>
    <t>Recognition of Non recurrent Assets</t>
  </si>
  <si>
    <t>Rail Freight Alliance</t>
  </si>
  <si>
    <t>Fleet</t>
  </si>
  <si>
    <t>Asset &amp; Infrastructure Management</t>
  </si>
  <si>
    <t>Movement in investment property</t>
  </si>
  <si>
    <t>Net loss on disposal of property / infrastructure</t>
  </si>
  <si>
    <t>Other - Fair value adjustments for Investment Property</t>
  </si>
  <si>
    <t>Other - Net Gain/(Loss) on Sale/Disp Assets</t>
  </si>
  <si>
    <t>Bad &amp; Doubtful Debt</t>
  </si>
  <si>
    <t>Net gain on landfill provision</t>
  </si>
  <si>
    <t>Net loss / (gain) on disposal of assets</t>
  </si>
  <si>
    <t>NCGRLC Share of profit</t>
  </si>
  <si>
    <t>External Works Roads &amp; Bridges</t>
  </si>
  <si>
    <t>Net gain on disposal of property, infrastructure, plant and equipment</t>
  </si>
  <si>
    <t>Stawell Underground Physics Laboratory</t>
  </si>
  <si>
    <t>Net loss on disposal of assets</t>
  </si>
  <si>
    <t>Private Works</t>
  </si>
  <si>
    <t>Asset Sales</t>
  </si>
  <si>
    <t>Minor Rounding</t>
  </si>
  <si>
    <t>COVID-19 Response</t>
  </si>
  <si>
    <t>Net profit / (loss) on disposal of property, plant and equipment  and infrastructure</t>
  </si>
  <si>
    <t>Interest on Rates &amp; Charges</t>
  </si>
  <si>
    <t xml:space="preserve">Working for Victoria Program </t>
  </si>
  <si>
    <t>Local Roads &amp; Community Infrastructure Program</t>
  </si>
  <si>
    <t>Share of new profits of Geelong Regional Library</t>
  </si>
  <si>
    <t>Granted assets</t>
  </si>
  <si>
    <t>Our Region Our Rivers</t>
  </si>
  <si>
    <t>Economic Stimulus Grants Program</t>
  </si>
  <si>
    <t>COVID-19 Centralised Costs</t>
  </si>
  <si>
    <t>Contributed land assets</t>
  </si>
  <si>
    <t>Contributed infrastructure assets</t>
  </si>
  <si>
    <t xml:space="preserve">Impairment losses </t>
  </si>
  <si>
    <t>Interest Paid/Received</t>
  </si>
  <si>
    <t>Developer Capital and non monetary contributions</t>
  </si>
  <si>
    <t>Debt collection rates</t>
  </si>
  <si>
    <t>Net Loss on disposal of property,infrastructure, and plant and equipment</t>
  </si>
  <si>
    <t>Information Services</t>
  </si>
  <si>
    <t xml:space="preserve">Bushfire Support </t>
  </si>
  <si>
    <t>Local Government Accounting &amp; General Information</t>
  </si>
  <si>
    <t>Expenditure and Revenue</t>
  </si>
  <si>
    <t>Description</t>
  </si>
  <si>
    <t xml:space="preserve">The data in these spreadsheet represents the Council's determination of :
</t>
  </si>
  <si>
    <r>
      <rPr>
        <b/>
        <sz val="11"/>
        <color theme="1"/>
        <rFont val="Arial"/>
        <family val="2"/>
      </rPr>
      <t>Expenditure</t>
    </r>
    <r>
      <rPr>
        <sz val="11"/>
        <color theme="1"/>
        <rFont val="Arial"/>
        <family val="2"/>
      </rPr>
      <t xml:space="preserve">
- Councils recurrent expenditure by 9 functional categories
</t>
    </r>
  </si>
  <si>
    <r>
      <rPr>
        <b/>
        <sz val="11"/>
        <color theme="1"/>
        <rFont val="Arial"/>
        <family val="2"/>
      </rPr>
      <t>Revenue</t>
    </r>
    <r>
      <rPr>
        <sz val="11"/>
        <color theme="1"/>
        <rFont val="Arial"/>
        <family val="2"/>
      </rPr>
      <t xml:space="preserve">
- Councils recurrent revenue by 9 functional categories
</t>
    </r>
  </si>
  <si>
    <r>
      <rPr>
        <b/>
        <sz val="11"/>
        <color theme="1"/>
        <rFont val="Arial"/>
        <family val="2"/>
      </rPr>
      <t xml:space="preserve">Non- recurrent </t>
    </r>
    <r>
      <rPr>
        <sz val="11"/>
        <color theme="1"/>
        <rFont val="Arial"/>
        <family val="2"/>
      </rPr>
      <t xml:space="preserve">
- Councils non-recurrent expenditure and revenue by 9 functional categories
</t>
    </r>
  </si>
  <si>
    <r>
      <rPr>
        <b/>
        <sz val="11"/>
        <color theme="1"/>
        <rFont val="Arial"/>
        <family val="2"/>
      </rPr>
      <t>9 functional categories</t>
    </r>
    <r>
      <rPr>
        <sz val="11"/>
        <color theme="1"/>
        <rFont val="Arial"/>
        <family val="2"/>
      </rPr>
      <t xml:space="preserve">
- Data is broken down by 
  Governance, Family &amp; Community Services, Aged &amp; Disabled Services,  
  Recreation &amp; Culture, Waste Management, Traffic &amp; Street Management, 
  Environment, Business &amp; Economic Services, Local Roads &amp; Bridges.  
</t>
    </r>
  </si>
  <si>
    <t xml:space="preserve">More Information
</t>
  </si>
  <si>
    <t xml:space="preserve">Refer to Manual pages 10-25.
</t>
  </si>
  <si>
    <t>TABS</t>
  </si>
  <si>
    <r>
      <rPr>
        <b/>
        <sz val="11"/>
        <color theme="1"/>
        <rFont val="Arial"/>
        <family val="2"/>
      </rPr>
      <t>VGC1</t>
    </r>
    <r>
      <rPr>
        <sz val="11"/>
        <color theme="1"/>
        <rFont val="Arial"/>
        <family val="2"/>
      </rPr>
      <t xml:space="preserve"> 
- Questionnaire tab showing data requested.
</t>
    </r>
  </si>
  <si>
    <r>
      <rPr>
        <b/>
        <sz val="11"/>
        <color theme="1"/>
        <rFont val="Arial"/>
        <family val="2"/>
      </rPr>
      <t>Expenditure  (13 tabs)</t>
    </r>
    <r>
      <rPr>
        <sz val="11"/>
        <color theme="1"/>
        <rFont val="Arial"/>
        <family val="2"/>
      </rPr>
      <t xml:space="preserve">
- Council data in responses to all recurrent expenditure by 9 funtional 
  categories
</t>
    </r>
  </si>
  <si>
    <r>
      <rPr>
        <b/>
        <sz val="11"/>
        <color theme="1"/>
        <rFont val="Arial"/>
        <family val="2"/>
      </rPr>
      <t>Revenue  (14 tabs)</t>
    </r>
    <r>
      <rPr>
        <sz val="11"/>
        <color theme="1"/>
        <rFont val="Arial"/>
        <family val="2"/>
      </rPr>
      <t xml:space="preserve">
- Council data in responses to all recurrent revenue by 9 funtional categories
</t>
    </r>
  </si>
  <si>
    <r>
      <rPr>
        <b/>
        <sz val="11"/>
        <color theme="1"/>
        <rFont val="Arial"/>
        <family val="2"/>
      </rPr>
      <t>Non Recurrent  (12 tabs)</t>
    </r>
    <r>
      <rPr>
        <sz val="11"/>
        <color theme="1"/>
        <rFont val="Arial"/>
        <family val="2"/>
      </rPr>
      <t xml:space="preserve">
- Council data in responses to all non-recurrent expenditure and revenue 
  by 9 funtional categories
</t>
    </r>
  </si>
  <si>
    <t>Conditions 
of Use</t>
  </si>
  <si>
    <t xml:space="preserve">Content from this spreadsheet should be attributed as Victorian Local Government Grants Commission data collection.
</t>
  </si>
  <si>
    <t xml:space="preserve">Disclaimer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</si>
  <si>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Victorian Local Government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</si>
  <si>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t>for the year ending 30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</si>
</sst>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0.00_-;\-&quot;$&quot;* #,##0.00_-;_-&quot;$&quot;* &quot;-&quot;??_-;_-@_-"/>
    <numFmt numFmtId="164" formatCode="#,##0_ ;[Red]\-#,##0\ "/>
    <numFmt numFmtId="165" formatCode="_(&quot;$&quot;* #,##0_);_(&quot;$&quot;* \(#,##0\);_(&quot;$&quot;* &quot;-&quot;??_);_(@_)"/>
  </numFmts>
  <fonts count="35" x14ac:knownFonts="1">
    <font>
      <sz val="11"/>
      <color theme="1"/>
      <name val="Calibri"/>
      <family val="2"/>
      <scheme val="minor"/>
    </font>
    <font>
      <b/>
      <sz val="10"/>
      <name val="Arial"/>
      <family val="2"/>
    </font>
    <font>
      <b/>
      <sz val="12"/>
      <name val="Arial"/>
      <family val="2"/>
    </font>
    <font>
      <i/>
      <sz val="9"/>
      <name val="Arial"/>
      <family val="2"/>
    </font>
    <font>
      <sz val="11"/>
      <color theme="1"/>
      <name val="Arial"/>
      <family val="2"/>
    </font>
    <font>
      <sz val="9"/>
      <color theme="1"/>
      <name val="Arial"/>
      <family val="2"/>
    </font>
    <font>
      <sz val="10"/>
      <name val="Arial"/>
      <family val="2"/>
    </font>
    <font>
      <b/>
      <sz val="10"/>
      <color rgb="FFFF0000"/>
      <name val="Arial"/>
      <family val="2"/>
    </font>
    <font>
      <sz val="9"/>
      <name val="Arial"/>
      <family val="2"/>
    </font>
    <font>
      <b/>
      <sz val="10"/>
      <color theme="0"/>
      <name val="Arial"/>
      <family val="2"/>
    </font>
    <font>
      <b/>
      <sz val="9"/>
      <color theme="0"/>
      <name val="Arial"/>
      <family val="2"/>
    </font>
    <font>
      <sz val="8"/>
      <color theme="0"/>
      <name val="Arial"/>
      <family val="2"/>
    </font>
    <font>
      <b/>
      <i/>
      <sz val="10"/>
      <color theme="0"/>
      <name val="Arial"/>
      <family val="2"/>
    </font>
    <font>
      <b/>
      <sz val="8"/>
      <color theme="0"/>
      <name val="Arial"/>
      <family val="2"/>
    </font>
    <font>
      <sz val="9"/>
      <color theme="0"/>
      <name val="Arial"/>
      <family val="2"/>
    </font>
    <font>
      <sz val="8"/>
      <color theme="1"/>
      <name val="Arial"/>
      <family val="2"/>
    </font>
    <font>
      <sz val="10"/>
      <color theme="1"/>
      <name val="Arial"/>
      <family val="2"/>
    </font>
    <font>
      <b/>
      <sz val="12"/>
      <color theme="0"/>
      <name val="Arial"/>
      <family val="2"/>
    </font>
    <font>
      <sz val="11"/>
      <color theme="1"/>
      <name val="Calibri"/>
      <family val="2"/>
      <scheme val="minor"/>
    </font>
    <font>
      <sz val="12"/>
      <color theme="9" tint="-0.249977111117893"/>
      <name val="Arial"/>
      <family val="2"/>
    </font>
    <font>
      <b/>
      <sz val="14"/>
      <color theme="9" tint="-0.249977111117893"/>
      <name val="Arial"/>
      <family val="2"/>
    </font>
    <font>
      <b/>
      <sz val="12"/>
      <color theme="9" tint="-0.249977111117893"/>
      <name val="Arial"/>
      <family val="2"/>
    </font>
    <font>
      <sz val="12"/>
      <color theme="1"/>
      <name val="Arial"/>
      <family val="2"/>
    </font>
    <font>
      <b/>
      <sz val="12"/>
      <color theme="1"/>
      <name val="Arial"/>
      <family val="2"/>
    </font>
    <font>
      <sz val="12"/>
      <name val="Arial"/>
      <family val="2"/>
    </font>
    <font>
      <i/>
      <sz val="12"/>
      <name val="Arial"/>
      <family val="2"/>
    </font>
    <font>
      <b/>
      <i/>
      <sz val="10"/>
      <color theme="1"/>
      <name val="Arial"/>
      <family val="2"/>
    </font>
    <font>
      <b/>
      <sz val="14"/>
      <color theme="1"/>
      <name val="Arial"/>
      <family val="2"/>
    </font>
    <font>
      <i/>
      <sz val="11"/>
      <color theme="1"/>
      <name val="Arial"/>
      <family val="2"/>
    </font>
    <font>
      <i/>
      <sz val="11"/>
      <color rgb="FFFF0000"/>
      <name val="Arial"/>
      <family val="2"/>
    </font>
    <font>
      <sz val="10"/>
      <name val="Arial"/>
    </font>
    <font>
      <b/>
      <sz val="11"/>
      <color theme="9" tint="-0.249977111117893"/>
      <name val="Arial"/>
      <family val="2"/>
    </font>
    <font>
      <b/>
      <sz val="11"/>
      <color theme="1"/>
      <name val="Arial"/>
      <family val="2"/>
    </font>
    <font>
      <sz val="20"/>
      <color theme="1"/>
      <name val="Arial"/>
      <family val="2"/>
    </font>
    <font>
      <b/>
      <sz val="9"/>
      <color theme="1"/>
      <name val="Arial"/>
      <family val="2"/>
    </font>
  </fonts>
  <fills count="14">
    <fill>
      <patternFill patternType="none"/>
    </fill>
    <fill>
      <patternFill patternType="gray125"/>
    </fill>
    <fill>
      <patternFill patternType="mediumGray">
        <fgColor indexed="19"/>
        <bgColor indexed="26"/>
      </patternFill>
    </fill>
    <fill>
      <patternFill patternType="gray0625"/>
    </fill>
    <fill>
      <patternFill patternType="lightGray"/>
    </fill>
    <fill>
      <patternFill patternType="solid">
        <fgColor rgb="FF6E6464"/>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2"/>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9" tint="0.39997558519241921"/>
        <bgColor indexed="64"/>
      </patternFill>
    </fill>
  </fills>
  <borders count="3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22"/>
      </top>
      <bottom/>
      <diagonal/>
    </border>
    <border>
      <left style="thin">
        <color indexed="64"/>
      </left>
      <right/>
      <top style="thin">
        <color indexed="22"/>
      </top>
      <bottom/>
      <diagonal/>
    </border>
    <border>
      <left/>
      <right/>
      <top style="thin">
        <color indexed="22"/>
      </top>
      <bottom/>
      <diagonal/>
    </border>
    <border>
      <left/>
      <right style="thin">
        <color indexed="64"/>
      </right>
      <top style="thin">
        <color indexed="22"/>
      </top>
      <bottom/>
      <diagonal/>
    </border>
  </borders>
  <cellStyleXfs count="11">
    <xf numFmtId="0" fontId="0" fillId="0" borderId="0"/>
    <xf numFmtId="0" fontId="6" fillId="0" borderId="0"/>
    <xf numFmtId="41" fontId="2" fillId="0" borderId="0" applyFill="0" applyBorder="0">
      <protection locked="0"/>
    </xf>
    <xf numFmtId="41" fontId="2" fillId="2" borderId="0" applyBorder="0"/>
    <xf numFmtId="0" fontId="2" fillId="2" borderId="0" applyFill="0" applyBorder="0">
      <alignment horizontal="left"/>
    </xf>
    <xf numFmtId="0" fontId="2" fillId="3" borderId="0" applyBorder="0"/>
    <xf numFmtId="165" fontId="2" fillId="4" borderId="0"/>
    <xf numFmtId="41" fontId="2" fillId="0" borderId="0" applyFill="0" applyBorder="0">
      <protection locked="0"/>
    </xf>
    <xf numFmtId="44" fontId="18" fillId="0" borderId="0" applyFont="0" applyFill="0" applyBorder="0" applyAlignment="0" applyProtection="0"/>
    <xf numFmtId="0" fontId="30" fillId="0" borderId="0"/>
    <xf numFmtId="0" fontId="16" fillId="0" borderId="0"/>
  </cellStyleXfs>
  <cellXfs count="208">
    <xf numFmtId="0" fontId="0" fillId="0" borderId="0" xfId="0"/>
    <xf numFmtId="0" fontId="1" fillId="0" borderId="0" xfId="0" applyFont="1"/>
    <xf numFmtId="0" fontId="2" fillId="0" borderId="0" xfId="0" applyFont="1"/>
    <xf numFmtId="3" fontId="1" fillId="0" borderId="3" xfId="0" applyNumberFormat="1" applyFont="1" applyBorder="1" applyAlignment="1">
      <alignment vertical="top"/>
    </xf>
    <xf numFmtId="3" fontId="1" fillId="0" borderId="4" xfId="0" applyNumberFormat="1" applyFont="1" applyBorder="1" applyAlignment="1">
      <alignment vertical="top"/>
    </xf>
    <xf numFmtId="3" fontId="1" fillId="0" borderId="5" xfId="0" applyNumberFormat="1" applyFont="1" applyBorder="1" applyAlignment="1">
      <alignment vertical="top"/>
    </xf>
    <xf numFmtId="0" fontId="4" fillId="0" borderId="0" xfId="0" applyFont="1"/>
    <xf numFmtId="164" fontId="1" fillId="0" borderId="0" xfId="0" applyNumberFormat="1" applyFont="1" applyBorder="1"/>
    <xf numFmtId="164" fontId="2" fillId="0" borderId="0" xfId="0" applyNumberFormat="1" applyFont="1" applyBorder="1"/>
    <xf numFmtId="164" fontId="4" fillId="0" borderId="0" xfId="0" applyNumberFormat="1" applyFont="1" applyBorder="1"/>
    <xf numFmtId="164" fontId="3" fillId="0" borderId="0" xfId="0" applyNumberFormat="1" applyFont="1" applyBorder="1"/>
    <xf numFmtId="164" fontId="1" fillId="0" borderId="14" xfId="0" applyNumberFormat="1" applyFont="1" applyFill="1" applyBorder="1" applyAlignment="1">
      <alignment vertical="top"/>
    </xf>
    <xf numFmtId="164" fontId="1" fillId="0" borderId="17" xfId="0" applyNumberFormat="1" applyFont="1" applyFill="1" applyBorder="1" applyAlignment="1">
      <alignment vertical="top"/>
    </xf>
    <xf numFmtId="164" fontId="1" fillId="0" borderId="20" xfId="0" applyNumberFormat="1" applyFont="1" applyFill="1" applyBorder="1" applyAlignment="1">
      <alignment vertical="top"/>
    </xf>
    <xf numFmtId="164" fontId="6" fillId="0" borderId="12" xfId="0" applyNumberFormat="1" applyFont="1" applyFill="1" applyBorder="1" applyAlignment="1">
      <alignment vertical="top"/>
    </xf>
    <xf numFmtId="164" fontId="6" fillId="0" borderId="13" xfId="0" applyNumberFormat="1" applyFont="1" applyFill="1" applyBorder="1" applyAlignment="1">
      <alignment vertical="top"/>
    </xf>
    <xf numFmtId="164" fontId="6" fillId="0" borderId="15" xfId="0" applyNumberFormat="1" applyFont="1" applyFill="1" applyBorder="1" applyAlignment="1">
      <alignment vertical="top"/>
    </xf>
    <xf numFmtId="164" fontId="6" fillId="0" borderId="16" xfId="0" applyNumberFormat="1" applyFont="1" applyFill="1" applyBorder="1" applyAlignment="1">
      <alignment vertical="top"/>
    </xf>
    <xf numFmtId="164" fontId="6" fillId="0" borderId="18" xfId="0" applyNumberFormat="1" applyFont="1" applyFill="1" applyBorder="1" applyAlignment="1">
      <alignment vertical="top"/>
    </xf>
    <xf numFmtId="164" fontId="6" fillId="0" borderId="19" xfId="0" applyNumberFormat="1" applyFont="1" applyFill="1" applyBorder="1" applyAlignment="1">
      <alignment vertical="top"/>
    </xf>
    <xf numFmtId="164" fontId="1" fillId="0" borderId="16" xfId="0" applyNumberFormat="1" applyFont="1" applyFill="1" applyBorder="1" applyAlignment="1">
      <alignment vertical="top"/>
    </xf>
    <xf numFmtId="164" fontId="1" fillId="0" borderId="19" xfId="0" applyNumberFormat="1" applyFont="1" applyFill="1" applyBorder="1" applyAlignment="1">
      <alignment vertical="top"/>
    </xf>
    <xf numFmtId="164" fontId="1" fillId="0" borderId="28" xfId="0" applyNumberFormat="1" applyFont="1" applyFill="1" applyBorder="1" applyAlignment="1">
      <alignment vertical="top"/>
    </xf>
    <xf numFmtId="164" fontId="1" fillId="0" borderId="29" xfId="0" applyNumberFormat="1" applyFont="1" applyFill="1" applyBorder="1" applyAlignment="1">
      <alignment vertical="top"/>
    </xf>
    <xf numFmtId="164" fontId="1" fillId="0" borderId="27" xfId="0" applyNumberFormat="1" applyFont="1" applyFill="1" applyBorder="1" applyAlignment="1">
      <alignment vertical="top"/>
    </xf>
    <xf numFmtId="164" fontId="1" fillId="0" borderId="15" xfId="0" applyNumberFormat="1" applyFont="1" applyFill="1" applyBorder="1" applyAlignment="1">
      <alignment vertical="top"/>
    </xf>
    <xf numFmtId="164" fontId="1" fillId="0" borderId="18" xfId="0" applyNumberFormat="1" applyFont="1" applyFill="1" applyBorder="1" applyAlignment="1">
      <alignment vertical="top"/>
    </xf>
    <xf numFmtId="0" fontId="5" fillId="0" borderId="0" xfId="0" applyFont="1" applyAlignment="1">
      <alignment horizontal="center" wrapText="1"/>
    </xf>
    <xf numFmtId="0" fontId="7" fillId="0" borderId="0" xfId="0" applyFont="1"/>
    <xf numFmtId="0" fontId="8" fillId="0" borderId="0" xfId="0" applyFont="1"/>
    <xf numFmtId="3" fontId="9" fillId="5" borderId="6" xfId="0" applyNumberFormat="1" applyFont="1" applyFill="1" applyBorder="1" applyAlignment="1">
      <alignment horizontal="right"/>
    </xf>
    <xf numFmtId="164" fontId="9" fillId="5" borderId="21" xfId="0" applyNumberFormat="1" applyFont="1" applyFill="1" applyBorder="1" applyAlignment="1">
      <alignment horizontal="right"/>
    </xf>
    <xf numFmtId="164" fontId="9" fillId="5" borderId="22" xfId="0" applyNumberFormat="1" applyFont="1" applyFill="1" applyBorder="1" applyAlignment="1">
      <alignment horizontal="right"/>
    </xf>
    <xf numFmtId="164" fontId="9" fillId="5" borderId="23" xfId="0" applyNumberFormat="1" applyFont="1" applyFill="1" applyBorder="1" applyAlignment="1">
      <alignment horizontal="right"/>
    </xf>
    <xf numFmtId="0" fontId="9" fillId="5" borderId="7" xfId="0" applyFont="1" applyFill="1" applyBorder="1"/>
    <xf numFmtId="0" fontId="9" fillId="5" borderId="24" xfId="0" applyNumberFormat="1" applyFont="1" applyFill="1" applyBorder="1" applyAlignment="1">
      <alignment horizontal="center" vertical="center" wrapText="1"/>
    </xf>
    <xf numFmtId="0" fontId="9" fillId="5" borderId="25" xfId="0" applyNumberFormat="1" applyFont="1" applyFill="1" applyBorder="1" applyAlignment="1">
      <alignment horizontal="center" vertical="center" wrapText="1"/>
    </xf>
    <xf numFmtId="0" fontId="9" fillId="5" borderId="26" xfId="0" applyNumberFormat="1" applyFont="1" applyFill="1" applyBorder="1" applyAlignment="1">
      <alignment horizontal="center" vertical="center" wrapText="1"/>
    </xf>
    <xf numFmtId="0" fontId="10" fillId="5" borderId="7" xfId="0" applyFont="1" applyFill="1" applyBorder="1" applyAlignment="1">
      <alignment horizontal="center" wrapText="1"/>
    </xf>
    <xf numFmtId="164" fontId="10" fillId="5" borderId="7" xfId="0" applyNumberFormat="1" applyFont="1" applyFill="1" applyBorder="1" applyAlignment="1">
      <alignment horizontal="center" vertical="center" wrapText="1"/>
    </xf>
    <xf numFmtId="164" fontId="10" fillId="5" borderId="0" xfId="0" applyNumberFormat="1" applyFont="1" applyFill="1" applyBorder="1" applyAlignment="1">
      <alignment horizontal="center" vertical="center" wrapText="1"/>
    </xf>
    <xf numFmtId="164" fontId="10" fillId="5" borderId="8" xfId="0" applyNumberFormat="1" applyFont="1" applyFill="1" applyBorder="1" applyAlignment="1">
      <alignment horizontal="center" vertical="center" wrapText="1"/>
    </xf>
    <xf numFmtId="164" fontId="11" fillId="5" borderId="7" xfId="0" applyNumberFormat="1" applyFont="1" applyFill="1" applyBorder="1" applyAlignment="1">
      <alignment horizontal="center" vertical="center" wrapText="1"/>
    </xf>
    <xf numFmtId="164" fontId="11" fillId="5" borderId="0" xfId="0" applyNumberFormat="1" applyFont="1" applyFill="1" applyBorder="1" applyAlignment="1">
      <alignment horizontal="center" vertical="center" wrapText="1"/>
    </xf>
    <xf numFmtId="164" fontId="11" fillId="5" borderId="8" xfId="0" applyNumberFormat="1" applyFont="1" applyFill="1" applyBorder="1" applyAlignment="1">
      <alignment horizontal="center" vertical="center" wrapText="1"/>
    </xf>
    <xf numFmtId="0" fontId="9" fillId="5" borderId="9" xfId="0" applyFont="1" applyFill="1" applyBorder="1"/>
    <xf numFmtId="164" fontId="11" fillId="5" borderId="9" xfId="0" applyNumberFormat="1" applyFont="1" applyFill="1" applyBorder="1" applyAlignment="1">
      <alignment horizontal="center" vertical="center" wrapText="1"/>
    </xf>
    <xf numFmtId="164" fontId="11" fillId="5" borderId="10" xfId="0" applyNumberFormat="1" applyFont="1" applyFill="1" applyBorder="1" applyAlignment="1">
      <alignment horizontal="center" vertical="center" wrapText="1"/>
    </xf>
    <xf numFmtId="164" fontId="11" fillId="5" borderId="11" xfId="0" applyNumberFormat="1" applyFont="1" applyFill="1" applyBorder="1" applyAlignment="1">
      <alignment horizontal="center" vertical="center" wrapText="1"/>
    </xf>
    <xf numFmtId="0" fontId="9" fillId="5" borderId="1" xfId="0" applyFont="1" applyFill="1" applyBorder="1" applyAlignment="1">
      <alignment horizontal="left"/>
    </xf>
    <xf numFmtId="164" fontId="9" fillId="5" borderId="7" xfId="0" applyNumberFormat="1" applyFont="1" applyFill="1" applyBorder="1" applyAlignment="1">
      <alignment horizontal="left" vertical="center"/>
    </xf>
    <xf numFmtId="164" fontId="9" fillId="5" borderId="0" xfId="0" applyNumberFormat="1" applyFont="1" applyFill="1" applyBorder="1" applyAlignment="1">
      <alignment horizontal="left" vertical="center"/>
    </xf>
    <xf numFmtId="164" fontId="9" fillId="5" borderId="8" xfId="0" applyNumberFormat="1" applyFont="1" applyFill="1" applyBorder="1" applyAlignment="1">
      <alignment horizontal="left" vertical="center"/>
    </xf>
    <xf numFmtId="164" fontId="12" fillId="5" borderId="7" xfId="0" applyNumberFormat="1" applyFont="1" applyFill="1" applyBorder="1" applyAlignment="1">
      <alignment horizontal="left" vertical="center"/>
    </xf>
    <xf numFmtId="164" fontId="13" fillId="5" borderId="11" xfId="0" applyNumberFormat="1" applyFont="1" applyFill="1" applyBorder="1" applyAlignment="1">
      <alignment horizontal="center" vertical="center" wrapText="1"/>
    </xf>
    <xf numFmtId="164" fontId="12" fillId="5" borderId="0" xfId="0" applyNumberFormat="1" applyFont="1" applyFill="1" applyBorder="1" applyAlignment="1">
      <alignment horizontal="left" vertical="center"/>
    </xf>
    <xf numFmtId="0" fontId="9" fillId="5" borderId="25" xfId="0" quotePrefix="1" applyNumberFormat="1" applyFont="1" applyFill="1" applyBorder="1" applyAlignment="1">
      <alignment horizontal="center" vertical="center" wrapText="1"/>
    </xf>
    <xf numFmtId="0" fontId="13" fillId="5" borderId="1" xfId="0" applyFont="1" applyFill="1" applyBorder="1"/>
    <xf numFmtId="164" fontId="13" fillId="5" borderId="8" xfId="0" applyNumberFormat="1" applyFont="1" applyFill="1" applyBorder="1" applyAlignment="1">
      <alignment horizontal="center" vertical="center" wrapText="1"/>
    </xf>
    <xf numFmtId="0" fontId="15" fillId="0" borderId="0" xfId="0" applyFont="1"/>
    <xf numFmtId="0" fontId="16" fillId="0" borderId="0" xfId="0" applyFont="1" applyAlignment="1">
      <alignment horizontal="left"/>
    </xf>
    <xf numFmtId="0" fontId="9" fillId="5" borderId="7" xfId="0" applyNumberFormat="1" applyFont="1" applyFill="1" applyBorder="1" applyAlignment="1">
      <alignment horizontal="left" vertical="center" wrapText="1"/>
    </xf>
    <xf numFmtId="0" fontId="9" fillId="5" borderId="0" xfId="0" applyNumberFormat="1" applyFont="1" applyFill="1" applyBorder="1" applyAlignment="1">
      <alignment horizontal="left" vertical="center" wrapText="1"/>
    </xf>
    <xf numFmtId="0" fontId="9" fillId="5" borderId="8" xfId="0" applyNumberFormat="1" applyFont="1" applyFill="1" applyBorder="1" applyAlignment="1">
      <alignment horizontal="left" vertical="center" wrapText="1"/>
    </xf>
    <xf numFmtId="0" fontId="9" fillId="5" borderId="24" xfId="0" applyNumberFormat="1" applyFont="1" applyFill="1" applyBorder="1" applyAlignment="1">
      <alignment horizontal="left" vertical="center" wrapText="1"/>
    </xf>
    <xf numFmtId="0" fontId="9" fillId="5" borderId="25" xfId="0" applyNumberFormat="1" applyFont="1" applyFill="1" applyBorder="1" applyAlignment="1">
      <alignment horizontal="left" vertical="center" wrapText="1"/>
    </xf>
    <xf numFmtId="0" fontId="9" fillId="5" borderId="26" xfId="0" applyNumberFormat="1" applyFont="1" applyFill="1" applyBorder="1" applyAlignment="1">
      <alignment horizontal="left" vertical="center" wrapText="1"/>
    </xf>
    <xf numFmtId="0" fontId="13" fillId="5" borderId="2" xfId="0" applyFont="1" applyFill="1" applyBorder="1"/>
    <xf numFmtId="0" fontId="9" fillId="5" borderId="24" xfId="0" quotePrefix="1" applyNumberFormat="1" applyFont="1" applyFill="1" applyBorder="1" applyAlignment="1">
      <alignment horizontal="left" vertical="center" wrapText="1"/>
    </xf>
    <xf numFmtId="164" fontId="6" fillId="6" borderId="12" xfId="0" applyNumberFormat="1" applyFont="1" applyFill="1" applyBorder="1" applyAlignment="1">
      <alignment vertical="top"/>
    </xf>
    <xf numFmtId="164" fontId="6" fillId="6" borderId="15" xfId="0" applyNumberFormat="1" applyFont="1" applyFill="1" applyBorder="1" applyAlignment="1">
      <alignment vertical="top"/>
    </xf>
    <xf numFmtId="164" fontId="6" fillId="6" borderId="18" xfId="0" applyNumberFormat="1" applyFont="1" applyFill="1" applyBorder="1" applyAlignment="1">
      <alignment vertical="top"/>
    </xf>
    <xf numFmtId="0" fontId="9" fillId="5" borderId="7" xfId="0" quotePrefix="1" applyNumberFormat="1" applyFont="1" applyFill="1" applyBorder="1" applyAlignment="1">
      <alignment horizontal="left" vertical="center" wrapText="1"/>
    </xf>
    <xf numFmtId="164" fontId="11" fillId="5" borderId="9" xfId="0" quotePrefix="1" applyNumberFormat="1" applyFont="1" applyFill="1" applyBorder="1" applyAlignment="1">
      <alignment horizontal="center" vertical="center" wrapText="1"/>
    </xf>
    <xf numFmtId="164" fontId="6" fillId="0" borderId="14" xfId="0" applyNumberFormat="1" applyFont="1" applyFill="1" applyBorder="1" applyAlignment="1">
      <alignment vertical="top"/>
    </xf>
    <xf numFmtId="164" fontId="6" fillId="0" borderId="17" xfId="0" applyNumberFormat="1" applyFont="1" applyFill="1" applyBorder="1" applyAlignment="1">
      <alignment vertical="top"/>
    </xf>
    <xf numFmtId="164" fontId="6" fillId="0" borderId="20" xfId="0" applyNumberFormat="1" applyFont="1" applyFill="1" applyBorder="1" applyAlignment="1">
      <alignment vertical="top"/>
    </xf>
    <xf numFmtId="164" fontId="11" fillId="5" borderId="10" xfId="0" quotePrefix="1" applyNumberFormat="1" applyFont="1" applyFill="1" applyBorder="1" applyAlignment="1">
      <alignment horizontal="center" vertical="center" wrapText="1"/>
    </xf>
    <xf numFmtId="0" fontId="9" fillId="5" borderId="25" xfId="0" quotePrefix="1" applyNumberFormat="1" applyFont="1" applyFill="1" applyBorder="1" applyAlignment="1">
      <alignment horizontal="left" vertical="center" wrapText="1"/>
    </xf>
    <xf numFmtId="164" fontId="17" fillId="7" borderId="24" xfId="0" applyNumberFormat="1" applyFont="1" applyFill="1" applyBorder="1"/>
    <xf numFmtId="164" fontId="17" fillId="7" borderId="25" xfId="0" applyNumberFormat="1" applyFont="1" applyFill="1" applyBorder="1"/>
    <xf numFmtId="164" fontId="17" fillId="7" borderId="26" xfId="0" applyNumberFormat="1" applyFont="1" applyFill="1" applyBorder="1"/>
    <xf numFmtId="164" fontId="17" fillId="7" borderId="6" xfId="0" applyNumberFormat="1" applyFont="1" applyFill="1" applyBorder="1"/>
    <xf numFmtId="164" fontId="17" fillId="7" borderId="22" xfId="0" applyNumberFormat="1" applyFont="1" applyFill="1" applyBorder="1"/>
    <xf numFmtId="164" fontId="17" fillId="7" borderId="23" xfId="0" applyNumberFormat="1" applyFont="1" applyFill="1" applyBorder="1"/>
    <xf numFmtId="164" fontId="17" fillId="7" borderId="21" xfId="0" applyNumberFormat="1" applyFont="1" applyFill="1" applyBorder="1"/>
    <xf numFmtId="164" fontId="1" fillId="8" borderId="28" xfId="0" applyNumberFormat="1" applyFont="1" applyFill="1" applyBorder="1" applyAlignment="1">
      <alignment vertical="top"/>
    </xf>
    <xf numFmtId="164" fontId="1" fillId="8" borderId="16" xfId="0" applyNumberFormat="1" applyFont="1" applyFill="1" applyBorder="1" applyAlignment="1">
      <alignment vertical="top"/>
    </xf>
    <xf numFmtId="164" fontId="1" fillId="8" borderId="19" xfId="0" applyNumberFormat="1" applyFont="1" applyFill="1" applyBorder="1" applyAlignment="1">
      <alignment vertical="top"/>
    </xf>
    <xf numFmtId="164" fontId="1" fillId="8" borderId="12" xfId="0" applyNumberFormat="1" applyFont="1" applyFill="1" applyBorder="1" applyAlignment="1">
      <alignment vertical="top"/>
    </xf>
    <xf numFmtId="164" fontId="1" fillId="8" borderId="13" xfId="0" applyNumberFormat="1" applyFont="1" applyFill="1" applyBorder="1" applyAlignment="1">
      <alignment vertical="top"/>
    </xf>
    <xf numFmtId="164" fontId="1" fillId="8" borderId="14" xfId="0" applyNumberFormat="1" applyFont="1" applyFill="1" applyBorder="1" applyAlignment="1">
      <alignment vertical="top"/>
    </xf>
    <xf numFmtId="164" fontId="1" fillId="8" borderId="15" xfId="0" applyNumberFormat="1" applyFont="1" applyFill="1" applyBorder="1" applyAlignment="1">
      <alignment vertical="top"/>
    </xf>
    <xf numFmtId="164" fontId="1" fillId="8" borderId="17" xfId="0" applyNumberFormat="1" applyFont="1" applyFill="1" applyBorder="1" applyAlignment="1">
      <alignment vertical="top"/>
    </xf>
    <xf numFmtId="164" fontId="1" fillId="8" borderId="18" xfId="0" applyNumberFormat="1" applyFont="1" applyFill="1" applyBorder="1" applyAlignment="1">
      <alignment vertical="top"/>
    </xf>
    <xf numFmtId="164" fontId="1" fillId="8" borderId="20" xfId="0" applyNumberFormat="1" applyFont="1" applyFill="1" applyBorder="1" applyAlignment="1">
      <alignment vertical="top"/>
    </xf>
    <xf numFmtId="164" fontId="1" fillId="9" borderId="14" xfId="0" applyNumberFormat="1" applyFont="1" applyFill="1" applyBorder="1" applyAlignment="1">
      <alignment vertical="top"/>
    </xf>
    <xf numFmtId="164" fontId="1" fillId="9" borderId="17" xfId="0" applyNumberFormat="1" applyFont="1" applyFill="1" applyBorder="1" applyAlignment="1">
      <alignment vertical="top"/>
    </xf>
    <xf numFmtId="164" fontId="1" fillId="9" borderId="20" xfId="0" applyNumberFormat="1" applyFont="1" applyFill="1" applyBorder="1" applyAlignment="1">
      <alignment vertical="top"/>
    </xf>
    <xf numFmtId="164" fontId="6" fillId="8" borderId="12" xfId="0" applyNumberFormat="1" applyFont="1" applyFill="1" applyBorder="1" applyAlignment="1">
      <alignment vertical="top"/>
    </xf>
    <xf numFmtId="164" fontId="6" fillId="8" borderId="14" xfId="0" applyNumberFormat="1" applyFont="1" applyFill="1" applyBorder="1" applyAlignment="1">
      <alignment vertical="top"/>
    </xf>
    <xf numFmtId="164" fontId="6" fillId="8" borderId="18" xfId="0" applyNumberFormat="1" applyFont="1" applyFill="1" applyBorder="1" applyAlignment="1">
      <alignment vertical="top"/>
    </xf>
    <xf numFmtId="164" fontId="6" fillId="8" borderId="20" xfId="0" applyNumberFormat="1" applyFont="1" applyFill="1" applyBorder="1" applyAlignment="1">
      <alignment vertical="top"/>
    </xf>
    <xf numFmtId="0" fontId="19" fillId="0" borderId="0" xfId="0" applyFont="1" applyAlignment="1">
      <alignment vertical="center"/>
    </xf>
    <xf numFmtId="49" fontId="19" fillId="0" borderId="0" xfId="0" applyNumberFormat="1" applyFont="1" applyAlignment="1">
      <alignment vertical="center"/>
    </xf>
    <xf numFmtId="49" fontId="19" fillId="0" borderId="0" xfId="0" applyNumberFormat="1" applyFont="1" applyAlignment="1">
      <alignment horizontal="center" vertical="center"/>
    </xf>
    <xf numFmtId="3" fontId="19" fillId="0" borderId="0" xfId="0" applyNumberFormat="1" applyFont="1" applyAlignment="1">
      <alignment vertical="center"/>
    </xf>
    <xf numFmtId="0" fontId="20" fillId="0" borderId="0" xfId="0" applyFont="1" applyAlignment="1">
      <alignment vertical="center"/>
    </xf>
    <xf numFmtId="49" fontId="20" fillId="0" borderId="0" xfId="0" applyNumberFormat="1" applyFont="1" applyAlignment="1">
      <alignment horizontal="center" vertical="center"/>
    </xf>
    <xf numFmtId="3" fontId="20" fillId="0" borderId="0" xfId="0" applyNumberFormat="1" applyFont="1" applyAlignment="1">
      <alignment vertical="center"/>
    </xf>
    <xf numFmtId="0" fontId="20" fillId="0" borderId="0" xfId="0" applyFont="1" applyAlignment="1">
      <alignment horizontal="right" vertical="center"/>
    </xf>
    <xf numFmtId="0" fontId="21" fillId="0" borderId="0" xfId="0" applyFont="1" applyAlignment="1">
      <alignment vertical="center"/>
    </xf>
    <xf numFmtId="3" fontId="20" fillId="0" borderId="0" xfId="0" applyNumberFormat="1" applyFont="1" applyAlignment="1">
      <alignment horizontal="right" vertical="center"/>
    </xf>
    <xf numFmtId="0" fontId="20" fillId="0" borderId="30" xfId="0" applyFont="1" applyBorder="1" applyAlignment="1">
      <alignment vertical="center"/>
    </xf>
    <xf numFmtId="49" fontId="20" fillId="0" borderId="30" xfId="0" applyNumberFormat="1" applyFont="1" applyBorder="1" applyAlignment="1">
      <alignment vertical="center"/>
    </xf>
    <xf numFmtId="49" fontId="20" fillId="0" borderId="30" xfId="0" applyNumberFormat="1" applyFont="1" applyBorder="1" applyAlignment="1">
      <alignment horizontal="center" vertical="center"/>
    </xf>
    <xf numFmtId="3" fontId="20" fillId="0" borderId="30" xfId="0" applyNumberFormat="1" applyFont="1" applyBorder="1" applyAlignment="1">
      <alignment vertical="center"/>
    </xf>
    <xf numFmtId="0" fontId="22" fillId="0" borderId="0" xfId="0" applyFont="1" applyAlignment="1">
      <alignment vertical="center"/>
    </xf>
    <xf numFmtId="49" fontId="22" fillId="0" borderId="0" xfId="0" applyNumberFormat="1" applyFont="1" applyAlignment="1">
      <alignment vertical="center"/>
    </xf>
    <xf numFmtId="49" fontId="22" fillId="0" borderId="0" xfId="0" applyNumberFormat="1" applyFont="1" applyAlignment="1">
      <alignment horizontal="center" vertical="center"/>
    </xf>
    <xf numFmtId="3" fontId="22" fillId="0" borderId="0" xfId="0" applyNumberFormat="1" applyFont="1" applyAlignment="1">
      <alignment vertical="center"/>
    </xf>
    <xf numFmtId="0" fontId="23" fillId="0" borderId="0" xfId="0" applyFont="1" applyAlignment="1">
      <alignment horizontal="center" vertical="center" wrapText="1"/>
    </xf>
    <xf numFmtId="0" fontId="23" fillId="11" borderId="0" xfId="0" applyFont="1" applyFill="1" applyAlignment="1">
      <alignment horizontal="center" vertical="center" wrapText="1"/>
    </xf>
    <xf numFmtId="49" fontId="23" fillId="11" borderId="0" xfId="0" applyNumberFormat="1" applyFont="1" applyFill="1" applyAlignment="1">
      <alignment horizontal="center" vertical="center" wrapText="1"/>
    </xf>
    <xf numFmtId="3" fontId="23" fillId="11" borderId="10" xfId="0" applyNumberFormat="1" applyFont="1" applyFill="1" applyBorder="1" applyAlignment="1">
      <alignment horizontal="center" vertical="center" wrapText="1"/>
    </xf>
    <xf numFmtId="0" fontId="23" fillId="0" borderId="0" xfId="0" applyFont="1" applyAlignment="1">
      <alignment horizontal="center" wrapText="1"/>
    </xf>
    <xf numFmtId="0" fontId="23" fillId="11" borderId="0" xfId="0" applyFont="1" applyFill="1" applyAlignment="1">
      <alignment horizontal="center" wrapText="1"/>
    </xf>
    <xf numFmtId="49" fontId="23" fillId="11" borderId="0" xfId="0" applyNumberFormat="1" applyFont="1" applyFill="1" applyAlignment="1">
      <alignment horizontal="center" wrapText="1"/>
    </xf>
    <xf numFmtId="3" fontId="23" fillId="11" borderId="0" xfId="0" applyNumberFormat="1" applyFont="1" applyFill="1" applyAlignment="1">
      <alignment horizontal="center" wrapText="1"/>
    </xf>
    <xf numFmtId="49" fontId="23" fillId="0" borderId="0" xfId="0" applyNumberFormat="1" applyFont="1" applyAlignment="1">
      <alignment horizontal="center" vertical="center"/>
    </xf>
    <xf numFmtId="49" fontId="23" fillId="11" borderId="0" xfId="0" applyNumberFormat="1" applyFont="1" applyFill="1" applyAlignment="1">
      <alignment horizontal="center" vertical="center"/>
    </xf>
    <xf numFmtId="49" fontId="23" fillId="11" borderId="0" xfId="0" quotePrefix="1" applyNumberFormat="1" applyFont="1" applyFill="1" applyAlignment="1">
      <alignment horizontal="center" vertical="center"/>
    </xf>
    <xf numFmtId="0" fontId="24" fillId="0" borderId="0" xfId="0" applyFont="1" applyAlignment="1">
      <alignment vertical="center"/>
    </xf>
    <xf numFmtId="0" fontId="2" fillId="0" borderId="0" xfId="0" applyFont="1" applyAlignment="1">
      <alignment vertical="center"/>
    </xf>
    <xf numFmtId="3" fontId="24" fillId="0" borderId="0" xfId="0" applyNumberFormat="1" applyFont="1" applyAlignment="1">
      <alignment vertical="center"/>
    </xf>
    <xf numFmtId="3" fontId="24" fillId="10" borderId="31" xfId="0" applyNumberFormat="1" applyFont="1" applyFill="1" applyBorder="1" applyAlignment="1">
      <alignment vertical="center"/>
    </xf>
    <xf numFmtId="49" fontId="2" fillId="0" borderId="0" xfId="0" applyNumberFormat="1" applyFont="1" applyAlignment="1">
      <alignment horizontal="right" vertical="center"/>
    </xf>
    <xf numFmtId="49" fontId="24" fillId="0" borderId="0" xfId="0" applyNumberFormat="1" applyFont="1" applyAlignment="1">
      <alignment vertical="center"/>
    </xf>
    <xf numFmtId="0" fontId="21" fillId="0" borderId="0" xfId="0" applyFont="1"/>
    <xf numFmtId="0" fontId="2" fillId="0" borderId="0" xfId="0" applyFont="1" applyAlignment="1">
      <alignment horizontal="center" vertical="center"/>
    </xf>
    <xf numFmtId="0" fontId="2" fillId="11" borderId="0" xfId="0" applyFont="1" applyFill="1" applyAlignment="1">
      <alignment horizontal="center" vertical="center"/>
    </xf>
    <xf numFmtId="49" fontId="2" fillId="11" borderId="0" xfId="0" applyNumberFormat="1" applyFont="1" applyFill="1" applyAlignment="1">
      <alignment horizontal="center" vertical="center"/>
    </xf>
    <xf numFmtId="0" fontId="23" fillId="0" borderId="0" xfId="0" applyFont="1" applyAlignment="1">
      <alignment horizontal="center" vertical="center"/>
    </xf>
    <xf numFmtId="0" fontId="22" fillId="0" borderId="0" xfId="0" applyFont="1"/>
    <xf numFmtId="49" fontId="22" fillId="0" borderId="0" xfId="0" applyNumberFormat="1" applyFont="1"/>
    <xf numFmtId="3" fontId="22" fillId="0" borderId="0" xfId="0" applyNumberFormat="1" applyFont="1"/>
    <xf numFmtId="44" fontId="2" fillId="0" borderId="0" xfId="8" applyFont="1" applyAlignment="1">
      <alignment vertical="center"/>
    </xf>
    <xf numFmtId="44" fontId="24" fillId="0" borderId="0" xfId="8" applyFont="1" applyAlignment="1">
      <alignment vertical="center"/>
    </xf>
    <xf numFmtId="0" fontId="27" fillId="0" borderId="30" xfId="0" applyFont="1" applyBorder="1" applyAlignment="1">
      <alignment vertical="center"/>
    </xf>
    <xf numFmtId="49" fontId="27" fillId="0" borderId="30" xfId="0" applyNumberFormat="1" applyFont="1" applyBorder="1" applyAlignment="1">
      <alignment horizontal="center" vertical="center"/>
    </xf>
    <xf numFmtId="3" fontId="27" fillId="0" borderId="30" xfId="0" applyNumberFormat="1" applyFont="1" applyBorder="1" applyAlignment="1">
      <alignment vertical="center"/>
    </xf>
    <xf numFmtId="49" fontId="23" fillId="0" borderId="0" xfId="0" applyNumberFormat="1" applyFont="1" applyAlignment="1">
      <alignment wrapText="1"/>
    </xf>
    <xf numFmtId="49" fontId="22" fillId="0" borderId="0" xfId="0" applyNumberFormat="1" applyFont="1" applyAlignment="1">
      <alignment horizontal="center"/>
    </xf>
    <xf numFmtId="49" fontId="27" fillId="0" borderId="30" xfId="0" applyNumberFormat="1" applyFont="1" applyBorder="1" applyAlignment="1">
      <alignment vertical="center"/>
    </xf>
    <xf numFmtId="164" fontId="24" fillId="0" borderId="0" xfId="0" applyNumberFormat="1" applyFont="1" applyAlignment="1">
      <alignment vertical="center"/>
    </xf>
    <xf numFmtId="164" fontId="24" fillId="10" borderId="31" xfId="0" applyNumberFormat="1" applyFont="1" applyFill="1" applyBorder="1" applyAlignment="1">
      <alignment vertical="center"/>
    </xf>
    <xf numFmtId="164" fontId="2" fillId="12" borderId="31" xfId="0" applyNumberFormat="1" applyFont="1" applyFill="1" applyBorder="1" applyAlignment="1">
      <alignment vertical="center"/>
    </xf>
    <xf numFmtId="3" fontId="28" fillId="0" borderId="0" xfId="0" applyNumberFormat="1" applyFont="1" applyAlignment="1">
      <alignment horizontal="right"/>
    </xf>
    <xf numFmtId="164" fontId="2" fillId="13" borderId="31" xfId="0" applyNumberFormat="1" applyFont="1" applyFill="1" applyBorder="1" applyAlignment="1">
      <alignment vertical="center"/>
    </xf>
    <xf numFmtId="164" fontId="2" fillId="11" borderId="0" xfId="0" applyNumberFormat="1" applyFont="1" applyFill="1" applyAlignment="1">
      <alignment horizontal="center" vertical="center"/>
    </xf>
    <xf numFmtId="164" fontId="2" fillId="0" borderId="0" xfId="0" applyNumberFormat="1" applyFont="1" applyAlignment="1">
      <alignment horizontal="center" vertical="center"/>
    </xf>
    <xf numFmtId="164" fontId="22" fillId="0" borderId="0" xfId="0" applyNumberFormat="1" applyFont="1" applyAlignment="1">
      <alignment vertical="center"/>
    </xf>
    <xf numFmtId="164" fontId="24" fillId="12" borderId="31" xfId="0" applyNumberFormat="1" applyFont="1" applyFill="1" applyBorder="1" applyAlignment="1">
      <alignment vertical="center"/>
    </xf>
    <xf numFmtId="164" fontId="22" fillId="0" borderId="0" xfId="0" applyNumberFormat="1" applyFont="1"/>
    <xf numFmtId="164" fontId="19" fillId="0" borderId="0" xfId="0" applyNumberFormat="1" applyFont="1" applyAlignment="1">
      <alignment vertical="center"/>
    </xf>
    <xf numFmtId="164" fontId="27" fillId="0" borderId="30" xfId="0" applyNumberFormat="1" applyFont="1" applyBorder="1" applyAlignment="1">
      <alignment vertical="center"/>
    </xf>
    <xf numFmtId="164" fontId="4" fillId="0" borderId="0" xfId="0" applyNumberFormat="1" applyFont="1"/>
    <xf numFmtId="3" fontId="23" fillId="11" borderId="0" xfId="0" applyNumberFormat="1" applyFont="1" applyFill="1" applyAlignment="1">
      <alignment horizontal="center" vertical="center" wrapText="1"/>
    </xf>
    <xf numFmtId="49" fontId="24" fillId="0" borderId="0" xfId="0" applyNumberFormat="1" applyFont="1" applyAlignment="1">
      <alignment horizontal="center" vertical="center"/>
    </xf>
    <xf numFmtId="49" fontId="24" fillId="0" borderId="0" xfId="0" quotePrefix="1" applyNumberFormat="1" applyFont="1" applyAlignment="1">
      <alignment horizontal="center" vertical="center"/>
    </xf>
    <xf numFmtId="49" fontId="25" fillId="0" borderId="0" xfId="0" applyNumberFormat="1" applyFont="1" applyAlignment="1">
      <alignment vertical="center"/>
    </xf>
    <xf numFmtId="49" fontId="2" fillId="0" borderId="0" xfId="0" quotePrefix="1" applyNumberFormat="1" applyFont="1" applyAlignment="1">
      <alignment horizontal="center" vertical="center"/>
    </xf>
    <xf numFmtId="164" fontId="26" fillId="0" borderId="0" xfId="0" applyNumberFormat="1" applyFont="1" applyAlignment="1">
      <alignment horizontal="right" vertical="top"/>
    </xf>
    <xf numFmtId="0" fontId="4" fillId="0" borderId="0" xfId="0" applyFont="1" applyBorder="1"/>
    <xf numFmtId="0" fontId="5" fillId="0" borderId="0" xfId="0" applyFont="1" applyBorder="1" applyAlignment="1">
      <alignment horizontal="center" wrapText="1"/>
    </xf>
    <xf numFmtId="0" fontId="1" fillId="0" borderId="0" xfId="9" applyFont="1" applyBorder="1" applyAlignment="1">
      <alignment horizontal="center"/>
    </xf>
    <xf numFmtId="0" fontId="1" fillId="0" borderId="0" xfId="9" applyFont="1" applyBorder="1" applyAlignment="1">
      <alignment horizontal="left"/>
    </xf>
    <xf numFmtId="3" fontId="1" fillId="0" borderId="32" xfId="0" applyNumberFormat="1" applyFont="1" applyBorder="1" applyAlignment="1">
      <alignment vertical="top"/>
    </xf>
    <xf numFmtId="164" fontId="1" fillId="0" borderId="33" xfId="0" applyNumberFormat="1" applyFont="1" applyFill="1" applyBorder="1" applyAlignment="1">
      <alignment vertical="top"/>
    </xf>
    <xf numFmtId="164" fontId="1" fillId="0" borderId="34" xfId="0" applyNumberFormat="1" applyFont="1" applyFill="1" applyBorder="1" applyAlignment="1">
      <alignment vertical="top"/>
    </xf>
    <xf numFmtId="164" fontId="1" fillId="8" borderId="34" xfId="0" applyNumberFormat="1" applyFont="1" applyFill="1" applyBorder="1" applyAlignment="1">
      <alignment vertical="top"/>
    </xf>
    <xf numFmtId="164" fontId="1" fillId="0" borderId="35" xfId="0" applyNumberFormat="1" applyFont="1" applyFill="1" applyBorder="1" applyAlignment="1">
      <alignment vertical="top"/>
    </xf>
    <xf numFmtId="3" fontId="23" fillId="11" borderId="22" xfId="0" applyNumberFormat="1" applyFont="1" applyFill="1" applyBorder="1" applyAlignment="1">
      <alignment horizontal="center" vertical="center" wrapText="1"/>
    </xf>
    <xf numFmtId="0" fontId="19" fillId="0" borderId="0" xfId="0" applyFont="1"/>
    <xf numFmtId="0" fontId="21" fillId="0" borderId="0" xfId="0" applyFont="1" applyAlignment="1">
      <alignment horizontal="right"/>
    </xf>
    <xf numFmtId="0" fontId="31" fillId="0" borderId="0" xfId="0" applyFont="1"/>
    <xf numFmtId="0" fontId="20" fillId="0" borderId="0" xfId="0" applyFont="1"/>
    <xf numFmtId="0" fontId="21" fillId="0" borderId="30" xfId="0" applyFont="1" applyBorder="1"/>
    <xf numFmtId="0" fontId="32" fillId="11" borderId="0" xfId="0" applyFont="1" applyFill="1"/>
    <xf numFmtId="0" fontId="4" fillId="11" borderId="0" xfId="0" applyFont="1" applyFill="1" applyAlignment="1">
      <alignment vertical="top"/>
    </xf>
    <xf numFmtId="3" fontId="33" fillId="11" borderId="0" xfId="0" applyNumberFormat="1" applyFont="1" applyFill="1" applyAlignment="1">
      <alignment vertical="top"/>
    </xf>
    <xf numFmtId="0" fontId="32"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13" borderId="0" xfId="0" applyFont="1" applyFill="1" applyAlignment="1">
      <alignment vertical="top" wrapText="1"/>
    </xf>
    <xf numFmtId="0" fontId="4" fillId="11" borderId="0" xfId="0" applyFont="1" applyFill="1" applyAlignment="1">
      <alignment vertical="top" wrapText="1"/>
    </xf>
    <xf numFmtId="0" fontId="4" fillId="9" borderId="0" xfId="0" applyFont="1" applyFill="1" applyAlignment="1">
      <alignment vertical="top" wrapText="1"/>
    </xf>
    <xf numFmtId="0" fontId="4" fillId="12" borderId="0" xfId="0" applyFont="1" applyFill="1" applyAlignment="1">
      <alignment vertical="top" wrapText="1"/>
    </xf>
    <xf numFmtId="0" fontId="5" fillId="0" borderId="0" xfId="0" applyFont="1"/>
    <xf numFmtId="0" fontId="34" fillId="0" borderId="0" xfId="0" applyFont="1" applyAlignment="1">
      <alignment vertical="top" wrapText="1"/>
    </xf>
    <xf numFmtId="0" fontId="5" fillId="0" borderId="0" xfId="0" applyFont="1" applyAlignment="1">
      <alignment horizontal="left" vertical="top" wrapText="1"/>
    </xf>
    <xf numFmtId="0" fontId="5" fillId="0" borderId="0" xfId="0" applyFont="1" applyAlignment="1">
      <alignment horizontal="left" vertical="distributed" wrapText="1"/>
    </xf>
    <xf numFmtId="0" fontId="34" fillId="11" borderId="0" xfId="0" applyFont="1" applyFill="1"/>
    <xf numFmtId="0" fontId="5" fillId="11" borderId="0" xfId="0" applyFont="1" applyFill="1" applyAlignment="1">
      <alignment vertical="top"/>
    </xf>
    <xf numFmtId="0" fontId="34" fillId="0" borderId="30" xfId="0" applyFont="1" applyBorder="1"/>
    <xf numFmtId="0" fontId="34" fillId="0" borderId="30" xfId="0" applyFont="1" applyBorder="1" applyAlignment="1">
      <alignment vertical="top" wrapText="1"/>
    </xf>
    <xf numFmtId="0" fontId="23" fillId="0" borderId="0" xfId="0" applyFont="1" applyAlignment="1">
      <alignment wrapText="1"/>
    </xf>
    <xf numFmtId="3" fontId="4" fillId="0" borderId="0" xfId="0" applyNumberFormat="1" applyFont="1"/>
  </cellXfs>
  <cellStyles count="11">
    <cellStyle name="Currency" xfId="8" builtinId="4"/>
    <cellStyle name="Data" xfId="2" xr:uid="{00000000-0005-0000-0000-000001000000}"/>
    <cellStyle name="Data 2" xfId="7" xr:uid="{00000000-0005-0000-0000-000002000000}"/>
    <cellStyle name="Formula" xfId="3" xr:uid="{00000000-0005-0000-0000-000003000000}"/>
    <cellStyle name="FormulaNoNumber" xfId="4" xr:uid="{00000000-0005-0000-0000-000004000000}"/>
    <cellStyle name="Heading" xfId="5" xr:uid="{00000000-0005-0000-0000-000005000000}"/>
    <cellStyle name="NoData" xfId="6" xr:uid="{00000000-0005-0000-0000-000006000000}"/>
    <cellStyle name="Normal" xfId="0" builtinId="0"/>
    <cellStyle name="Normal 2" xfId="1" xr:uid="{00000000-0005-0000-0000-000008000000}"/>
    <cellStyle name="Normal 2 2" xfId="10" xr:uid="{337BA661-C2AC-478A-87F3-7DA6F7112868}"/>
    <cellStyle name="Normal 3" xfId="9" xr:uid="{96CC7691-4330-4290-AF56-74B695B9906A}"/>
  </cellStyles>
  <dxfs count="0"/>
  <tableStyles count="0" defaultTableStyle="TableStyleMedium9" defaultPivotStyle="PivotStyleLight16"/>
  <colors>
    <mruColors>
      <color rgb="FF78BEDC"/>
      <color rgb="FFFFFFCC"/>
      <color rgb="FFC8E6F0"/>
      <color rgb="FF6E6464"/>
      <color rgb="FFCC66FF"/>
      <color rgb="FFCC9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87B1C-D3D1-458A-A3A6-5B2D55A2B96A}">
  <sheetPr>
    <tabColor theme="6" tint="0.39997558519241921"/>
  </sheetPr>
  <dimension ref="A1:I193"/>
  <sheetViews>
    <sheetView showGridLines="0" tabSelected="1" zoomScale="80" zoomScaleNormal="80" zoomScalePageLayoutView="50" workbookViewId="0">
      <pane ySplit="6" topLeftCell="A7" activePane="bottomLeft" state="frozen"/>
      <selection pane="bottomLeft"/>
    </sheetView>
  </sheetViews>
  <sheetFormatPr defaultColWidth="12.7265625" defaultRowHeight="14" x14ac:dyDescent="0.3"/>
  <cols>
    <col min="1" max="1" width="20.7265625" style="6" customWidth="1"/>
    <col min="2" max="2" width="14.7265625" style="6" customWidth="1"/>
    <col min="3" max="3" width="70.7265625" style="6" customWidth="1"/>
    <col min="4" max="16384" width="12.7265625" style="6"/>
  </cols>
  <sheetData>
    <row r="1" spans="2:3" s="183" customFormat="1" ht="15.5" x14ac:dyDescent="0.35">
      <c r="C1" s="184" t="s">
        <v>325</v>
      </c>
    </row>
    <row r="2" spans="2:3" s="183" customFormat="1" ht="15.5" x14ac:dyDescent="0.35">
      <c r="B2" s="185" t="s">
        <v>317</v>
      </c>
      <c r="C2" s="138"/>
    </row>
    <row r="3" spans="2:3" s="183" customFormat="1" ht="18" x14ac:dyDescent="0.4">
      <c r="B3" s="186" t="s">
        <v>424</v>
      </c>
      <c r="C3" s="138"/>
    </row>
    <row r="4" spans="2:3" s="183" customFormat="1" ht="15.5" x14ac:dyDescent="0.35">
      <c r="B4" s="185" t="s">
        <v>443</v>
      </c>
      <c r="C4" s="138"/>
    </row>
    <row r="5" spans="2:3" s="183" customFormat="1" ht="16" thickBot="1" x14ac:dyDescent="0.4">
      <c r="B5" s="187"/>
      <c r="C5" s="187"/>
    </row>
    <row r="7" spans="2:3" x14ac:dyDescent="0.3">
      <c r="B7" s="188"/>
      <c r="C7" s="189"/>
    </row>
    <row r="8" spans="2:3" ht="25" x14ac:dyDescent="0.3">
      <c r="B8" s="188" t="s">
        <v>286</v>
      </c>
      <c r="C8" s="190" t="s">
        <v>425</v>
      </c>
    </row>
    <row r="9" spans="2:3" x14ac:dyDescent="0.3">
      <c r="B9" s="188"/>
      <c r="C9" s="189"/>
    </row>
    <row r="10" spans="2:3" x14ac:dyDescent="0.3">
      <c r="B10" s="191"/>
      <c r="C10" s="192"/>
    </row>
    <row r="11" spans="2:3" x14ac:dyDescent="0.3">
      <c r="B11" s="191"/>
      <c r="C11" s="192"/>
    </row>
    <row r="12" spans="2:3" ht="28" x14ac:dyDescent="0.3">
      <c r="B12" s="191" t="s">
        <v>426</v>
      </c>
      <c r="C12" s="193" t="s">
        <v>427</v>
      </c>
    </row>
    <row r="13" spans="2:3" ht="42" x14ac:dyDescent="0.3">
      <c r="B13" s="191"/>
      <c r="C13" s="192" t="s">
        <v>428</v>
      </c>
    </row>
    <row r="14" spans="2:3" ht="42" x14ac:dyDescent="0.3">
      <c r="B14" s="191"/>
      <c r="C14" s="192" t="s">
        <v>429</v>
      </c>
    </row>
    <row r="15" spans="2:3" ht="42" x14ac:dyDescent="0.3">
      <c r="B15" s="191"/>
      <c r="C15" s="192" t="s">
        <v>430</v>
      </c>
    </row>
    <row r="16" spans="2:3" ht="84" x14ac:dyDescent="0.3">
      <c r="B16" s="191"/>
      <c r="C16" s="192" t="s">
        <v>431</v>
      </c>
    </row>
    <row r="17" spans="2:3" ht="42" x14ac:dyDescent="0.3">
      <c r="B17" s="191" t="s">
        <v>432</v>
      </c>
      <c r="C17" s="192" t="s">
        <v>433</v>
      </c>
    </row>
    <row r="18" spans="2:3" ht="42" x14ac:dyDescent="0.3">
      <c r="B18" s="191" t="s">
        <v>434</v>
      </c>
      <c r="C18" s="194" t="s">
        <v>435</v>
      </c>
    </row>
    <row r="19" spans="2:3" ht="56" x14ac:dyDescent="0.3">
      <c r="B19" s="191"/>
      <c r="C19" s="195" t="s">
        <v>436</v>
      </c>
    </row>
    <row r="20" spans="2:3" ht="42" x14ac:dyDescent="0.3">
      <c r="B20" s="191"/>
      <c r="C20" s="196" t="s">
        <v>437</v>
      </c>
    </row>
    <row r="21" spans="2:3" ht="56" x14ac:dyDescent="0.3">
      <c r="B21" s="191"/>
      <c r="C21" s="197" t="s">
        <v>438</v>
      </c>
    </row>
    <row r="22" spans="2:3" s="183" customFormat="1" ht="16" thickBot="1" x14ac:dyDescent="0.4">
      <c r="B22" s="187"/>
      <c r="C22" s="187"/>
    </row>
    <row r="23" spans="2:3" s="198" customFormat="1" ht="11.5" x14ac:dyDescent="0.25"/>
    <row r="24" spans="2:3" s="198" customFormat="1" ht="11.5" x14ac:dyDescent="0.25"/>
    <row r="25" spans="2:3" s="198" customFormat="1" ht="34.5" x14ac:dyDescent="0.25">
      <c r="B25" s="199" t="s">
        <v>439</v>
      </c>
      <c r="C25" s="200" t="s">
        <v>440</v>
      </c>
    </row>
    <row r="26" spans="2:3" s="198" customFormat="1" ht="126.5" x14ac:dyDescent="0.25">
      <c r="B26" s="199" t="s">
        <v>441</v>
      </c>
      <c r="C26" s="201" t="s">
        <v>442</v>
      </c>
    </row>
    <row r="27" spans="2:3" s="198" customFormat="1" ht="11.5" x14ac:dyDescent="0.25">
      <c r="B27" s="202"/>
      <c r="C27" s="203"/>
    </row>
    <row r="28" spans="2:3" s="198" customFormat="1" ht="12" thickBot="1" x14ac:dyDescent="0.3">
      <c r="B28" s="204"/>
      <c r="C28" s="205"/>
    </row>
    <row r="193" spans="1:9" s="207" customFormat="1" ht="15.5" x14ac:dyDescent="0.35">
      <c r="A193" s="6"/>
      <c r="B193" s="6"/>
      <c r="C193" s="206"/>
      <c r="D193" s="6"/>
      <c r="E193" s="6"/>
      <c r="F193" s="6"/>
      <c r="G193" s="6"/>
      <c r="H193" s="6"/>
      <c r="I193" s="6"/>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headerFooter>
    <oddHeader>&amp;C&amp;"Calibri"&amp;12&amp;K000000OFFICIAL&amp;1#</oddHeader>
    <oddFooter>&amp;C&amp;1#&amp;"Calibri"&amp;12&amp;K000000OFFICIAL</oddFooter>
  </headerFooter>
  <rowBreaks count="1" manualBreakCount="1">
    <brk id="2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A1:BO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6" width="12.81640625" style="9" bestFit="1" customWidth="1"/>
    <col min="7" max="7" width="13.26953125" style="9" bestFit="1" customWidth="1"/>
    <col min="8" max="67" width="12.81640625" style="9" bestFit="1" customWidth="1"/>
    <col min="68" max="16384" width="12.7265625" style="6"/>
  </cols>
  <sheetData>
    <row r="1" spans="1:67" x14ac:dyDescent="0.3">
      <c r="A1" s="1" t="s">
        <v>317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row>
    <row r="2" spans="1:67" ht="15.5" x14ac:dyDescent="0.35">
      <c r="A2" s="2" t="s">
        <v>84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row>
    <row r="3" spans="1:67" x14ac:dyDescent="0.3">
      <c r="A3" s="28" t="str">
        <f>'Total Exp'!A3</f>
        <v>2020-21</v>
      </c>
    </row>
    <row r="4" spans="1:67" ht="15.5" x14ac:dyDescent="0.35">
      <c r="A4" s="82" t="s">
        <v>123</v>
      </c>
      <c r="B4" s="83"/>
      <c r="C4" s="83"/>
      <c r="D4" s="83"/>
      <c r="E4" s="83"/>
      <c r="F4" s="83"/>
      <c r="G4" s="84"/>
      <c r="H4" s="85"/>
      <c r="I4" s="83"/>
      <c r="J4" s="83"/>
      <c r="K4" s="83"/>
      <c r="L4" s="83"/>
      <c r="M4" s="83"/>
      <c r="N4" s="85"/>
      <c r="O4" s="83"/>
      <c r="P4" s="83"/>
      <c r="Q4" s="83"/>
      <c r="R4" s="83"/>
      <c r="S4" s="83"/>
      <c r="T4" s="85"/>
      <c r="U4" s="83"/>
      <c r="V4" s="83"/>
      <c r="W4" s="83"/>
      <c r="X4" s="83"/>
      <c r="Y4" s="83"/>
      <c r="Z4" s="85"/>
      <c r="AA4" s="83"/>
      <c r="AB4" s="83"/>
      <c r="AC4" s="83"/>
      <c r="AD4" s="83"/>
      <c r="AE4" s="83"/>
      <c r="AF4" s="85"/>
      <c r="AG4" s="83"/>
      <c r="AH4" s="83"/>
      <c r="AI4" s="83"/>
      <c r="AJ4" s="83"/>
      <c r="AK4" s="83"/>
      <c r="AL4" s="85"/>
      <c r="AM4" s="83"/>
      <c r="AN4" s="83"/>
      <c r="AO4" s="83"/>
      <c r="AP4" s="83"/>
      <c r="AQ4" s="83"/>
      <c r="AR4" s="85"/>
      <c r="AS4" s="83"/>
      <c r="AT4" s="83"/>
      <c r="AU4" s="83"/>
      <c r="AV4" s="83"/>
      <c r="AW4" s="83"/>
      <c r="AX4" s="85"/>
      <c r="AY4" s="83"/>
      <c r="AZ4" s="83"/>
      <c r="BA4" s="83"/>
      <c r="BB4" s="83"/>
      <c r="BC4" s="83"/>
      <c r="BD4" s="85"/>
      <c r="BE4" s="83"/>
      <c r="BF4" s="83"/>
      <c r="BG4" s="83"/>
      <c r="BH4" s="83"/>
      <c r="BI4" s="83"/>
      <c r="BJ4" s="85"/>
      <c r="BK4" s="83"/>
      <c r="BL4" s="83"/>
      <c r="BM4" s="83"/>
      <c r="BN4" s="83"/>
      <c r="BO4" s="84" t="s">
        <v>285</v>
      </c>
    </row>
    <row r="5" spans="1:67" s="60" customFormat="1" ht="13" x14ac:dyDescent="0.3">
      <c r="A5" s="49"/>
      <c r="B5" s="65" t="s">
        <v>171</v>
      </c>
      <c r="C5" s="62"/>
      <c r="D5" s="62"/>
      <c r="E5" s="62"/>
      <c r="F5" s="62"/>
      <c r="G5" s="63"/>
      <c r="H5" s="64" t="s">
        <v>152</v>
      </c>
      <c r="I5" s="65"/>
      <c r="J5" s="65"/>
      <c r="K5" s="65"/>
      <c r="L5" s="65"/>
      <c r="M5" s="66"/>
      <c r="N5" s="65" t="s">
        <v>153</v>
      </c>
      <c r="O5" s="65"/>
      <c r="P5" s="65"/>
      <c r="Q5" s="65"/>
      <c r="R5" s="65"/>
      <c r="S5" s="66"/>
      <c r="T5" s="65" t="s">
        <v>154</v>
      </c>
      <c r="U5" s="65"/>
      <c r="V5" s="65"/>
      <c r="W5" s="65"/>
      <c r="X5" s="65"/>
      <c r="Y5" s="66"/>
      <c r="Z5" s="64" t="s">
        <v>158</v>
      </c>
      <c r="AA5" s="65"/>
      <c r="AB5" s="65"/>
      <c r="AC5" s="65"/>
      <c r="AD5" s="65"/>
      <c r="AE5" s="66"/>
      <c r="AF5" s="65" t="s">
        <v>159</v>
      </c>
      <c r="AG5" s="65"/>
      <c r="AH5" s="65"/>
      <c r="AI5" s="65"/>
      <c r="AJ5" s="65"/>
      <c r="AK5" s="66"/>
      <c r="AL5" s="65" t="s">
        <v>160</v>
      </c>
      <c r="AM5" s="65"/>
      <c r="AN5" s="65"/>
      <c r="AO5" s="65"/>
      <c r="AP5" s="65"/>
      <c r="AQ5" s="66"/>
      <c r="AR5" s="65" t="s">
        <v>164</v>
      </c>
      <c r="AS5" s="65"/>
      <c r="AT5" s="65"/>
      <c r="AU5" s="65"/>
      <c r="AV5" s="65"/>
      <c r="AW5" s="66"/>
      <c r="AX5" s="65" t="s">
        <v>165</v>
      </c>
      <c r="AY5" s="65"/>
      <c r="AZ5" s="65"/>
      <c r="BA5" s="65"/>
      <c r="BB5" s="65"/>
      <c r="BC5" s="66"/>
      <c r="BD5" s="65" t="s">
        <v>166</v>
      </c>
      <c r="BE5" s="65"/>
      <c r="BF5" s="65"/>
      <c r="BG5" s="65"/>
      <c r="BH5" s="65"/>
      <c r="BI5" s="66"/>
      <c r="BJ5" s="64" t="s">
        <v>170</v>
      </c>
      <c r="BK5" s="65"/>
      <c r="BL5" s="65"/>
      <c r="BM5" s="65"/>
      <c r="BN5" s="65"/>
      <c r="BO5" s="66"/>
    </row>
    <row r="6" spans="1:67" s="60" customFormat="1" ht="13" x14ac:dyDescent="0.3">
      <c r="A6" s="49"/>
      <c r="B6" s="50" t="str">
        <f>$A$4&amp;" Total"</f>
        <v>Recreation &amp; Culture Total</v>
      </c>
      <c r="C6" s="51"/>
      <c r="D6" s="51"/>
      <c r="E6" s="51"/>
      <c r="F6" s="51"/>
      <c r="G6" s="52"/>
      <c r="H6" s="50" t="s">
        <v>155</v>
      </c>
      <c r="I6" s="51"/>
      <c r="J6" s="51"/>
      <c r="K6" s="51"/>
      <c r="L6" s="51"/>
      <c r="M6" s="52"/>
      <c r="N6" s="51" t="s">
        <v>156</v>
      </c>
      <c r="O6" s="51"/>
      <c r="P6" s="51"/>
      <c r="Q6" s="51"/>
      <c r="R6" s="51"/>
      <c r="S6" s="52"/>
      <c r="T6" s="51" t="s">
        <v>157</v>
      </c>
      <c r="U6" s="51"/>
      <c r="V6" s="51"/>
      <c r="W6" s="51"/>
      <c r="X6" s="51"/>
      <c r="Y6" s="52"/>
      <c r="Z6" s="50" t="s">
        <v>161</v>
      </c>
      <c r="AA6" s="51"/>
      <c r="AB6" s="51"/>
      <c r="AC6" s="51"/>
      <c r="AD6" s="51"/>
      <c r="AE6" s="52"/>
      <c r="AF6" s="51" t="s">
        <v>162</v>
      </c>
      <c r="AG6" s="51"/>
      <c r="AH6" s="51"/>
      <c r="AI6" s="51"/>
      <c r="AJ6" s="51"/>
      <c r="AK6" s="52"/>
      <c r="AL6" s="51" t="s">
        <v>163</v>
      </c>
      <c r="AM6" s="51"/>
      <c r="AN6" s="51"/>
      <c r="AO6" s="51"/>
      <c r="AP6" s="51"/>
      <c r="AQ6" s="52"/>
      <c r="AR6" s="51" t="s">
        <v>167</v>
      </c>
      <c r="AS6" s="51"/>
      <c r="AT6" s="51"/>
      <c r="AU6" s="51"/>
      <c r="AV6" s="51"/>
      <c r="AW6" s="52"/>
      <c r="AX6" s="51" t="s">
        <v>168</v>
      </c>
      <c r="AY6" s="51"/>
      <c r="AZ6" s="51"/>
      <c r="BA6" s="51"/>
      <c r="BB6" s="51"/>
      <c r="BC6" s="52"/>
      <c r="BD6" s="51" t="s">
        <v>169</v>
      </c>
      <c r="BE6" s="51"/>
      <c r="BF6" s="51"/>
      <c r="BG6" s="51"/>
      <c r="BH6" s="51"/>
      <c r="BI6" s="52"/>
      <c r="BJ6" s="53" t="s">
        <v>141</v>
      </c>
      <c r="BK6" s="51"/>
      <c r="BL6" s="51"/>
      <c r="BM6" s="51"/>
      <c r="BN6" s="51"/>
      <c r="BO6" s="52"/>
    </row>
    <row r="7" spans="1:67" s="59" customFormat="1" ht="21" x14ac:dyDescent="0.25">
      <c r="A7" s="57"/>
      <c r="B7" s="42" t="s">
        <v>86</v>
      </c>
      <c r="C7" s="43" t="s">
        <v>87</v>
      </c>
      <c r="D7" s="43" t="s">
        <v>88</v>
      </c>
      <c r="E7" s="43" t="s">
        <v>89</v>
      </c>
      <c r="F7" s="43" t="s">
        <v>90</v>
      </c>
      <c r="G7" s="58" t="s">
        <v>91</v>
      </c>
      <c r="H7" s="42" t="s">
        <v>86</v>
      </c>
      <c r="I7" s="43" t="s">
        <v>87</v>
      </c>
      <c r="J7" s="43" t="s">
        <v>88</v>
      </c>
      <c r="K7" s="43" t="s">
        <v>89</v>
      </c>
      <c r="L7" s="43" t="s">
        <v>90</v>
      </c>
      <c r="M7" s="58" t="s">
        <v>91</v>
      </c>
      <c r="N7" s="42" t="s">
        <v>86</v>
      </c>
      <c r="O7" s="43" t="s">
        <v>87</v>
      </c>
      <c r="P7" s="43" t="s">
        <v>88</v>
      </c>
      <c r="Q7" s="43" t="s">
        <v>89</v>
      </c>
      <c r="R7" s="43" t="s">
        <v>90</v>
      </c>
      <c r="S7" s="58" t="s">
        <v>91</v>
      </c>
      <c r="T7" s="42" t="s">
        <v>86</v>
      </c>
      <c r="U7" s="43" t="s">
        <v>87</v>
      </c>
      <c r="V7" s="43" t="s">
        <v>88</v>
      </c>
      <c r="W7" s="43" t="s">
        <v>89</v>
      </c>
      <c r="X7" s="43" t="s">
        <v>90</v>
      </c>
      <c r="Y7" s="58" t="s">
        <v>91</v>
      </c>
      <c r="Z7" s="42" t="s">
        <v>86</v>
      </c>
      <c r="AA7" s="43" t="s">
        <v>87</v>
      </c>
      <c r="AB7" s="43" t="s">
        <v>88</v>
      </c>
      <c r="AC7" s="43" t="s">
        <v>89</v>
      </c>
      <c r="AD7" s="43" t="s">
        <v>90</v>
      </c>
      <c r="AE7" s="58" t="s">
        <v>91</v>
      </c>
      <c r="AF7" s="42" t="s">
        <v>86</v>
      </c>
      <c r="AG7" s="43" t="s">
        <v>87</v>
      </c>
      <c r="AH7" s="43" t="s">
        <v>88</v>
      </c>
      <c r="AI7" s="43" t="s">
        <v>89</v>
      </c>
      <c r="AJ7" s="43" t="s">
        <v>90</v>
      </c>
      <c r="AK7" s="58" t="s">
        <v>91</v>
      </c>
      <c r="AL7" s="42" t="s">
        <v>86</v>
      </c>
      <c r="AM7" s="43" t="s">
        <v>87</v>
      </c>
      <c r="AN7" s="43" t="s">
        <v>88</v>
      </c>
      <c r="AO7" s="43" t="s">
        <v>89</v>
      </c>
      <c r="AP7" s="43" t="s">
        <v>90</v>
      </c>
      <c r="AQ7" s="58" t="s">
        <v>91</v>
      </c>
      <c r="AR7" s="42" t="s">
        <v>86</v>
      </c>
      <c r="AS7" s="43" t="s">
        <v>87</v>
      </c>
      <c r="AT7" s="43" t="s">
        <v>88</v>
      </c>
      <c r="AU7" s="43" t="s">
        <v>89</v>
      </c>
      <c r="AV7" s="43" t="s">
        <v>90</v>
      </c>
      <c r="AW7" s="58" t="s">
        <v>91</v>
      </c>
      <c r="AX7" s="42" t="s">
        <v>86</v>
      </c>
      <c r="AY7" s="43" t="s">
        <v>87</v>
      </c>
      <c r="AZ7" s="43" t="s">
        <v>88</v>
      </c>
      <c r="BA7" s="43" t="s">
        <v>89</v>
      </c>
      <c r="BB7" s="43" t="s">
        <v>90</v>
      </c>
      <c r="BC7" s="58" t="s">
        <v>91</v>
      </c>
      <c r="BD7" s="42" t="s">
        <v>86</v>
      </c>
      <c r="BE7" s="43" t="s">
        <v>87</v>
      </c>
      <c r="BF7" s="43" t="s">
        <v>88</v>
      </c>
      <c r="BG7" s="43" t="s">
        <v>89</v>
      </c>
      <c r="BH7" s="43" t="s">
        <v>90</v>
      </c>
      <c r="BI7" s="58" t="s">
        <v>91</v>
      </c>
      <c r="BJ7" s="42" t="s">
        <v>86</v>
      </c>
      <c r="BK7" s="43" t="s">
        <v>87</v>
      </c>
      <c r="BL7" s="43" t="s">
        <v>88</v>
      </c>
      <c r="BM7" s="43" t="s">
        <v>89</v>
      </c>
      <c r="BN7" s="43" t="s">
        <v>90</v>
      </c>
      <c r="BO7" s="58" t="s">
        <v>91</v>
      </c>
    </row>
    <row r="8" spans="1:67" s="59" customFormat="1" ht="10.5" x14ac:dyDescent="0.25">
      <c r="A8" s="67"/>
      <c r="B8" s="46" t="s">
        <v>78</v>
      </c>
      <c r="C8" s="47" t="s">
        <v>79</v>
      </c>
      <c r="D8" s="47" t="s">
        <v>80</v>
      </c>
      <c r="E8" s="47" t="s">
        <v>81</v>
      </c>
      <c r="F8" s="47" t="s">
        <v>82</v>
      </c>
      <c r="G8" s="54" t="s">
        <v>83</v>
      </c>
      <c r="H8" s="46" t="s">
        <v>78</v>
      </c>
      <c r="I8" s="47" t="s">
        <v>79</v>
      </c>
      <c r="J8" s="47" t="s">
        <v>80</v>
      </c>
      <c r="K8" s="47" t="s">
        <v>81</v>
      </c>
      <c r="L8" s="47" t="s">
        <v>82</v>
      </c>
      <c r="M8" s="54" t="s">
        <v>83</v>
      </c>
      <c r="N8" s="46" t="s">
        <v>78</v>
      </c>
      <c r="O8" s="47" t="s">
        <v>79</v>
      </c>
      <c r="P8" s="47" t="s">
        <v>80</v>
      </c>
      <c r="Q8" s="47" t="s">
        <v>81</v>
      </c>
      <c r="R8" s="47" t="s">
        <v>82</v>
      </c>
      <c r="S8" s="54" t="s">
        <v>83</v>
      </c>
      <c r="T8" s="46" t="s">
        <v>78</v>
      </c>
      <c r="U8" s="47" t="s">
        <v>79</v>
      </c>
      <c r="V8" s="47" t="s">
        <v>80</v>
      </c>
      <c r="W8" s="47" t="s">
        <v>81</v>
      </c>
      <c r="X8" s="47" t="s">
        <v>82</v>
      </c>
      <c r="Y8" s="54" t="s">
        <v>83</v>
      </c>
      <c r="Z8" s="46" t="s">
        <v>78</v>
      </c>
      <c r="AA8" s="47" t="s">
        <v>79</v>
      </c>
      <c r="AB8" s="47" t="s">
        <v>80</v>
      </c>
      <c r="AC8" s="47" t="s">
        <v>81</v>
      </c>
      <c r="AD8" s="47" t="s">
        <v>82</v>
      </c>
      <c r="AE8" s="54" t="s">
        <v>83</v>
      </c>
      <c r="AF8" s="46" t="s">
        <v>78</v>
      </c>
      <c r="AG8" s="47" t="s">
        <v>79</v>
      </c>
      <c r="AH8" s="47" t="s">
        <v>80</v>
      </c>
      <c r="AI8" s="47" t="s">
        <v>81</v>
      </c>
      <c r="AJ8" s="47" t="s">
        <v>82</v>
      </c>
      <c r="AK8" s="54" t="s">
        <v>83</v>
      </c>
      <c r="AL8" s="46" t="s">
        <v>78</v>
      </c>
      <c r="AM8" s="47" t="s">
        <v>79</v>
      </c>
      <c r="AN8" s="47" t="s">
        <v>80</v>
      </c>
      <c r="AO8" s="47" t="s">
        <v>81</v>
      </c>
      <c r="AP8" s="47" t="s">
        <v>82</v>
      </c>
      <c r="AQ8" s="54" t="s">
        <v>83</v>
      </c>
      <c r="AR8" s="46" t="s">
        <v>78</v>
      </c>
      <c r="AS8" s="47" t="s">
        <v>79</v>
      </c>
      <c r="AT8" s="47" t="s">
        <v>80</v>
      </c>
      <c r="AU8" s="47" t="s">
        <v>81</v>
      </c>
      <c r="AV8" s="47" t="s">
        <v>82</v>
      </c>
      <c r="AW8" s="54" t="s">
        <v>83</v>
      </c>
      <c r="AX8" s="46" t="s">
        <v>78</v>
      </c>
      <c r="AY8" s="47" t="s">
        <v>79</v>
      </c>
      <c r="AZ8" s="47" t="s">
        <v>80</v>
      </c>
      <c r="BA8" s="47" t="s">
        <v>81</v>
      </c>
      <c r="BB8" s="47" t="s">
        <v>82</v>
      </c>
      <c r="BC8" s="54" t="s">
        <v>83</v>
      </c>
      <c r="BD8" s="46" t="s">
        <v>78</v>
      </c>
      <c r="BE8" s="47" t="s">
        <v>79</v>
      </c>
      <c r="BF8" s="47" t="s">
        <v>80</v>
      </c>
      <c r="BG8" s="47" t="s">
        <v>81</v>
      </c>
      <c r="BH8" s="47" t="s">
        <v>82</v>
      </c>
      <c r="BI8" s="54" t="s">
        <v>83</v>
      </c>
      <c r="BJ8" s="46" t="s">
        <v>78</v>
      </c>
      <c r="BK8" s="47" t="s">
        <v>79</v>
      </c>
      <c r="BL8" s="47" t="s">
        <v>80</v>
      </c>
      <c r="BM8" s="47" t="s">
        <v>81</v>
      </c>
      <c r="BN8" s="47" t="s">
        <v>82</v>
      </c>
      <c r="BO8" s="54" t="s">
        <v>83</v>
      </c>
    </row>
    <row r="9" spans="1:67" x14ac:dyDescent="0.3">
      <c r="A9" s="3"/>
      <c r="B9" s="89"/>
      <c r="C9" s="90"/>
      <c r="D9" s="90"/>
      <c r="E9" s="90"/>
      <c r="F9" s="90"/>
      <c r="G9" s="91"/>
      <c r="H9" s="14"/>
      <c r="I9" s="15"/>
      <c r="J9" s="15"/>
      <c r="K9" s="15"/>
      <c r="L9" s="15"/>
      <c r="M9" s="11"/>
      <c r="N9" s="14"/>
      <c r="O9" s="15"/>
      <c r="P9" s="15"/>
      <c r="Q9" s="15"/>
      <c r="R9" s="15"/>
      <c r="S9" s="11"/>
      <c r="T9" s="14"/>
      <c r="U9" s="15"/>
      <c r="V9" s="15"/>
      <c r="W9" s="15"/>
      <c r="X9" s="15"/>
      <c r="Y9" s="11"/>
      <c r="Z9" s="14"/>
      <c r="AA9" s="15"/>
      <c r="AB9" s="15"/>
      <c r="AC9" s="15"/>
      <c r="AD9" s="15"/>
      <c r="AE9" s="11"/>
      <c r="AF9" s="14"/>
      <c r="AG9" s="15"/>
      <c r="AH9" s="15"/>
      <c r="AI9" s="15"/>
      <c r="AJ9" s="15"/>
      <c r="AK9" s="11"/>
      <c r="AL9" s="14"/>
      <c r="AM9" s="15"/>
      <c r="AN9" s="15"/>
      <c r="AO9" s="15"/>
      <c r="AP9" s="15"/>
      <c r="AQ9" s="11"/>
      <c r="AR9" s="14"/>
      <c r="AS9" s="15"/>
      <c r="AT9" s="15"/>
      <c r="AU9" s="15"/>
      <c r="AV9" s="15"/>
      <c r="AW9" s="11"/>
      <c r="AX9" s="14"/>
      <c r="AY9" s="15"/>
      <c r="AZ9" s="15"/>
      <c r="BA9" s="15"/>
      <c r="BB9" s="15"/>
      <c r="BC9" s="11"/>
      <c r="BD9" s="14"/>
      <c r="BE9" s="15"/>
      <c r="BF9" s="15"/>
      <c r="BG9" s="15"/>
      <c r="BH9" s="15"/>
      <c r="BI9" s="11"/>
      <c r="BJ9" s="14"/>
      <c r="BK9" s="15"/>
      <c r="BL9" s="15"/>
      <c r="BM9" s="15"/>
      <c r="BN9" s="15"/>
      <c r="BO9" s="11"/>
    </row>
    <row r="10" spans="1:67" x14ac:dyDescent="0.3">
      <c r="A10" s="4" t="s">
        <v>0</v>
      </c>
      <c r="B10" s="92">
        <v>1366249.5735922307</v>
      </c>
      <c r="C10" s="87">
        <v>2621221.85</v>
      </c>
      <c r="D10" s="87">
        <v>1943401.2263977192</v>
      </c>
      <c r="E10" s="87">
        <v>0</v>
      </c>
      <c r="F10" s="87">
        <v>0</v>
      </c>
      <c r="G10" s="93">
        <v>5930872.6499899495</v>
      </c>
      <c r="H10" s="16">
        <v>422058.39180526097</v>
      </c>
      <c r="I10" s="17">
        <v>728719.46</v>
      </c>
      <c r="J10" s="17">
        <v>671948.44201219454</v>
      </c>
      <c r="K10" s="17">
        <v>0</v>
      </c>
      <c r="L10" s="17">
        <v>0</v>
      </c>
      <c r="M10" s="12">
        <v>1822726.2938174554</v>
      </c>
      <c r="N10" s="16">
        <v>627769.53308980027</v>
      </c>
      <c r="O10" s="17">
        <v>1090964.17</v>
      </c>
      <c r="P10" s="17">
        <v>803915.73451833974</v>
      </c>
      <c r="Q10" s="17">
        <v>0</v>
      </c>
      <c r="R10" s="17">
        <v>0</v>
      </c>
      <c r="S10" s="12">
        <v>2522649.4376081401</v>
      </c>
      <c r="T10" s="16">
        <v>0</v>
      </c>
      <c r="U10" s="17">
        <v>0</v>
      </c>
      <c r="V10" s="17">
        <v>0</v>
      </c>
      <c r="W10" s="17">
        <v>0</v>
      </c>
      <c r="X10" s="17">
        <v>0</v>
      </c>
      <c r="Y10" s="12">
        <v>0</v>
      </c>
      <c r="Z10" s="16">
        <v>0</v>
      </c>
      <c r="AA10" s="17">
        <v>0</v>
      </c>
      <c r="AB10" s="17">
        <v>21866.482404958373</v>
      </c>
      <c r="AC10" s="17">
        <v>0</v>
      </c>
      <c r="AD10" s="17">
        <v>0</v>
      </c>
      <c r="AE10" s="12">
        <v>21866.482404958373</v>
      </c>
      <c r="AF10" s="16">
        <v>0</v>
      </c>
      <c r="AG10" s="17">
        <v>0</v>
      </c>
      <c r="AH10" s="17">
        <v>0</v>
      </c>
      <c r="AI10" s="17">
        <v>0</v>
      </c>
      <c r="AJ10" s="17">
        <v>0</v>
      </c>
      <c r="AK10" s="12">
        <v>0</v>
      </c>
      <c r="AL10" s="16">
        <v>0</v>
      </c>
      <c r="AM10" s="17">
        <v>0</v>
      </c>
      <c r="AN10" s="17">
        <v>0</v>
      </c>
      <c r="AO10" s="17">
        <v>0</v>
      </c>
      <c r="AP10" s="17">
        <v>0</v>
      </c>
      <c r="AQ10" s="12">
        <v>0</v>
      </c>
      <c r="AR10" s="16">
        <v>316421.64869716938</v>
      </c>
      <c r="AS10" s="17">
        <v>399818.06</v>
      </c>
      <c r="AT10" s="17">
        <v>154271.87809065502</v>
      </c>
      <c r="AU10" s="17">
        <v>0</v>
      </c>
      <c r="AV10" s="17">
        <v>0</v>
      </c>
      <c r="AW10" s="12">
        <v>870511.58678782429</v>
      </c>
      <c r="AX10" s="16">
        <v>0</v>
      </c>
      <c r="AY10" s="17">
        <v>401720.16000000003</v>
      </c>
      <c r="AZ10" s="17">
        <v>291398.68937157153</v>
      </c>
      <c r="BA10" s="17">
        <v>0</v>
      </c>
      <c r="BB10" s="17">
        <v>0</v>
      </c>
      <c r="BC10" s="12">
        <v>693118.84937157156</v>
      </c>
      <c r="BD10" s="16">
        <v>0</v>
      </c>
      <c r="BE10" s="17">
        <v>0</v>
      </c>
      <c r="BF10" s="17">
        <v>0</v>
      </c>
      <c r="BG10" s="17">
        <v>0</v>
      </c>
      <c r="BH10" s="17">
        <v>0</v>
      </c>
      <c r="BI10" s="12">
        <v>0</v>
      </c>
      <c r="BJ10" s="16">
        <v>0</v>
      </c>
      <c r="BK10" s="17">
        <v>0</v>
      </c>
      <c r="BL10" s="17">
        <v>0</v>
      </c>
      <c r="BM10" s="17">
        <v>0</v>
      </c>
      <c r="BN10" s="17">
        <v>0</v>
      </c>
      <c r="BO10" s="12">
        <v>0</v>
      </c>
    </row>
    <row r="11" spans="1:67" x14ac:dyDescent="0.3">
      <c r="A11" s="4" t="s">
        <v>1</v>
      </c>
      <c r="B11" s="92">
        <v>2236794</v>
      </c>
      <c r="C11" s="87">
        <v>2469021</v>
      </c>
      <c r="D11" s="87">
        <v>1494440</v>
      </c>
      <c r="E11" s="87">
        <v>115885</v>
      </c>
      <c r="F11" s="87">
        <v>0</v>
      </c>
      <c r="G11" s="93">
        <v>6316140</v>
      </c>
      <c r="H11" s="16">
        <v>796067</v>
      </c>
      <c r="I11" s="17">
        <v>652398</v>
      </c>
      <c r="J11" s="17">
        <v>746652</v>
      </c>
      <c r="K11" s="17">
        <v>93000</v>
      </c>
      <c r="L11" s="17">
        <v>0</v>
      </c>
      <c r="M11" s="12">
        <v>2288117</v>
      </c>
      <c r="N11" s="16">
        <v>498815</v>
      </c>
      <c r="O11" s="17">
        <v>915625</v>
      </c>
      <c r="P11" s="17">
        <v>22258</v>
      </c>
      <c r="Q11" s="17">
        <v>0</v>
      </c>
      <c r="R11" s="17">
        <v>0</v>
      </c>
      <c r="S11" s="12">
        <v>1436698</v>
      </c>
      <c r="T11" s="16">
        <v>938</v>
      </c>
      <c r="U11" s="17">
        <v>3284</v>
      </c>
      <c r="V11" s="17">
        <v>0</v>
      </c>
      <c r="W11" s="17">
        <v>0</v>
      </c>
      <c r="X11" s="17">
        <v>0</v>
      </c>
      <c r="Y11" s="12">
        <v>4222</v>
      </c>
      <c r="Z11" s="16">
        <v>213577</v>
      </c>
      <c r="AA11" s="17">
        <v>181000</v>
      </c>
      <c r="AB11" s="17">
        <v>40462</v>
      </c>
      <c r="AC11" s="17">
        <v>0</v>
      </c>
      <c r="AD11" s="17">
        <v>0</v>
      </c>
      <c r="AE11" s="12">
        <v>435039</v>
      </c>
      <c r="AF11" s="16">
        <v>50031</v>
      </c>
      <c r="AG11" s="17">
        <v>43623</v>
      </c>
      <c r="AH11" s="17">
        <v>8437</v>
      </c>
      <c r="AI11" s="17">
        <v>0</v>
      </c>
      <c r="AJ11" s="17">
        <v>0</v>
      </c>
      <c r="AK11" s="12">
        <v>102091</v>
      </c>
      <c r="AL11" s="16">
        <v>264196</v>
      </c>
      <c r="AM11" s="17">
        <v>159238</v>
      </c>
      <c r="AN11" s="17">
        <v>60694</v>
      </c>
      <c r="AO11" s="17">
        <v>22885</v>
      </c>
      <c r="AP11" s="17">
        <v>0</v>
      </c>
      <c r="AQ11" s="12">
        <v>507013</v>
      </c>
      <c r="AR11" s="16">
        <v>176844</v>
      </c>
      <c r="AS11" s="17">
        <v>88376</v>
      </c>
      <c r="AT11" s="17">
        <v>41468</v>
      </c>
      <c r="AU11" s="17">
        <v>0</v>
      </c>
      <c r="AV11" s="17">
        <v>0</v>
      </c>
      <c r="AW11" s="12">
        <v>306688</v>
      </c>
      <c r="AX11" s="16">
        <v>36664</v>
      </c>
      <c r="AY11" s="17">
        <v>155329</v>
      </c>
      <c r="AZ11" s="17">
        <v>574469</v>
      </c>
      <c r="BA11" s="17">
        <v>0</v>
      </c>
      <c r="BB11" s="17">
        <v>0</v>
      </c>
      <c r="BC11" s="12">
        <v>766462</v>
      </c>
      <c r="BD11" s="16">
        <v>17713</v>
      </c>
      <c r="BE11" s="17">
        <v>183014</v>
      </c>
      <c r="BF11" s="17">
        <v>0</v>
      </c>
      <c r="BG11" s="17">
        <v>0</v>
      </c>
      <c r="BH11" s="17">
        <v>0</v>
      </c>
      <c r="BI11" s="12">
        <v>200727</v>
      </c>
      <c r="BJ11" s="16">
        <v>181949</v>
      </c>
      <c r="BK11" s="17">
        <v>87134</v>
      </c>
      <c r="BL11" s="17">
        <v>0</v>
      </c>
      <c r="BM11" s="17">
        <v>0</v>
      </c>
      <c r="BN11" s="17">
        <v>0</v>
      </c>
      <c r="BO11" s="12">
        <v>269083</v>
      </c>
    </row>
    <row r="12" spans="1:67" x14ac:dyDescent="0.3">
      <c r="A12" s="4" t="s">
        <v>2</v>
      </c>
      <c r="B12" s="92">
        <v>16162723</v>
      </c>
      <c r="C12" s="87">
        <v>14292319.699999999</v>
      </c>
      <c r="D12" s="87">
        <v>3332370</v>
      </c>
      <c r="E12" s="87">
        <v>1720</v>
      </c>
      <c r="F12" s="87">
        <v>2055792</v>
      </c>
      <c r="G12" s="93">
        <v>35844924.700000003</v>
      </c>
      <c r="H12" s="16">
        <v>3988588</v>
      </c>
      <c r="I12" s="17">
        <v>3474759</v>
      </c>
      <c r="J12" s="17">
        <v>2829092</v>
      </c>
      <c r="K12" s="17">
        <v>0</v>
      </c>
      <c r="L12" s="17">
        <v>398837</v>
      </c>
      <c r="M12" s="12">
        <v>10691276</v>
      </c>
      <c r="N12" s="16">
        <v>3011268</v>
      </c>
      <c r="O12" s="17">
        <v>3526555.7</v>
      </c>
      <c r="P12" s="17">
        <v>82365</v>
      </c>
      <c r="Q12" s="17">
        <v>0</v>
      </c>
      <c r="R12" s="17">
        <v>500317</v>
      </c>
      <c r="S12" s="12">
        <v>7120505.7000000002</v>
      </c>
      <c r="T12" s="16">
        <v>690315</v>
      </c>
      <c r="U12" s="17">
        <v>1810158</v>
      </c>
      <c r="V12" s="17">
        <v>0</v>
      </c>
      <c r="W12" s="17">
        <v>0</v>
      </c>
      <c r="X12" s="17">
        <v>262967</v>
      </c>
      <c r="Y12" s="12">
        <v>2763440</v>
      </c>
      <c r="Z12" s="16">
        <v>1250393</v>
      </c>
      <c r="AA12" s="17">
        <v>898162</v>
      </c>
      <c r="AB12" s="17">
        <v>0</v>
      </c>
      <c r="AC12" s="17">
        <v>0</v>
      </c>
      <c r="AD12" s="17">
        <v>113685</v>
      </c>
      <c r="AE12" s="12">
        <v>2262240</v>
      </c>
      <c r="AF12" s="16">
        <v>541408</v>
      </c>
      <c r="AG12" s="17">
        <v>530361</v>
      </c>
      <c r="AH12" s="17">
        <v>0</v>
      </c>
      <c r="AI12" s="17">
        <v>0</v>
      </c>
      <c r="AJ12" s="17">
        <v>203974</v>
      </c>
      <c r="AK12" s="12">
        <v>1275743</v>
      </c>
      <c r="AL12" s="16">
        <v>996389</v>
      </c>
      <c r="AM12" s="17">
        <v>356319</v>
      </c>
      <c r="AN12" s="17">
        <v>0</v>
      </c>
      <c r="AO12" s="17">
        <v>0</v>
      </c>
      <c r="AP12" s="17">
        <v>33929</v>
      </c>
      <c r="AQ12" s="12">
        <v>1386637</v>
      </c>
      <c r="AR12" s="16">
        <v>2674090</v>
      </c>
      <c r="AS12" s="17">
        <v>1395171</v>
      </c>
      <c r="AT12" s="17">
        <v>403661</v>
      </c>
      <c r="AU12" s="17">
        <v>0</v>
      </c>
      <c r="AV12" s="17">
        <v>165023</v>
      </c>
      <c r="AW12" s="12">
        <v>4637945</v>
      </c>
      <c r="AX12" s="16">
        <v>270670</v>
      </c>
      <c r="AY12" s="17">
        <v>123006</v>
      </c>
      <c r="AZ12" s="17">
        <v>0</v>
      </c>
      <c r="BA12" s="17">
        <v>0</v>
      </c>
      <c r="BB12" s="17">
        <v>1119</v>
      </c>
      <c r="BC12" s="12">
        <v>394795</v>
      </c>
      <c r="BD12" s="16">
        <v>458796</v>
      </c>
      <c r="BE12" s="17">
        <v>1741128</v>
      </c>
      <c r="BF12" s="17">
        <v>17252</v>
      </c>
      <c r="BG12" s="17">
        <v>1720</v>
      </c>
      <c r="BH12" s="17">
        <v>299892</v>
      </c>
      <c r="BI12" s="12">
        <v>2518788</v>
      </c>
      <c r="BJ12" s="16">
        <v>2280806</v>
      </c>
      <c r="BK12" s="17">
        <v>436700</v>
      </c>
      <c r="BL12" s="17">
        <v>0</v>
      </c>
      <c r="BM12" s="17">
        <v>0</v>
      </c>
      <c r="BN12" s="17">
        <v>76049</v>
      </c>
      <c r="BO12" s="12">
        <v>2793555</v>
      </c>
    </row>
    <row r="13" spans="1:67" x14ac:dyDescent="0.3">
      <c r="A13" s="4" t="s">
        <v>3</v>
      </c>
      <c r="B13" s="92">
        <v>14059000</v>
      </c>
      <c r="C13" s="87">
        <v>11065000</v>
      </c>
      <c r="D13" s="87">
        <v>8182000</v>
      </c>
      <c r="E13" s="87">
        <v>31000</v>
      </c>
      <c r="F13" s="87">
        <v>5784000</v>
      </c>
      <c r="G13" s="93">
        <v>39121000</v>
      </c>
      <c r="H13" s="16">
        <v>2216000</v>
      </c>
      <c r="I13" s="17">
        <v>3725000</v>
      </c>
      <c r="J13" s="17">
        <v>5183000</v>
      </c>
      <c r="K13" s="17">
        <v>23000</v>
      </c>
      <c r="L13" s="17">
        <v>644000</v>
      </c>
      <c r="M13" s="12">
        <v>11791000</v>
      </c>
      <c r="N13" s="16">
        <v>7716000</v>
      </c>
      <c r="O13" s="17">
        <v>4177000</v>
      </c>
      <c r="P13" s="17">
        <v>2149000</v>
      </c>
      <c r="Q13" s="17">
        <v>0</v>
      </c>
      <c r="R13" s="17">
        <v>36000</v>
      </c>
      <c r="S13" s="12">
        <v>14078000</v>
      </c>
      <c r="T13" s="16">
        <v>0</v>
      </c>
      <c r="U13" s="17">
        <v>0</v>
      </c>
      <c r="V13" s="17">
        <v>0</v>
      </c>
      <c r="W13" s="17">
        <v>0</v>
      </c>
      <c r="X13" s="17">
        <v>0</v>
      </c>
      <c r="Y13" s="12">
        <v>0</v>
      </c>
      <c r="Z13" s="16">
        <v>0</v>
      </c>
      <c r="AA13" s="17">
        <v>106000</v>
      </c>
      <c r="AB13" s="17">
        <v>1000</v>
      </c>
      <c r="AC13" s="17">
        <v>0</v>
      </c>
      <c r="AD13" s="17">
        <v>0</v>
      </c>
      <c r="AE13" s="12">
        <v>107000</v>
      </c>
      <c r="AF13" s="16">
        <v>0</v>
      </c>
      <c r="AG13" s="17">
        <v>0</v>
      </c>
      <c r="AH13" s="17">
        <v>0</v>
      </c>
      <c r="AI13" s="17">
        <v>0</v>
      </c>
      <c r="AJ13" s="17">
        <v>0</v>
      </c>
      <c r="AK13" s="12">
        <v>0</v>
      </c>
      <c r="AL13" s="16">
        <v>0</v>
      </c>
      <c r="AM13" s="17">
        <v>0</v>
      </c>
      <c r="AN13" s="17">
        <v>9000</v>
      </c>
      <c r="AO13" s="17">
        <v>0</v>
      </c>
      <c r="AP13" s="17">
        <v>0</v>
      </c>
      <c r="AQ13" s="12">
        <v>9000</v>
      </c>
      <c r="AR13" s="16">
        <v>10000</v>
      </c>
      <c r="AS13" s="17">
        <v>169000</v>
      </c>
      <c r="AT13" s="17">
        <v>228000</v>
      </c>
      <c r="AU13" s="17">
        <v>2000</v>
      </c>
      <c r="AV13" s="17">
        <v>5029000</v>
      </c>
      <c r="AW13" s="12">
        <v>5438000</v>
      </c>
      <c r="AX13" s="16">
        <v>354000</v>
      </c>
      <c r="AY13" s="17">
        <v>717000</v>
      </c>
      <c r="AZ13" s="17">
        <v>484000</v>
      </c>
      <c r="BA13" s="17">
        <v>6000</v>
      </c>
      <c r="BB13" s="17">
        <v>5000</v>
      </c>
      <c r="BC13" s="12">
        <v>1566000</v>
      </c>
      <c r="BD13" s="16">
        <v>1114000</v>
      </c>
      <c r="BE13" s="17">
        <v>684000</v>
      </c>
      <c r="BF13" s="17">
        <v>19000</v>
      </c>
      <c r="BG13" s="17">
        <v>0</v>
      </c>
      <c r="BH13" s="17">
        <v>62000</v>
      </c>
      <c r="BI13" s="12">
        <v>1879000</v>
      </c>
      <c r="BJ13" s="16">
        <v>2649000</v>
      </c>
      <c r="BK13" s="17">
        <v>1487000</v>
      </c>
      <c r="BL13" s="17">
        <v>109000</v>
      </c>
      <c r="BM13" s="17">
        <v>0</v>
      </c>
      <c r="BN13" s="17">
        <v>8000</v>
      </c>
      <c r="BO13" s="12">
        <v>4253000</v>
      </c>
    </row>
    <row r="14" spans="1:67" x14ac:dyDescent="0.3">
      <c r="A14" s="4" t="s">
        <v>4</v>
      </c>
      <c r="B14" s="92">
        <v>4113110.4200000004</v>
      </c>
      <c r="C14" s="87">
        <v>6085089.7899999991</v>
      </c>
      <c r="D14" s="87">
        <v>2287323.2330999998</v>
      </c>
      <c r="E14" s="87">
        <v>0</v>
      </c>
      <c r="F14" s="87">
        <v>231342.16999999998</v>
      </c>
      <c r="G14" s="93">
        <v>12716865.6131</v>
      </c>
      <c r="H14" s="16">
        <v>308029.78000000003</v>
      </c>
      <c r="I14" s="17">
        <v>2051043.45</v>
      </c>
      <c r="J14" s="17">
        <v>0</v>
      </c>
      <c r="K14" s="17">
        <v>0</v>
      </c>
      <c r="L14" s="17">
        <v>116420.67</v>
      </c>
      <c r="M14" s="12">
        <v>2475493.9</v>
      </c>
      <c r="N14" s="16">
        <v>1898424.1400000001</v>
      </c>
      <c r="O14" s="17">
        <v>875312.12</v>
      </c>
      <c r="P14" s="17">
        <v>0</v>
      </c>
      <c r="Q14" s="17">
        <v>0</v>
      </c>
      <c r="R14" s="17">
        <v>0</v>
      </c>
      <c r="S14" s="12">
        <v>2773736.2600000002</v>
      </c>
      <c r="T14" s="16">
        <v>59873.95</v>
      </c>
      <c r="U14" s="17">
        <v>51591.48</v>
      </c>
      <c r="V14" s="17">
        <v>0</v>
      </c>
      <c r="W14" s="17">
        <v>0</v>
      </c>
      <c r="X14" s="17">
        <v>0</v>
      </c>
      <c r="Y14" s="12">
        <v>111465.43</v>
      </c>
      <c r="Z14" s="16">
        <v>0</v>
      </c>
      <c r="AA14" s="17">
        <v>76562.320000000007</v>
      </c>
      <c r="AB14" s="17">
        <v>0</v>
      </c>
      <c r="AC14" s="17">
        <v>0</v>
      </c>
      <c r="AD14" s="17">
        <v>0</v>
      </c>
      <c r="AE14" s="12">
        <v>76562.320000000007</v>
      </c>
      <c r="AF14" s="16">
        <v>0</v>
      </c>
      <c r="AG14" s="17">
        <v>0</v>
      </c>
      <c r="AH14" s="17">
        <v>0</v>
      </c>
      <c r="AI14" s="17">
        <v>0</v>
      </c>
      <c r="AJ14" s="17">
        <v>0</v>
      </c>
      <c r="AK14" s="12">
        <v>0</v>
      </c>
      <c r="AL14" s="16">
        <v>582485.39</v>
      </c>
      <c r="AM14" s="17">
        <v>273735.96000000002</v>
      </c>
      <c r="AN14" s="17">
        <v>0</v>
      </c>
      <c r="AO14" s="17">
        <v>0</v>
      </c>
      <c r="AP14" s="17">
        <v>0</v>
      </c>
      <c r="AQ14" s="12">
        <v>856221.35000000009</v>
      </c>
      <c r="AR14" s="16">
        <v>0</v>
      </c>
      <c r="AS14" s="17">
        <v>2094298.79</v>
      </c>
      <c r="AT14" s="17">
        <v>0</v>
      </c>
      <c r="AU14" s="17">
        <v>0</v>
      </c>
      <c r="AV14" s="17">
        <v>0</v>
      </c>
      <c r="AW14" s="12">
        <v>2094298.79</v>
      </c>
      <c r="AX14" s="16">
        <v>0</v>
      </c>
      <c r="AY14" s="17">
        <v>4424.01</v>
      </c>
      <c r="AZ14" s="17">
        <v>0</v>
      </c>
      <c r="BA14" s="17">
        <v>0</v>
      </c>
      <c r="BB14" s="17">
        <v>72943</v>
      </c>
      <c r="BC14" s="12">
        <v>77367.009999999995</v>
      </c>
      <c r="BD14" s="16">
        <v>531381.91</v>
      </c>
      <c r="BE14" s="17">
        <v>38805.86</v>
      </c>
      <c r="BF14" s="17">
        <v>0</v>
      </c>
      <c r="BG14" s="17">
        <v>0</v>
      </c>
      <c r="BH14" s="17">
        <v>41978.5</v>
      </c>
      <c r="BI14" s="12">
        <v>612166.27</v>
      </c>
      <c r="BJ14" s="16">
        <v>732915.25</v>
      </c>
      <c r="BK14" s="17">
        <v>619315.80000000005</v>
      </c>
      <c r="BL14" s="17">
        <v>2287323.2330999998</v>
      </c>
      <c r="BM14" s="17">
        <v>0</v>
      </c>
      <c r="BN14" s="17">
        <v>0</v>
      </c>
      <c r="BO14" s="12">
        <v>3639554.2830999997</v>
      </c>
    </row>
    <row r="15" spans="1:67" x14ac:dyDescent="0.3">
      <c r="A15" s="4" t="s">
        <v>5</v>
      </c>
      <c r="B15" s="92">
        <v>4710037</v>
      </c>
      <c r="C15" s="87">
        <v>3951902</v>
      </c>
      <c r="D15" s="87">
        <v>2671381</v>
      </c>
      <c r="E15" s="87">
        <v>20049</v>
      </c>
      <c r="F15" s="87">
        <v>2445397</v>
      </c>
      <c r="G15" s="93">
        <v>13798766</v>
      </c>
      <c r="H15" s="16">
        <v>232951</v>
      </c>
      <c r="I15" s="17">
        <v>2039483</v>
      </c>
      <c r="J15" s="17">
        <v>1707749</v>
      </c>
      <c r="K15" s="17">
        <v>0</v>
      </c>
      <c r="L15" s="17">
        <v>0</v>
      </c>
      <c r="M15" s="12">
        <v>3980183</v>
      </c>
      <c r="N15" s="16">
        <v>2143342</v>
      </c>
      <c r="O15" s="17">
        <v>930522</v>
      </c>
      <c r="P15" s="17">
        <v>16416</v>
      </c>
      <c r="Q15" s="17">
        <v>0</v>
      </c>
      <c r="R15" s="17">
        <v>0</v>
      </c>
      <c r="S15" s="12">
        <v>3090280</v>
      </c>
      <c r="T15" s="16">
        <v>0</v>
      </c>
      <c r="U15" s="17">
        <v>0</v>
      </c>
      <c r="V15" s="17">
        <v>0</v>
      </c>
      <c r="W15" s="17">
        <v>0</v>
      </c>
      <c r="X15" s="17">
        <v>0</v>
      </c>
      <c r="Y15" s="12">
        <v>0</v>
      </c>
      <c r="Z15" s="16">
        <v>102534</v>
      </c>
      <c r="AA15" s="17">
        <v>22733</v>
      </c>
      <c r="AB15" s="17">
        <v>0</v>
      </c>
      <c r="AC15" s="17">
        <v>0</v>
      </c>
      <c r="AD15" s="17">
        <v>4641</v>
      </c>
      <c r="AE15" s="12">
        <v>129908</v>
      </c>
      <c r="AF15" s="16">
        <v>0</v>
      </c>
      <c r="AG15" s="17">
        <v>0</v>
      </c>
      <c r="AH15" s="17">
        <v>0</v>
      </c>
      <c r="AI15" s="17">
        <v>0</v>
      </c>
      <c r="AJ15" s="17">
        <v>0</v>
      </c>
      <c r="AK15" s="12">
        <v>0</v>
      </c>
      <c r="AL15" s="16">
        <v>981398</v>
      </c>
      <c r="AM15" s="17">
        <v>484000</v>
      </c>
      <c r="AN15" s="17">
        <v>528456</v>
      </c>
      <c r="AO15" s="17">
        <v>318</v>
      </c>
      <c r="AP15" s="17">
        <v>19612</v>
      </c>
      <c r="AQ15" s="12">
        <v>2013784</v>
      </c>
      <c r="AR15" s="16">
        <v>0</v>
      </c>
      <c r="AS15" s="17">
        <v>3552</v>
      </c>
      <c r="AT15" s="17">
        <v>31055</v>
      </c>
      <c r="AU15" s="17">
        <v>19731</v>
      </c>
      <c r="AV15" s="17">
        <v>1932369</v>
      </c>
      <c r="AW15" s="12">
        <v>1986707</v>
      </c>
      <c r="AX15" s="16">
        <v>0</v>
      </c>
      <c r="AY15" s="17">
        <v>109422</v>
      </c>
      <c r="AZ15" s="17">
        <v>119978</v>
      </c>
      <c r="BA15" s="17">
        <v>0</v>
      </c>
      <c r="BB15" s="17">
        <v>259024</v>
      </c>
      <c r="BC15" s="12">
        <v>488424</v>
      </c>
      <c r="BD15" s="16">
        <v>120649</v>
      </c>
      <c r="BE15" s="17">
        <v>50187</v>
      </c>
      <c r="BF15" s="17">
        <v>0</v>
      </c>
      <c r="BG15" s="17">
        <v>0</v>
      </c>
      <c r="BH15" s="17">
        <v>214161</v>
      </c>
      <c r="BI15" s="12">
        <v>384997</v>
      </c>
      <c r="BJ15" s="16">
        <v>1129163</v>
      </c>
      <c r="BK15" s="17">
        <v>312003</v>
      </c>
      <c r="BL15" s="17">
        <v>267727</v>
      </c>
      <c r="BM15" s="17">
        <v>0</v>
      </c>
      <c r="BN15" s="17">
        <v>15590</v>
      </c>
      <c r="BO15" s="12">
        <v>1724483</v>
      </c>
    </row>
    <row r="16" spans="1:67" x14ac:dyDescent="0.3">
      <c r="A16" s="4" t="s">
        <v>6</v>
      </c>
      <c r="B16" s="92">
        <v>4768725.790000001</v>
      </c>
      <c r="C16" s="87">
        <v>1978275.13</v>
      </c>
      <c r="D16" s="87">
        <v>4846888.8499999996</v>
      </c>
      <c r="E16" s="87">
        <v>0</v>
      </c>
      <c r="F16" s="87">
        <v>4652326.46</v>
      </c>
      <c r="G16" s="93">
        <v>16246216.23</v>
      </c>
      <c r="H16" s="16">
        <v>140009.89000000001</v>
      </c>
      <c r="I16" s="17">
        <v>95191.17</v>
      </c>
      <c r="J16" s="17">
        <v>0</v>
      </c>
      <c r="K16" s="17">
        <v>0</v>
      </c>
      <c r="L16" s="17">
        <v>273957.13999999996</v>
      </c>
      <c r="M16" s="12">
        <v>509158.19999999995</v>
      </c>
      <c r="N16" s="16">
        <v>639985.7300000001</v>
      </c>
      <c r="O16" s="17">
        <v>740062.01</v>
      </c>
      <c r="P16" s="17">
        <v>3747888.61</v>
      </c>
      <c r="Q16" s="17">
        <v>0</v>
      </c>
      <c r="R16" s="17">
        <v>2932685.35</v>
      </c>
      <c r="S16" s="12">
        <v>8060621.6999999993</v>
      </c>
      <c r="T16" s="16">
        <v>0</v>
      </c>
      <c r="U16" s="17">
        <v>0</v>
      </c>
      <c r="V16" s="17">
        <v>736840.27</v>
      </c>
      <c r="W16" s="17">
        <v>0</v>
      </c>
      <c r="X16" s="17">
        <v>961295.3</v>
      </c>
      <c r="Y16" s="12">
        <v>1698135.57</v>
      </c>
      <c r="Z16" s="16">
        <v>273124.13999999996</v>
      </c>
      <c r="AA16" s="17">
        <v>168639.02000000002</v>
      </c>
      <c r="AB16" s="17">
        <v>0</v>
      </c>
      <c r="AC16" s="17">
        <v>0</v>
      </c>
      <c r="AD16" s="17">
        <v>35875.619999999995</v>
      </c>
      <c r="AE16" s="12">
        <v>477638.77999999997</v>
      </c>
      <c r="AF16" s="16">
        <v>0</v>
      </c>
      <c r="AG16" s="17">
        <v>0</v>
      </c>
      <c r="AH16" s="17">
        <v>0</v>
      </c>
      <c r="AI16" s="17">
        <v>0</v>
      </c>
      <c r="AJ16" s="17">
        <v>3000</v>
      </c>
      <c r="AK16" s="12">
        <v>3000</v>
      </c>
      <c r="AL16" s="16">
        <v>0</v>
      </c>
      <c r="AM16" s="17">
        <v>30530.639999999999</v>
      </c>
      <c r="AN16" s="17">
        <v>0</v>
      </c>
      <c r="AO16" s="17">
        <v>0</v>
      </c>
      <c r="AP16" s="17">
        <v>9560</v>
      </c>
      <c r="AQ16" s="12">
        <v>40090.639999999999</v>
      </c>
      <c r="AR16" s="16">
        <v>2360291.8000000003</v>
      </c>
      <c r="AS16" s="17">
        <v>566309.85</v>
      </c>
      <c r="AT16" s="17">
        <v>362159.97</v>
      </c>
      <c r="AU16" s="17">
        <v>0</v>
      </c>
      <c r="AV16" s="17">
        <v>148068.38</v>
      </c>
      <c r="AW16" s="12">
        <v>3436830</v>
      </c>
      <c r="AX16" s="16">
        <v>25199.49</v>
      </c>
      <c r="AY16" s="17">
        <v>121224.94</v>
      </c>
      <c r="AZ16" s="17">
        <v>0</v>
      </c>
      <c r="BA16" s="17">
        <v>0</v>
      </c>
      <c r="BB16" s="17">
        <v>171032.55000000005</v>
      </c>
      <c r="BC16" s="12">
        <v>317456.98000000004</v>
      </c>
      <c r="BD16" s="16">
        <v>375572.98000000004</v>
      </c>
      <c r="BE16" s="17">
        <v>44517.149999999994</v>
      </c>
      <c r="BF16" s="17">
        <v>0</v>
      </c>
      <c r="BG16" s="17">
        <v>0</v>
      </c>
      <c r="BH16" s="17">
        <v>3000</v>
      </c>
      <c r="BI16" s="12">
        <v>423090.13</v>
      </c>
      <c r="BJ16" s="16">
        <v>954541.76</v>
      </c>
      <c r="BK16" s="17">
        <v>211800.35000000003</v>
      </c>
      <c r="BL16" s="17">
        <v>0</v>
      </c>
      <c r="BM16" s="17">
        <v>0</v>
      </c>
      <c r="BN16" s="17">
        <v>113852.12</v>
      </c>
      <c r="BO16" s="12">
        <v>1280194.23</v>
      </c>
    </row>
    <row r="17" spans="1:67" x14ac:dyDescent="0.3">
      <c r="A17" s="4" t="s">
        <v>7</v>
      </c>
      <c r="B17" s="92">
        <v>1256320.43</v>
      </c>
      <c r="C17" s="87">
        <v>2278736.0900000003</v>
      </c>
      <c r="D17" s="87">
        <v>134122.63</v>
      </c>
      <c r="E17" s="87">
        <v>0</v>
      </c>
      <c r="F17" s="87">
        <v>12752.09</v>
      </c>
      <c r="G17" s="93">
        <v>3681931.24</v>
      </c>
      <c r="H17" s="16">
        <v>12217.08</v>
      </c>
      <c r="I17" s="17">
        <v>1250358.6600000004</v>
      </c>
      <c r="J17" s="17">
        <v>38814.660000000003</v>
      </c>
      <c r="K17" s="17">
        <v>0</v>
      </c>
      <c r="L17" s="17">
        <v>0</v>
      </c>
      <c r="M17" s="12">
        <v>1301390.4000000004</v>
      </c>
      <c r="N17" s="16">
        <v>406177.32000000007</v>
      </c>
      <c r="O17" s="17">
        <v>271039.07</v>
      </c>
      <c r="P17" s="17">
        <v>-15.46</v>
      </c>
      <c r="Q17" s="17">
        <v>0</v>
      </c>
      <c r="R17" s="17">
        <v>115.01</v>
      </c>
      <c r="S17" s="12">
        <v>677315.94000000018</v>
      </c>
      <c r="T17" s="16">
        <v>0</v>
      </c>
      <c r="U17" s="17">
        <v>0</v>
      </c>
      <c r="V17" s="17">
        <v>0</v>
      </c>
      <c r="W17" s="17">
        <v>0</v>
      </c>
      <c r="X17" s="17">
        <v>0</v>
      </c>
      <c r="Y17" s="12">
        <v>0</v>
      </c>
      <c r="Z17" s="16">
        <v>315735.40999999997</v>
      </c>
      <c r="AA17" s="17">
        <v>336319.80000000005</v>
      </c>
      <c r="AB17" s="17">
        <v>0</v>
      </c>
      <c r="AC17" s="17">
        <v>0</v>
      </c>
      <c r="AD17" s="17">
        <v>1575.46</v>
      </c>
      <c r="AE17" s="12">
        <v>653630.66999999993</v>
      </c>
      <c r="AF17" s="16">
        <v>0</v>
      </c>
      <c r="AG17" s="17">
        <v>0</v>
      </c>
      <c r="AH17" s="17">
        <v>0</v>
      </c>
      <c r="AI17" s="17">
        <v>0</v>
      </c>
      <c r="AJ17" s="17">
        <v>0</v>
      </c>
      <c r="AK17" s="12">
        <v>0</v>
      </c>
      <c r="AL17" s="16">
        <v>84651.5</v>
      </c>
      <c r="AM17" s="17">
        <v>124047.51999999999</v>
      </c>
      <c r="AN17" s="17">
        <v>14990.79</v>
      </c>
      <c r="AO17" s="17">
        <v>0</v>
      </c>
      <c r="AP17" s="17">
        <v>3349.2</v>
      </c>
      <c r="AQ17" s="12">
        <v>227039.01</v>
      </c>
      <c r="AR17" s="16">
        <v>302827.61</v>
      </c>
      <c r="AS17" s="17">
        <v>156808.54</v>
      </c>
      <c r="AT17" s="17">
        <v>76342.320000000007</v>
      </c>
      <c r="AU17" s="17">
        <v>0</v>
      </c>
      <c r="AV17" s="17">
        <v>0</v>
      </c>
      <c r="AW17" s="12">
        <v>535978.47</v>
      </c>
      <c r="AX17" s="16">
        <v>0</v>
      </c>
      <c r="AY17" s="17">
        <v>25912.670000000002</v>
      </c>
      <c r="AZ17" s="17">
        <v>0</v>
      </c>
      <c r="BA17" s="17">
        <v>0</v>
      </c>
      <c r="BB17" s="17">
        <v>0</v>
      </c>
      <c r="BC17" s="12">
        <v>25912.670000000002</v>
      </c>
      <c r="BD17" s="16">
        <v>0</v>
      </c>
      <c r="BE17" s="17">
        <v>98083.31</v>
      </c>
      <c r="BF17" s="17">
        <v>0</v>
      </c>
      <c r="BG17" s="17">
        <v>0</v>
      </c>
      <c r="BH17" s="17">
        <v>0</v>
      </c>
      <c r="BI17" s="12">
        <v>98083.31</v>
      </c>
      <c r="BJ17" s="16">
        <v>134711.51</v>
      </c>
      <c r="BK17" s="17">
        <v>16166.52</v>
      </c>
      <c r="BL17" s="17">
        <v>3990.32</v>
      </c>
      <c r="BM17" s="17">
        <v>0</v>
      </c>
      <c r="BN17" s="17">
        <v>7712.42</v>
      </c>
      <c r="BO17" s="12">
        <v>162580.77000000002</v>
      </c>
    </row>
    <row r="18" spans="1:67" x14ac:dyDescent="0.3">
      <c r="A18" s="4" t="s">
        <v>8</v>
      </c>
      <c r="B18" s="92">
        <v>19304268</v>
      </c>
      <c r="C18" s="87">
        <v>22802531</v>
      </c>
      <c r="D18" s="87">
        <v>14219379</v>
      </c>
      <c r="E18" s="87">
        <v>45604</v>
      </c>
      <c r="F18" s="87">
        <v>1091343</v>
      </c>
      <c r="G18" s="93">
        <v>57463125</v>
      </c>
      <c r="H18" s="16">
        <v>1609573</v>
      </c>
      <c r="I18" s="17">
        <v>2727182</v>
      </c>
      <c r="J18" s="17">
        <v>6393038</v>
      </c>
      <c r="K18" s="17">
        <v>8956</v>
      </c>
      <c r="L18" s="17">
        <v>140990</v>
      </c>
      <c r="M18" s="12">
        <v>10879739</v>
      </c>
      <c r="N18" s="16">
        <v>4705870</v>
      </c>
      <c r="O18" s="17">
        <v>11949096</v>
      </c>
      <c r="P18" s="17">
        <v>4692509</v>
      </c>
      <c r="Q18" s="17">
        <v>32623</v>
      </c>
      <c r="R18" s="17">
        <v>43030</v>
      </c>
      <c r="S18" s="12">
        <v>21423128</v>
      </c>
      <c r="T18" s="16">
        <v>0</v>
      </c>
      <c r="U18" s="17">
        <v>0</v>
      </c>
      <c r="V18" s="17">
        <v>0</v>
      </c>
      <c r="W18" s="17">
        <v>0</v>
      </c>
      <c r="X18" s="17">
        <v>0</v>
      </c>
      <c r="Y18" s="12">
        <v>0</v>
      </c>
      <c r="Z18" s="16">
        <v>1016224</v>
      </c>
      <c r="AA18" s="17">
        <v>454484</v>
      </c>
      <c r="AB18" s="17">
        <v>30691</v>
      </c>
      <c r="AC18" s="17">
        <v>0</v>
      </c>
      <c r="AD18" s="17">
        <v>2357</v>
      </c>
      <c r="AE18" s="12">
        <v>1503756</v>
      </c>
      <c r="AF18" s="16">
        <v>114996</v>
      </c>
      <c r="AG18" s="17">
        <v>50052</v>
      </c>
      <c r="AH18" s="17">
        <v>0</v>
      </c>
      <c r="AI18" s="17">
        <v>0</v>
      </c>
      <c r="AJ18" s="17">
        <v>427</v>
      </c>
      <c r="AK18" s="12">
        <v>165475</v>
      </c>
      <c r="AL18" s="16">
        <v>7946</v>
      </c>
      <c r="AM18" s="17">
        <v>30244</v>
      </c>
      <c r="AN18" s="17">
        <v>150819</v>
      </c>
      <c r="AO18" s="17">
        <v>0</v>
      </c>
      <c r="AP18" s="17">
        <v>7918</v>
      </c>
      <c r="AQ18" s="12">
        <v>196927</v>
      </c>
      <c r="AR18" s="16">
        <v>9080050</v>
      </c>
      <c r="AS18" s="17">
        <v>2039861</v>
      </c>
      <c r="AT18" s="17">
        <v>1518666</v>
      </c>
      <c r="AU18" s="17">
        <v>903</v>
      </c>
      <c r="AV18" s="17">
        <v>167082</v>
      </c>
      <c r="AW18" s="12">
        <v>12806562</v>
      </c>
      <c r="AX18" s="16">
        <v>10720</v>
      </c>
      <c r="AY18" s="17">
        <v>22183</v>
      </c>
      <c r="AZ18" s="17">
        <v>1348649</v>
      </c>
      <c r="BA18" s="17">
        <v>0</v>
      </c>
      <c r="BB18" s="17">
        <v>392635</v>
      </c>
      <c r="BC18" s="12">
        <v>1774187</v>
      </c>
      <c r="BD18" s="16">
        <v>23818</v>
      </c>
      <c r="BE18" s="17">
        <v>96640</v>
      </c>
      <c r="BF18" s="17">
        <v>0</v>
      </c>
      <c r="BG18" s="17">
        <v>0</v>
      </c>
      <c r="BH18" s="17">
        <v>289650</v>
      </c>
      <c r="BI18" s="12">
        <v>410108</v>
      </c>
      <c r="BJ18" s="16">
        <v>2735071</v>
      </c>
      <c r="BK18" s="17">
        <v>5432789</v>
      </c>
      <c r="BL18" s="17">
        <v>85007</v>
      </c>
      <c r="BM18" s="17">
        <v>3122</v>
      </c>
      <c r="BN18" s="17">
        <v>47254</v>
      </c>
      <c r="BO18" s="12">
        <v>8303243</v>
      </c>
    </row>
    <row r="19" spans="1:67" x14ac:dyDescent="0.3">
      <c r="A19" s="4" t="s">
        <v>9</v>
      </c>
      <c r="B19" s="92">
        <v>22242307</v>
      </c>
      <c r="C19" s="87">
        <v>7422620</v>
      </c>
      <c r="D19" s="87">
        <v>6808498.7000000002</v>
      </c>
      <c r="E19" s="87">
        <v>0</v>
      </c>
      <c r="F19" s="87">
        <v>52075</v>
      </c>
      <c r="G19" s="93">
        <v>36525500.700000003</v>
      </c>
      <c r="H19" s="16">
        <v>3519538</v>
      </c>
      <c r="I19" s="17">
        <v>2719777</v>
      </c>
      <c r="J19" s="17">
        <v>2826147.75</v>
      </c>
      <c r="K19" s="17">
        <v>0</v>
      </c>
      <c r="L19" s="17">
        <v>42075</v>
      </c>
      <c r="M19" s="12">
        <v>9107537.75</v>
      </c>
      <c r="N19" s="16">
        <v>6469531</v>
      </c>
      <c r="O19" s="17">
        <v>2391311</v>
      </c>
      <c r="P19" s="17">
        <v>3043297.2</v>
      </c>
      <c r="Q19" s="17">
        <v>0</v>
      </c>
      <c r="R19" s="17">
        <v>0</v>
      </c>
      <c r="S19" s="12">
        <v>11904139.199999999</v>
      </c>
      <c r="T19" s="16">
        <v>0</v>
      </c>
      <c r="U19" s="17">
        <v>0</v>
      </c>
      <c r="V19" s="17">
        <v>0</v>
      </c>
      <c r="W19" s="17">
        <v>0</v>
      </c>
      <c r="X19" s="17">
        <v>0</v>
      </c>
      <c r="Y19" s="12">
        <v>0</v>
      </c>
      <c r="Z19" s="16">
        <v>532300</v>
      </c>
      <c r="AA19" s="17">
        <v>138099</v>
      </c>
      <c r="AB19" s="17">
        <v>20505.009999999998</v>
      </c>
      <c r="AC19" s="17">
        <v>0</v>
      </c>
      <c r="AD19" s="17">
        <v>0</v>
      </c>
      <c r="AE19" s="12">
        <v>690904.01</v>
      </c>
      <c r="AF19" s="16">
        <v>0</v>
      </c>
      <c r="AG19" s="17">
        <v>1227</v>
      </c>
      <c r="AH19" s="17">
        <v>4879.8100000000004</v>
      </c>
      <c r="AI19" s="17">
        <v>0</v>
      </c>
      <c r="AJ19" s="17">
        <v>0</v>
      </c>
      <c r="AK19" s="12">
        <v>6106.81</v>
      </c>
      <c r="AL19" s="16">
        <v>256289</v>
      </c>
      <c r="AM19" s="17">
        <v>100134</v>
      </c>
      <c r="AN19" s="17">
        <v>0</v>
      </c>
      <c r="AO19" s="17">
        <v>0</v>
      </c>
      <c r="AP19" s="17">
        <v>0</v>
      </c>
      <c r="AQ19" s="12">
        <v>356423</v>
      </c>
      <c r="AR19" s="16">
        <v>6433385</v>
      </c>
      <c r="AS19" s="17">
        <v>830936</v>
      </c>
      <c r="AT19" s="17">
        <v>809139.73</v>
      </c>
      <c r="AU19" s="17">
        <v>0</v>
      </c>
      <c r="AV19" s="17">
        <v>10000</v>
      </c>
      <c r="AW19" s="12">
        <v>8083460.7300000004</v>
      </c>
      <c r="AX19" s="16">
        <v>1656130</v>
      </c>
      <c r="AY19" s="17">
        <v>438582</v>
      </c>
      <c r="AZ19" s="17">
        <v>0</v>
      </c>
      <c r="BA19" s="17">
        <v>0</v>
      </c>
      <c r="BB19" s="17">
        <v>0</v>
      </c>
      <c r="BC19" s="12">
        <v>2094712</v>
      </c>
      <c r="BD19" s="16">
        <v>1593599</v>
      </c>
      <c r="BE19" s="17">
        <v>402222</v>
      </c>
      <c r="BF19" s="17">
        <v>0</v>
      </c>
      <c r="BG19" s="17">
        <v>0</v>
      </c>
      <c r="BH19" s="17">
        <v>0</v>
      </c>
      <c r="BI19" s="12">
        <v>1995821</v>
      </c>
      <c r="BJ19" s="16">
        <v>1781535</v>
      </c>
      <c r="BK19" s="17">
        <v>400332</v>
      </c>
      <c r="BL19" s="17">
        <v>104529.2</v>
      </c>
      <c r="BM19" s="17">
        <v>0</v>
      </c>
      <c r="BN19" s="17">
        <v>0</v>
      </c>
      <c r="BO19" s="12">
        <v>2286396.2000000002</v>
      </c>
    </row>
    <row r="20" spans="1:67" x14ac:dyDescent="0.3">
      <c r="A20" s="4" t="s">
        <v>10</v>
      </c>
      <c r="B20" s="92">
        <v>1344668.74</v>
      </c>
      <c r="C20" s="87">
        <v>1834349.86</v>
      </c>
      <c r="D20" s="87">
        <v>2064620.17</v>
      </c>
      <c r="E20" s="87">
        <v>3452.2</v>
      </c>
      <c r="F20" s="87">
        <v>197881.84</v>
      </c>
      <c r="G20" s="93">
        <v>5444972.8099999996</v>
      </c>
      <c r="H20" s="16">
        <v>489769.18</v>
      </c>
      <c r="I20" s="17">
        <v>309184.65000000002</v>
      </c>
      <c r="J20" s="17">
        <v>851141.15</v>
      </c>
      <c r="K20" s="17">
        <v>0</v>
      </c>
      <c r="L20" s="17">
        <v>183530.8</v>
      </c>
      <c r="M20" s="12">
        <v>1833625.78</v>
      </c>
      <c r="N20" s="16">
        <v>505282.35</v>
      </c>
      <c r="O20" s="17">
        <v>136535.72</v>
      </c>
      <c r="P20" s="17">
        <v>78269.929999999993</v>
      </c>
      <c r="Q20" s="17">
        <v>0</v>
      </c>
      <c r="R20" s="17">
        <v>0</v>
      </c>
      <c r="S20" s="12">
        <v>720088</v>
      </c>
      <c r="T20" s="16">
        <v>0</v>
      </c>
      <c r="U20" s="17">
        <v>46219.06</v>
      </c>
      <c r="V20" s="17">
        <v>19880.650000000001</v>
      </c>
      <c r="W20" s="17">
        <v>0</v>
      </c>
      <c r="X20" s="17">
        <v>8782</v>
      </c>
      <c r="Y20" s="12">
        <v>74881.709999999992</v>
      </c>
      <c r="Z20" s="16">
        <v>0</v>
      </c>
      <c r="AA20" s="17">
        <v>0</v>
      </c>
      <c r="AB20" s="17">
        <v>0</v>
      </c>
      <c r="AC20" s="17">
        <v>0</v>
      </c>
      <c r="AD20" s="17">
        <v>0</v>
      </c>
      <c r="AE20" s="12">
        <v>0</v>
      </c>
      <c r="AF20" s="16">
        <v>0</v>
      </c>
      <c r="AG20" s="17">
        <v>5678.15</v>
      </c>
      <c r="AH20" s="17">
        <v>13807</v>
      </c>
      <c r="AI20" s="17">
        <v>0</v>
      </c>
      <c r="AJ20" s="17">
        <v>0</v>
      </c>
      <c r="AK20" s="12">
        <v>19485.150000000001</v>
      </c>
      <c r="AL20" s="16">
        <v>0</v>
      </c>
      <c r="AM20" s="17">
        <v>0</v>
      </c>
      <c r="AN20" s="17">
        <v>0</v>
      </c>
      <c r="AO20" s="17">
        <v>0</v>
      </c>
      <c r="AP20" s="17">
        <v>0</v>
      </c>
      <c r="AQ20" s="12">
        <v>0</v>
      </c>
      <c r="AR20" s="16">
        <v>104931.41</v>
      </c>
      <c r="AS20" s="17">
        <v>62976.56</v>
      </c>
      <c r="AT20" s="17">
        <v>27134.1</v>
      </c>
      <c r="AU20" s="17">
        <v>0</v>
      </c>
      <c r="AV20" s="17">
        <v>5569.04</v>
      </c>
      <c r="AW20" s="12">
        <v>200611.11000000002</v>
      </c>
      <c r="AX20" s="16">
        <v>8327.77</v>
      </c>
      <c r="AY20" s="17">
        <v>67428.42</v>
      </c>
      <c r="AZ20" s="17">
        <v>506465</v>
      </c>
      <c r="BA20" s="17">
        <v>0</v>
      </c>
      <c r="BB20" s="17">
        <v>0</v>
      </c>
      <c r="BC20" s="12">
        <v>582221.18999999994</v>
      </c>
      <c r="BD20" s="16">
        <v>0</v>
      </c>
      <c r="BE20" s="17">
        <v>1134914.27</v>
      </c>
      <c r="BF20" s="17">
        <v>0</v>
      </c>
      <c r="BG20" s="17">
        <v>0</v>
      </c>
      <c r="BH20" s="17">
        <v>0</v>
      </c>
      <c r="BI20" s="12">
        <v>1134914.27</v>
      </c>
      <c r="BJ20" s="16">
        <v>236358.03</v>
      </c>
      <c r="BK20" s="17">
        <v>71413.03</v>
      </c>
      <c r="BL20" s="17">
        <v>567922.34</v>
      </c>
      <c r="BM20" s="17">
        <v>3452.2</v>
      </c>
      <c r="BN20" s="17">
        <v>0</v>
      </c>
      <c r="BO20" s="12">
        <v>879145.59999999986</v>
      </c>
    </row>
    <row r="21" spans="1:67" x14ac:dyDescent="0.3">
      <c r="A21" s="4" t="s">
        <v>11</v>
      </c>
      <c r="B21" s="92">
        <v>5116533.2699999996</v>
      </c>
      <c r="C21" s="87">
        <v>3967036.03</v>
      </c>
      <c r="D21" s="87">
        <v>2852988.82</v>
      </c>
      <c r="E21" s="87">
        <v>18029.809999999998</v>
      </c>
      <c r="F21" s="87">
        <v>0</v>
      </c>
      <c r="G21" s="93">
        <v>11954587.93</v>
      </c>
      <c r="H21" s="16">
        <v>1796363.29</v>
      </c>
      <c r="I21" s="17">
        <v>2102245.2999999998</v>
      </c>
      <c r="J21" s="17">
        <v>1728384.62</v>
      </c>
      <c r="K21" s="17">
        <v>567.35</v>
      </c>
      <c r="L21" s="17">
        <v>0</v>
      </c>
      <c r="M21" s="12">
        <v>5627560.5599999996</v>
      </c>
      <c r="N21" s="16">
        <v>2418109.59</v>
      </c>
      <c r="O21" s="17">
        <v>898116.66</v>
      </c>
      <c r="P21" s="17">
        <v>332055.82</v>
      </c>
      <c r="Q21" s="17">
        <v>0</v>
      </c>
      <c r="R21" s="17">
        <v>0</v>
      </c>
      <c r="S21" s="12">
        <v>3648282.07</v>
      </c>
      <c r="T21" s="16">
        <v>0</v>
      </c>
      <c r="U21" s="17">
        <v>193.25</v>
      </c>
      <c r="V21" s="17">
        <v>0</v>
      </c>
      <c r="W21" s="17">
        <v>0</v>
      </c>
      <c r="X21" s="17">
        <v>0</v>
      </c>
      <c r="Y21" s="12">
        <v>193.25</v>
      </c>
      <c r="Z21" s="16">
        <v>0</v>
      </c>
      <c r="AA21" s="17">
        <v>0</v>
      </c>
      <c r="AB21" s="17">
        <v>0</v>
      </c>
      <c r="AC21" s="17">
        <v>0</v>
      </c>
      <c r="AD21" s="17">
        <v>0</v>
      </c>
      <c r="AE21" s="12">
        <v>0</v>
      </c>
      <c r="AF21" s="16">
        <v>0</v>
      </c>
      <c r="AG21" s="17">
        <v>7978.79</v>
      </c>
      <c r="AH21" s="17">
        <v>15280.94</v>
      </c>
      <c r="AI21" s="17">
        <v>0</v>
      </c>
      <c r="AJ21" s="17">
        <v>0</v>
      </c>
      <c r="AK21" s="12">
        <v>23259.73</v>
      </c>
      <c r="AL21" s="16">
        <v>0</v>
      </c>
      <c r="AM21" s="17">
        <v>52117.35</v>
      </c>
      <c r="AN21" s="17">
        <v>251359.54</v>
      </c>
      <c r="AO21" s="17">
        <v>0</v>
      </c>
      <c r="AP21" s="17">
        <v>0</v>
      </c>
      <c r="AQ21" s="12">
        <v>303476.89</v>
      </c>
      <c r="AR21" s="16">
        <v>902060.39</v>
      </c>
      <c r="AS21" s="17">
        <v>820258.7</v>
      </c>
      <c r="AT21" s="17">
        <v>315250.84999999998</v>
      </c>
      <c r="AU21" s="17">
        <v>17462.46</v>
      </c>
      <c r="AV21" s="17">
        <v>0</v>
      </c>
      <c r="AW21" s="12">
        <v>2055032.4</v>
      </c>
      <c r="AX21" s="16">
        <v>0</v>
      </c>
      <c r="AY21" s="17">
        <v>86125.98</v>
      </c>
      <c r="AZ21" s="17">
        <v>210657.05</v>
      </c>
      <c r="BA21" s="17">
        <v>0</v>
      </c>
      <c r="BB21" s="17">
        <v>0</v>
      </c>
      <c r="BC21" s="12">
        <v>296783.02999999997</v>
      </c>
      <c r="BD21" s="16">
        <v>0</v>
      </c>
      <c r="BE21" s="17">
        <v>0</v>
      </c>
      <c r="BF21" s="17">
        <v>0</v>
      </c>
      <c r="BG21" s="17">
        <v>0</v>
      </c>
      <c r="BH21" s="17">
        <v>0</v>
      </c>
      <c r="BI21" s="12">
        <v>0</v>
      </c>
      <c r="BJ21" s="16">
        <v>0</v>
      </c>
      <c r="BK21" s="17">
        <v>0</v>
      </c>
      <c r="BL21" s="17">
        <v>0</v>
      </c>
      <c r="BM21" s="17">
        <v>0</v>
      </c>
      <c r="BN21" s="17">
        <v>0</v>
      </c>
      <c r="BO21" s="12">
        <v>0</v>
      </c>
    </row>
    <row r="22" spans="1:67" x14ac:dyDescent="0.3">
      <c r="A22" s="4" t="s">
        <v>12</v>
      </c>
      <c r="B22" s="92">
        <v>2398436.4899999998</v>
      </c>
      <c r="C22" s="87">
        <v>18116954.530000001</v>
      </c>
      <c r="D22" s="87">
        <v>5293785.5059000021</v>
      </c>
      <c r="E22" s="87">
        <v>55663.46</v>
      </c>
      <c r="F22" s="87">
        <v>37286.1</v>
      </c>
      <c r="G22" s="93">
        <v>25902126.085900009</v>
      </c>
      <c r="H22" s="16">
        <v>804847.44</v>
      </c>
      <c r="I22" s="17">
        <v>9543873.5199999996</v>
      </c>
      <c r="J22" s="17">
        <v>2933358.3283999991</v>
      </c>
      <c r="K22" s="17">
        <v>0</v>
      </c>
      <c r="L22" s="17">
        <v>30723.510000000002</v>
      </c>
      <c r="M22" s="12">
        <v>13312802.798399998</v>
      </c>
      <c r="N22" s="16">
        <v>675768.22</v>
      </c>
      <c r="O22" s="17">
        <v>5603556.9399999995</v>
      </c>
      <c r="P22" s="17">
        <v>898514.77050000057</v>
      </c>
      <c r="Q22" s="17">
        <v>55261.07</v>
      </c>
      <c r="R22" s="17">
        <v>958.75</v>
      </c>
      <c r="S22" s="12">
        <v>7234059.7505000001</v>
      </c>
      <c r="T22" s="16">
        <v>0</v>
      </c>
      <c r="U22" s="17">
        <v>0</v>
      </c>
      <c r="V22" s="17">
        <v>5919.9300999999996</v>
      </c>
      <c r="W22" s="17">
        <v>0</v>
      </c>
      <c r="X22" s="17">
        <v>0</v>
      </c>
      <c r="Y22" s="12">
        <v>5919.9300999999996</v>
      </c>
      <c r="Z22" s="16">
        <v>0</v>
      </c>
      <c r="AA22" s="17">
        <v>75438.47</v>
      </c>
      <c r="AB22" s="17">
        <v>16195.608</v>
      </c>
      <c r="AC22" s="17">
        <v>0</v>
      </c>
      <c r="AD22" s="17">
        <v>0</v>
      </c>
      <c r="AE22" s="12">
        <v>91634.078000000009</v>
      </c>
      <c r="AF22" s="16">
        <v>0</v>
      </c>
      <c r="AG22" s="17">
        <v>46826.48</v>
      </c>
      <c r="AH22" s="17">
        <v>80377.879199999996</v>
      </c>
      <c r="AI22" s="17">
        <v>0</v>
      </c>
      <c r="AJ22" s="17">
        <v>0</v>
      </c>
      <c r="AK22" s="12">
        <v>127204.35920000001</v>
      </c>
      <c r="AL22" s="16">
        <v>160061.26</v>
      </c>
      <c r="AM22" s="17">
        <v>20104.150000000001</v>
      </c>
      <c r="AN22" s="17">
        <v>335148.08970000001</v>
      </c>
      <c r="AO22" s="17">
        <v>0</v>
      </c>
      <c r="AP22" s="17">
        <v>203.6</v>
      </c>
      <c r="AQ22" s="12">
        <v>515517.09970000002</v>
      </c>
      <c r="AR22" s="16">
        <v>0</v>
      </c>
      <c r="AS22" s="17">
        <v>2333392.4600000004</v>
      </c>
      <c r="AT22" s="17">
        <v>31047.222300000001</v>
      </c>
      <c r="AU22" s="17">
        <v>0</v>
      </c>
      <c r="AV22" s="17">
        <v>0</v>
      </c>
      <c r="AW22" s="12">
        <v>2364439.6823000005</v>
      </c>
      <c r="AX22" s="16">
        <v>356488.97</v>
      </c>
      <c r="AY22" s="17">
        <v>404346.92000000004</v>
      </c>
      <c r="AZ22" s="17">
        <v>931892.82240000297</v>
      </c>
      <c r="BA22" s="17">
        <v>402.39</v>
      </c>
      <c r="BB22" s="17">
        <v>3402.97</v>
      </c>
      <c r="BC22" s="12">
        <v>1696534.0724000027</v>
      </c>
      <c r="BD22" s="16">
        <v>118518.05</v>
      </c>
      <c r="BE22" s="17">
        <v>58959.28</v>
      </c>
      <c r="BF22" s="17">
        <v>0</v>
      </c>
      <c r="BG22" s="17">
        <v>0</v>
      </c>
      <c r="BH22" s="17">
        <v>1997.27</v>
      </c>
      <c r="BI22" s="12">
        <v>179474.6</v>
      </c>
      <c r="BJ22" s="16">
        <v>282752.55</v>
      </c>
      <c r="BK22" s="17">
        <v>30456.31</v>
      </c>
      <c r="BL22" s="17">
        <v>61330.855300000003</v>
      </c>
      <c r="BM22" s="17">
        <v>0</v>
      </c>
      <c r="BN22" s="17">
        <v>0</v>
      </c>
      <c r="BO22" s="12">
        <v>374539.71529999998</v>
      </c>
    </row>
    <row r="23" spans="1:67" x14ac:dyDescent="0.3">
      <c r="A23" s="4" t="s">
        <v>13</v>
      </c>
      <c r="B23" s="92">
        <v>15486185.82</v>
      </c>
      <c r="C23" s="87">
        <v>23002526.370000008</v>
      </c>
      <c r="D23" s="87">
        <v>18621879.468007393</v>
      </c>
      <c r="E23" s="87">
        <v>0</v>
      </c>
      <c r="F23" s="87">
        <v>8640043.5700000003</v>
      </c>
      <c r="G23" s="93">
        <v>65750635.228007406</v>
      </c>
      <c r="H23" s="16">
        <v>2688151.1500000004</v>
      </c>
      <c r="I23" s="17">
        <v>8629838.8500000015</v>
      </c>
      <c r="J23" s="17">
        <v>12223624.729437025</v>
      </c>
      <c r="K23" s="17">
        <v>0</v>
      </c>
      <c r="L23" s="17">
        <v>47816.25</v>
      </c>
      <c r="M23" s="12">
        <v>23589430.979437027</v>
      </c>
      <c r="N23" s="16">
        <v>5318442.2</v>
      </c>
      <c r="O23" s="17">
        <v>11335182.010000005</v>
      </c>
      <c r="P23" s="17">
        <v>3067901.098758521</v>
      </c>
      <c r="Q23" s="17">
        <v>0</v>
      </c>
      <c r="R23" s="17">
        <v>711852.71000000008</v>
      </c>
      <c r="S23" s="12">
        <v>20433378.018758528</v>
      </c>
      <c r="T23" s="16">
        <v>0</v>
      </c>
      <c r="U23" s="17">
        <v>0</v>
      </c>
      <c r="V23" s="17">
        <v>0</v>
      </c>
      <c r="W23" s="17">
        <v>0</v>
      </c>
      <c r="X23" s="17">
        <v>0</v>
      </c>
      <c r="Y23" s="12">
        <v>0</v>
      </c>
      <c r="Z23" s="16">
        <v>165860.72</v>
      </c>
      <c r="AA23" s="17">
        <v>56774.570000000007</v>
      </c>
      <c r="AB23" s="17">
        <v>34742.76</v>
      </c>
      <c r="AC23" s="17">
        <v>0</v>
      </c>
      <c r="AD23" s="17">
        <v>15000</v>
      </c>
      <c r="AE23" s="12">
        <v>272378.05000000005</v>
      </c>
      <c r="AF23" s="16">
        <v>808817.02</v>
      </c>
      <c r="AG23" s="17">
        <v>417460.01</v>
      </c>
      <c r="AH23" s="17">
        <v>100149.73999999999</v>
      </c>
      <c r="AI23" s="17">
        <v>0</v>
      </c>
      <c r="AJ23" s="17">
        <v>13516.760000000009</v>
      </c>
      <c r="AK23" s="12">
        <v>1339943.53</v>
      </c>
      <c r="AL23" s="16">
        <v>618245.96</v>
      </c>
      <c r="AM23" s="17">
        <v>44572.41</v>
      </c>
      <c r="AN23" s="17">
        <v>450592.89308512898</v>
      </c>
      <c r="AO23" s="17">
        <v>0</v>
      </c>
      <c r="AP23" s="17">
        <v>134979.38</v>
      </c>
      <c r="AQ23" s="12">
        <v>1248390.6430851291</v>
      </c>
      <c r="AR23" s="16">
        <v>105691.23</v>
      </c>
      <c r="AS23" s="17">
        <v>262295.38</v>
      </c>
      <c r="AT23" s="17">
        <v>735949.54021091771</v>
      </c>
      <c r="AU23" s="17">
        <v>0</v>
      </c>
      <c r="AV23" s="17">
        <v>6458591.9900000002</v>
      </c>
      <c r="AW23" s="12">
        <v>7562528.1402109182</v>
      </c>
      <c r="AX23" s="16">
        <v>2737602.48</v>
      </c>
      <c r="AY23" s="17">
        <v>1131538.8300000005</v>
      </c>
      <c r="AZ23" s="17">
        <v>1391612.5265158012</v>
      </c>
      <c r="BA23" s="17">
        <v>0</v>
      </c>
      <c r="BB23" s="17">
        <v>52440.430000000008</v>
      </c>
      <c r="BC23" s="12">
        <v>5313194.2665158017</v>
      </c>
      <c r="BD23" s="16">
        <v>2655128.63</v>
      </c>
      <c r="BE23" s="17">
        <v>946445.48000000033</v>
      </c>
      <c r="BF23" s="17">
        <v>0</v>
      </c>
      <c r="BG23" s="17">
        <v>0</v>
      </c>
      <c r="BH23" s="17">
        <v>1195614.49</v>
      </c>
      <c r="BI23" s="12">
        <v>4797188.6000000006</v>
      </c>
      <c r="BJ23" s="16">
        <v>388246.43</v>
      </c>
      <c r="BK23" s="17">
        <v>178418.83</v>
      </c>
      <c r="BL23" s="17">
        <v>617306.17999999993</v>
      </c>
      <c r="BM23" s="17">
        <v>0</v>
      </c>
      <c r="BN23" s="17">
        <v>10231.56</v>
      </c>
      <c r="BO23" s="12">
        <v>1194203</v>
      </c>
    </row>
    <row r="24" spans="1:67" x14ac:dyDescent="0.3">
      <c r="A24" s="4" t="s">
        <v>14</v>
      </c>
      <c r="B24" s="92">
        <v>760547.35</v>
      </c>
      <c r="C24" s="87">
        <v>2330425.9699999997</v>
      </c>
      <c r="D24" s="87">
        <v>388430</v>
      </c>
      <c r="E24" s="87">
        <v>0</v>
      </c>
      <c r="F24" s="87">
        <v>0</v>
      </c>
      <c r="G24" s="93">
        <v>3479403.3199999994</v>
      </c>
      <c r="H24" s="16">
        <v>255137.49</v>
      </c>
      <c r="I24" s="17">
        <v>1038205.32</v>
      </c>
      <c r="J24" s="17">
        <v>384240</v>
      </c>
      <c r="K24" s="17">
        <v>0</v>
      </c>
      <c r="L24" s="17">
        <v>0</v>
      </c>
      <c r="M24" s="12">
        <v>1677582.81</v>
      </c>
      <c r="N24" s="16">
        <v>32260.639999999999</v>
      </c>
      <c r="O24" s="17">
        <v>966365.93</v>
      </c>
      <c r="P24" s="17">
        <v>593</v>
      </c>
      <c r="Q24" s="17">
        <v>0</v>
      </c>
      <c r="R24" s="17">
        <v>0</v>
      </c>
      <c r="S24" s="12">
        <v>999219.57000000007</v>
      </c>
      <c r="T24" s="16">
        <v>0</v>
      </c>
      <c r="U24" s="17">
        <v>0</v>
      </c>
      <c r="V24" s="17">
        <v>0</v>
      </c>
      <c r="W24" s="17">
        <v>0</v>
      </c>
      <c r="X24" s="17">
        <v>0</v>
      </c>
      <c r="Y24" s="12">
        <v>0</v>
      </c>
      <c r="Z24" s="16">
        <v>180561.06</v>
      </c>
      <c r="AA24" s="17">
        <v>56714.59</v>
      </c>
      <c r="AB24" s="17">
        <v>0</v>
      </c>
      <c r="AC24" s="17">
        <v>0</v>
      </c>
      <c r="AD24" s="17">
        <v>0</v>
      </c>
      <c r="AE24" s="12">
        <v>237275.65</v>
      </c>
      <c r="AF24" s="16">
        <v>0</v>
      </c>
      <c r="AG24" s="17">
        <v>25852.32</v>
      </c>
      <c r="AH24" s="17">
        <v>3357</v>
      </c>
      <c r="AI24" s="17">
        <v>0</v>
      </c>
      <c r="AJ24" s="17">
        <v>0</v>
      </c>
      <c r="AK24" s="12">
        <v>29209.32</v>
      </c>
      <c r="AL24" s="16">
        <v>0</v>
      </c>
      <c r="AM24" s="17">
        <v>0</v>
      </c>
      <c r="AN24" s="17">
        <v>0</v>
      </c>
      <c r="AO24" s="17">
        <v>0</v>
      </c>
      <c r="AP24" s="17">
        <v>0</v>
      </c>
      <c r="AQ24" s="12">
        <v>0</v>
      </c>
      <c r="AR24" s="16">
        <v>292588.15999999997</v>
      </c>
      <c r="AS24" s="17">
        <v>216057.53</v>
      </c>
      <c r="AT24" s="17">
        <v>0</v>
      </c>
      <c r="AU24" s="17">
        <v>0</v>
      </c>
      <c r="AV24" s="17">
        <v>0</v>
      </c>
      <c r="AW24" s="12">
        <v>508645.68999999994</v>
      </c>
      <c r="AX24" s="16">
        <v>0</v>
      </c>
      <c r="AY24" s="17">
        <v>27230.28</v>
      </c>
      <c r="AZ24" s="17">
        <v>240</v>
      </c>
      <c r="BA24" s="17">
        <v>0</v>
      </c>
      <c r="BB24" s="17">
        <v>0</v>
      </c>
      <c r="BC24" s="12">
        <v>27470.28</v>
      </c>
      <c r="BD24" s="16">
        <v>0</v>
      </c>
      <c r="BE24" s="17">
        <v>0</v>
      </c>
      <c r="BF24" s="17">
        <v>0</v>
      </c>
      <c r="BG24" s="17">
        <v>0</v>
      </c>
      <c r="BH24" s="17">
        <v>0</v>
      </c>
      <c r="BI24" s="12">
        <v>0</v>
      </c>
      <c r="BJ24" s="16">
        <v>0</v>
      </c>
      <c r="BK24" s="17">
        <v>0</v>
      </c>
      <c r="BL24" s="17">
        <v>0</v>
      </c>
      <c r="BM24" s="17">
        <v>0</v>
      </c>
      <c r="BN24" s="17">
        <v>0</v>
      </c>
      <c r="BO24" s="12">
        <v>0</v>
      </c>
    </row>
    <row r="25" spans="1:67" x14ac:dyDescent="0.3">
      <c r="A25" s="4" t="s">
        <v>15</v>
      </c>
      <c r="B25" s="92">
        <v>3015189.4299999992</v>
      </c>
      <c r="C25" s="87">
        <v>3165875.1899999995</v>
      </c>
      <c r="D25" s="87">
        <v>1686272</v>
      </c>
      <c r="E25" s="87">
        <v>2845.9</v>
      </c>
      <c r="F25" s="87">
        <v>285651.69999999995</v>
      </c>
      <c r="G25" s="93">
        <v>8155834.2199999988</v>
      </c>
      <c r="H25" s="16">
        <v>999139.53000000014</v>
      </c>
      <c r="I25" s="17">
        <v>286448.94</v>
      </c>
      <c r="J25" s="17">
        <v>958779</v>
      </c>
      <c r="K25" s="17">
        <v>2845.9</v>
      </c>
      <c r="L25" s="17">
        <v>160762.18</v>
      </c>
      <c r="M25" s="12">
        <v>2407975.5500000003</v>
      </c>
      <c r="N25" s="16">
        <v>705630.75999999919</v>
      </c>
      <c r="O25" s="17">
        <v>625796.69000000006</v>
      </c>
      <c r="P25" s="17">
        <v>360788</v>
      </c>
      <c r="Q25" s="17">
        <v>0</v>
      </c>
      <c r="R25" s="17">
        <v>0</v>
      </c>
      <c r="S25" s="12">
        <v>1692215.4499999993</v>
      </c>
      <c r="T25" s="16">
        <v>769523.61999999988</v>
      </c>
      <c r="U25" s="17">
        <v>1286574.25</v>
      </c>
      <c r="V25" s="17">
        <v>2421</v>
      </c>
      <c r="W25" s="17">
        <v>0</v>
      </c>
      <c r="X25" s="17">
        <v>63502.93</v>
      </c>
      <c r="Y25" s="12">
        <v>2122021.7999999998</v>
      </c>
      <c r="Z25" s="16">
        <v>0</v>
      </c>
      <c r="AA25" s="17">
        <v>0</v>
      </c>
      <c r="AB25" s="17">
        <v>2282</v>
      </c>
      <c r="AC25" s="17">
        <v>0</v>
      </c>
      <c r="AD25" s="17">
        <v>0</v>
      </c>
      <c r="AE25" s="12">
        <v>2282</v>
      </c>
      <c r="AF25" s="16">
        <v>0</v>
      </c>
      <c r="AG25" s="17">
        <v>0</v>
      </c>
      <c r="AH25" s="17">
        <v>5505</v>
      </c>
      <c r="AI25" s="17">
        <v>0</v>
      </c>
      <c r="AJ25" s="17">
        <v>0</v>
      </c>
      <c r="AK25" s="12">
        <v>5505</v>
      </c>
      <c r="AL25" s="16">
        <v>224826.91999999998</v>
      </c>
      <c r="AM25" s="17">
        <v>90833.23</v>
      </c>
      <c r="AN25" s="17">
        <v>173059</v>
      </c>
      <c r="AO25" s="17">
        <v>0</v>
      </c>
      <c r="AP25" s="17">
        <v>6122.87</v>
      </c>
      <c r="AQ25" s="12">
        <v>494842.01999999996</v>
      </c>
      <c r="AR25" s="16">
        <v>0</v>
      </c>
      <c r="AS25" s="17">
        <v>743048.19</v>
      </c>
      <c r="AT25" s="17">
        <v>38635</v>
      </c>
      <c r="AU25" s="17">
        <v>0</v>
      </c>
      <c r="AV25" s="17">
        <v>43601.63</v>
      </c>
      <c r="AW25" s="12">
        <v>825284.82</v>
      </c>
      <c r="AX25" s="16">
        <v>0</v>
      </c>
      <c r="AY25" s="17">
        <v>0</v>
      </c>
      <c r="AZ25" s="17">
        <v>124317</v>
      </c>
      <c r="BA25" s="17">
        <v>0</v>
      </c>
      <c r="BB25" s="17">
        <v>0</v>
      </c>
      <c r="BC25" s="12">
        <v>124317</v>
      </c>
      <c r="BD25" s="16">
        <v>95951.13</v>
      </c>
      <c r="BE25" s="17">
        <v>26448.400000000001</v>
      </c>
      <c r="BF25" s="17">
        <v>538</v>
      </c>
      <c r="BG25" s="17">
        <v>0</v>
      </c>
      <c r="BH25" s="17">
        <v>954.54</v>
      </c>
      <c r="BI25" s="12">
        <v>123892.06999999999</v>
      </c>
      <c r="BJ25" s="16">
        <v>220117.47</v>
      </c>
      <c r="BK25" s="17">
        <v>106725.48999999999</v>
      </c>
      <c r="BL25" s="17">
        <v>19948</v>
      </c>
      <c r="BM25" s="17">
        <v>0</v>
      </c>
      <c r="BN25" s="17">
        <v>10707.550000000003</v>
      </c>
      <c r="BO25" s="12">
        <v>357498.50999999995</v>
      </c>
    </row>
    <row r="26" spans="1:67" x14ac:dyDescent="0.3">
      <c r="A26" s="4" t="s">
        <v>16</v>
      </c>
      <c r="B26" s="92">
        <v>1839570.1800000006</v>
      </c>
      <c r="C26" s="87">
        <v>2142192.8199999998</v>
      </c>
      <c r="D26" s="87">
        <v>1140694.2396933474</v>
      </c>
      <c r="E26" s="87">
        <v>0</v>
      </c>
      <c r="F26" s="87">
        <v>1054083.75</v>
      </c>
      <c r="G26" s="93">
        <v>6176540.9896933474</v>
      </c>
      <c r="H26" s="16">
        <v>143277.33000000002</v>
      </c>
      <c r="I26" s="17">
        <v>591888.57999999996</v>
      </c>
      <c r="J26" s="17">
        <v>299565.04636833014</v>
      </c>
      <c r="K26" s="17">
        <v>0</v>
      </c>
      <c r="L26" s="17">
        <v>175948.09</v>
      </c>
      <c r="M26" s="12">
        <v>1210679.04636833</v>
      </c>
      <c r="N26" s="16">
        <v>959786.23000000021</v>
      </c>
      <c r="O26" s="17">
        <v>1206787.94</v>
      </c>
      <c r="P26" s="17">
        <v>13398.219667408148</v>
      </c>
      <c r="Q26" s="17">
        <v>0</v>
      </c>
      <c r="R26" s="17">
        <v>171672.72</v>
      </c>
      <c r="S26" s="12">
        <v>2351645.1096674083</v>
      </c>
      <c r="T26" s="16">
        <v>9867.24</v>
      </c>
      <c r="U26" s="17">
        <v>26784.57</v>
      </c>
      <c r="V26" s="17">
        <v>11474.768828966979</v>
      </c>
      <c r="W26" s="17">
        <v>0</v>
      </c>
      <c r="X26" s="17">
        <v>8154.46</v>
      </c>
      <c r="Y26" s="12">
        <v>56281.038828966972</v>
      </c>
      <c r="Z26" s="16">
        <v>0</v>
      </c>
      <c r="AA26" s="17">
        <v>0</v>
      </c>
      <c r="AB26" s="17">
        <v>0</v>
      </c>
      <c r="AC26" s="17">
        <v>0</v>
      </c>
      <c r="AD26" s="17">
        <v>0</v>
      </c>
      <c r="AE26" s="12">
        <v>0</v>
      </c>
      <c r="AF26" s="16">
        <v>494.11999999999995</v>
      </c>
      <c r="AG26" s="17">
        <v>11827.89</v>
      </c>
      <c r="AH26" s="17">
        <v>139803.47235782736</v>
      </c>
      <c r="AI26" s="17">
        <v>0</v>
      </c>
      <c r="AJ26" s="17">
        <v>729.2</v>
      </c>
      <c r="AK26" s="12">
        <v>152854.68235782738</v>
      </c>
      <c r="AL26" s="16">
        <v>0</v>
      </c>
      <c r="AM26" s="17">
        <v>599.41999999999996</v>
      </c>
      <c r="AN26" s="17">
        <v>0</v>
      </c>
      <c r="AO26" s="17">
        <v>0</v>
      </c>
      <c r="AP26" s="17">
        <v>55000</v>
      </c>
      <c r="AQ26" s="12">
        <v>55599.42</v>
      </c>
      <c r="AR26" s="16">
        <v>1777.9600000000003</v>
      </c>
      <c r="AS26" s="17">
        <v>44907.349999999991</v>
      </c>
      <c r="AT26" s="17">
        <v>48569.597263695789</v>
      </c>
      <c r="AU26" s="17">
        <v>0</v>
      </c>
      <c r="AV26" s="17">
        <v>482409.20999999996</v>
      </c>
      <c r="AW26" s="12">
        <v>577664.11726369569</v>
      </c>
      <c r="AX26" s="16">
        <v>181069.57</v>
      </c>
      <c r="AY26" s="17">
        <v>134902.56000000003</v>
      </c>
      <c r="AZ26" s="17">
        <v>627883.13520711905</v>
      </c>
      <c r="BA26" s="17">
        <v>0</v>
      </c>
      <c r="BB26" s="17">
        <v>126106.31999999999</v>
      </c>
      <c r="BC26" s="12">
        <v>1069961.5852071191</v>
      </c>
      <c r="BD26" s="16">
        <v>24493.309999999998</v>
      </c>
      <c r="BE26" s="17">
        <v>66858.950000000012</v>
      </c>
      <c r="BF26" s="17">
        <v>0</v>
      </c>
      <c r="BG26" s="17">
        <v>0</v>
      </c>
      <c r="BH26" s="17">
        <v>32517</v>
      </c>
      <c r="BI26" s="12">
        <v>123869.26000000001</v>
      </c>
      <c r="BJ26" s="16">
        <v>518804.42000000004</v>
      </c>
      <c r="BK26" s="17">
        <v>57635.56</v>
      </c>
      <c r="BL26" s="17">
        <v>0</v>
      </c>
      <c r="BM26" s="17">
        <v>0</v>
      </c>
      <c r="BN26" s="17">
        <v>1546.7499999999998</v>
      </c>
      <c r="BO26" s="12">
        <v>577986.73</v>
      </c>
    </row>
    <row r="27" spans="1:67" x14ac:dyDescent="0.3">
      <c r="A27" s="4" t="s">
        <v>17</v>
      </c>
      <c r="B27" s="92">
        <v>19397173.630000003</v>
      </c>
      <c r="C27" s="87">
        <v>11492681.83</v>
      </c>
      <c r="D27" s="87">
        <v>7077783</v>
      </c>
      <c r="E27" s="87">
        <v>0</v>
      </c>
      <c r="F27" s="87">
        <v>1778558.5</v>
      </c>
      <c r="G27" s="93">
        <v>39746196.960000001</v>
      </c>
      <c r="H27" s="16">
        <v>2089534.43</v>
      </c>
      <c r="I27" s="17">
        <v>3375383.62</v>
      </c>
      <c r="J27" s="17">
        <v>346432</v>
      </c>
      <c r="K27" s="17">
        <v>0</v>
      </c>
      <c r="L27" s="17">
        <v>98918.04</v>
      </c>
      <c r="M27" s="12">
        <v>5910268.0899999999</v>
      </c>
      <c r="N27" s="16">
        <v>4986682.82</v>
      </c>
      <c r="O27" s="17">
        <v>5135586.62</v>
      </c>
      <c r="P27" s="17">
        <v>5126841</v>
      </c>
      <c r="Q27" s="17">
        <v>0</v>
      </c>
      <c r="R27" s="17">
        <v>462261.72</v>
      </c>
      <c r="S27" s="12">
        <v>15711372.160000002</v>
      </c>
      <c r="T27" s="16">
        <v>0</v>
      </c>
      <c r="U27" s="17">
        <v>0</v>
      </c>
      <c r="V27" s="17">
        <v>0</v>
      </c>
      <c r="W27" s="17">
        <v>0</v>
      </c>
      <c r="X27" s="17">
        <v>0</v>
      </c>
      <c r="Y27" s="12">
        <v>0</v>
      </c>
      <c r="Z27" s="16">
        <v>0</v>
      </c>
      <c r="AA27" s="17">
        <v>0</v>
      </c>
      <c r="AB27" s="17">
        <v>0</v>
      </c>
      <c r="AC27" s="17">
        <v>0</v>
      </c>
      <c r="AD27" s="17">
        <v>0</v>
      </c>
      <c r="AE27" s="12">
        <v>0</v>
      </c>
      <c r="AF27" s="16">
        <v>1653424.9</v>
      </c>
      <c r="AG27" s="17">
        <v>381433.27</v>
      </c>
      <c r="AH27" s="17">
        <v>126862</v>
      </c>
      <c r="AI27" s="17">
        <v>0</v>
      </c>
      <c r="AJ27" s="17">
        <v>2600</v>
      </c>
      <c r="AK27" s="12">
        <v>2164320.17</v>
      </c>
      <c r="AL27" s="16">
        <v>754327.59</v>
      </c>
      <c r="AM27" s="17">
        <v>151995.72</v>
      </c>
      <c r="AN27" s="17">
        <v>56432</v>
      </c>
      <c r="AO27" s="17">
        <v>0</v>
      </c>
      <c r="AP27" s="17">
        <v>0</v>
      </c>
      <c r="AQ27" s="12">
        <v>962755.30999999994</v>
      </c>
      <c r="AR27" s="16">
        <v>4321619.74</v>
      </c>
      <c r="AS27" s="17">
        <v>521471.22999999992</v>
      </c>
      <c r="AT27" s="17">
        <v>880718</v>
      </c>
      <c r="AU27" s="17">
        <v>0</v>
      </c>
      <c r="AV27" s="17">
        <v>52556.959999999999</v>
      </c>
      <c r="AW27" s="12">
        <v>5776365.9299999997</v>
      </c>
      <c r="AX27" s="16">
        <v>1022396.48</v>
      </c>
      <c r="AY27" s="17">
        <v>336089.85</v>
      </c>
      <c r="AZ27" s="17">
        <v>84586</v>
      </c>
      <c r="BA27" s="17">
        <v>0</v>
      </c>
      <c r="BB27" s="17">
        <v>0</v>
      </c>
      <c r="BC27" s="12">
        <v>1443072.33</v>
      </c>
      <c r="BD27" s="16">
        <v>1782015.67</v>
      </c>
      <c r="BE27" s="17">
        <v>939425.91999999993</v>
      </c>
      <c r="BF27" s="17">
        <v>173420</v>
      </c>
      <c r="BG27" s="17">
        <v>0</v>
      </c>
      <c r="BH27" s="17">
        <v>63751.5</v>
      </c>
      <c r="BI27" s="12">
        <v>2958613.09</v>
      </c>
      <c r="BJ27" s="16">
        <v>2787172</v>
      </c>
      <c r="BK27" s="17">
        <v>651295.60000000009</v>
      </c>
      <c r="BL27" s="17">
        <v>282492</v>
      </c>
      <c r="BM27" s="17">
        <v>0</v>
      </c>
      <c r="BN27" s="17">
        <v>1098470.28</v>
      </c>
      <c r="BO27" s="12">
        <v>4819429.88</v>
      </c>
    </row>
    <row r="28" spans="1:67" x14ac:dyDescent="0.3">
      <c r="A28" s="4" t="s">
        <v>18</v>
      </c>
      <c r="B28" s="92">
        <v>6902671</v>
      </c>
      <c r="C28" s="87">
        <v>5066950</v>
      </c>
      <c r="D28" s="87">
        <v>4156156</v>
      </c>
      <c r="E28" s="87">
        <v>0</v>
      </c>
      <c r="F28" s="87">
        <v>94670</v>
      </c>
      <c r="G28" s="93">
        <v>16220447</v>
      </c>
      <c r="H28" s="16">
        <v>2877781</v>
      </c>
      <c r="I28" s="17">
        <v>1980465</v>
      </c>
      <c r="J28" s="17">
        <v>2015424</v>
      </c>
      <c r="K28" s="17">
        <v>0</v>
      </c>
      <c r="L28" s="17">
        <v>4116</v>
      </c>
      <c r="M28" s="12">
        <v>6877786</v>
      </c>
      <c r="N28" s="16">
        <v>2424201</v>
      </c>
      <c r="O28" s="17">
        <v>1362883</v>
      </c>
      <c r="P28" s="17">
        <v>328262</v>
      </c>
      <c r="Q28" s="17">
        <v>0</v>
      </c>
      <c r="R28" s="17">
        <v>53534</v>
      </c>
      <c r="S28" s="12">
        <v>4168880</v>
      </c>
      <c r="T28" s="16">
        <v>238788</v>
      </c>
      <c r="U28" s="17">
        <v>1028686</v>
      </c>
      <c r="V28" s="17">
        <v>1291711</v>
      </c>
      <c r="W28" s="17">
        <v>0</v>
      </c>
      <c r="X28" s="17">
        <v>8412</v>
      </c>
      <c r="Y28" s="12">
        <v>2567597</v>
      </c>
      <c r="Z28" s="16">
        <v>109972</v>
      </c>
      <c r="AA28" s="17">
        <v>215385</v>
      </c>
      <c r="AB28" s="17">
        <v>66551</v>
      </c>
      <c r="AC28" s="17">
        <v>0</v>
      </c>
      <c r="AD28" s="17">
        <v>436</v>
      </c>
      <c r="AE28" s="12">
        <v>392344</v>
      </c>
      <c r="AF28" s="16">
        <v>133</v>
      </c>
      <c r="AG28" s="17">
        <v>351</v>
      </c>
      <c r="AH28" s="17">
        <v>22214</v>
      </c>
      <c r="AI28" s="17">
        <v>0</v>
      </c>
      <c r="AJ28" s="17">
        <v>0</v>
      </c>
      <c r="AK28" s="12">
        <v>22698</v>
      </c>
      <c r="AL28" s="16">
        <v>374945</v>
      </c>
      <c r="AM28" s="17">
        <v>213573</v>
      </c>
      <c r="AN28" s="17">
        <v>28774</v>
      </c>
      <c r="AO28" s="17">
        <v>0</v>
      </c>
      <c r="AP28" s="17">
        <v>2325</v>
      </c>
      <c r="AQ28" s="12">
        <v>619617</v>
      </c>
      <c r="AR28" s="16">
        <v>876851</v>
      </c>
      <c r="AS28" s="17">
        <v>201182</v>
      </c>
      <c r="AT28" s="17">
        <v>365085</v>
      </c>
      <c r="AU28" s="17">
        <v>0</v>
      </c>
      <c r="AV28" s="17">
        <v>23919</v>
      </c>
      <c r="AW28" s="12">
        <v>1467037</v>
      </c>
      <c r="AX28" s="16">
        <v>0</v>
      </c>
      <c r="AY28" s="17">
        <v>0</v>
      </c>
      <c r="AZ28" s="17">
        <v>38135</v>
      </c>
      <c r="BA28" s="17">
        <v>0</v>
      </c>
      <c r="BB28" s="17">
        <v>0</v>
      </c>
      <c r="BC28" s="12">
        <v>38135</v>
      </c>
      <c r="BD28" s="16">
        <v>0</v>
      </c>
      <c r="BE28" s="17">
        <v>64425</v>
      </c>
      <c r="BF28" s="17">
        <v>0</v>
      </c>
      <c r="BG28" s="17">
        <v>0</v>
      </c>
      <c r="BH28" s="17">
        <v>0</v>
      </c>
      <c r="BI28" s="12">
        <v>64425</v>
      </c>
      <c r="BJ28" s="16">
        <v>0</v>
      </c>
      <c r="BK28" s="17">
        <v>0</v>
      </c>
      <c r="BL28" s="17">
        <v>0</v>
      </c>
      <c r="BM28" s="17">
        <v>0</v>
      </c>
      <c r="BN28" s="17">
        <v>1928</v>
      </c>
      <c r="BO28" s="12">
        <v>1928</v>
      </c>
    </row>
    <row r="29" spans="1:67" x14ac:dyDescent="0.3">
      <c r="A29" s="4" t="s">
        <v>19</v>
      </c>
      <c r="B29" s="92">
        <v>19914886</v>
      </c>
      <c r="C29" s="87">
        <v>10194649</v>
      </c>
      <c r="D29" s="87">
        <v>1150451</v>
      </c>
      <c r="E29" s="87">
        <v>13332</v>
      </c>
      <c r="F29" s="87">
        <v>2482119</v>
      </c>
      <c r="G29" s="93">
        <v>33755437</v>
      </c>
      <c r="H29" s="16">
        <v>7182045</v>
      </c>
      <c r="I29" s="17">
        <v>3388667</v>
      </c>
      <c r="J29" s="17">
        <v>604789</v>
      </c>
      <c r="K29" s="17">
        <v>13332</v>
      </c>
      <c r="L29" s="17">
        <v>1155366</v>
      </c>
      <c r="M29" s="12">
        <v>12344199</v>
      </c>
      <c r="N29" s="16">
        <v>5106698</v>
      </c>
      <c r="O29" s="17">
        <v>3746630</v>
      </c>
      <c r="P29" s="17" t="s">
        <v>348</v>
      </c>
      <c r="Q29" s="17" t="s">
        <v>348</v>
      </c>
      <c r="R29" s="17">
        <v>849515</v>
      </c>
      <c r="S29" s="12">
        <v>9702843</v>
      </c>
      <c r="T29" s="16">
        <v>558932</v>
      </c>
      <c r="U29" s="17">
        <v>488643</v>
      </c>
      <c r="V29" s="17" t="s">
        <v>348</v>
      </c>
      <c r="W29" s="17" t="s">
        <v>348</v>
      </c>
      <c r="X29" s="17">
        <v>137450</v>
      </c>
      <c r="Y29" s="12">
        <v>1185025</v>
      </c>
      <c r="Z29" s="16" t="s">
        <v>348</v>
      </c>
      <c r="AA29" s="17" t="s">
        <v>348</v>
      </c>
      <c r="AB29" s="17" t="s">
        <v>348</v>
      </c>
      <c r="AC29" s="17" t="s">
        <v>348</v>
      </c>
      <c r="AD29" s="17" t="s">
        <v>348</v>
      </c>
      <c r="AE29" s="12">
        <v>0</v>
      </c>
      <c r="AF29" s="16" t="s">
        <v>348</v>
      </c>
      <c r="AG29" s="17">
        <v>33995</v>
      </c>
      <c r="AH29" s="17" t="s">
        <v>348</v>
      </c>
      <c r="AI29" s="17" t="s">
        <v>348</v>
      </c>
      <c r="AJ29" s="17" t="s">
        <v>348</v>
      </c>
      <c r="AK29" s="12">
        <v>33995</v>
      </c>
      <c r="AL29" s="16">
        <v>2476293</v>
      </c>
      <c r="AM29" s="17">
        <v>1262551</v>
      </c>
      <c r="AN29" s="17" t="s">
        <v>348</v>
      </c>
      <c r="AO29" s="17" t="s">
        <v>348</v>
      </c>
      <c r="AP29" s="17">
        <v>214954</v>
      </c>
      <c r="AQ29" s="12">
        <v>3953798</v>
      </c>
      <c r="AR29" s="16">
        <v>3248893</v>
      </c>
      <c r="AS29" s="17">
        <v>577651</v>
      </c>
      <c r="AT29" s="17">
        <v>545662</v>
      </c>
      <c r="AU29" s="17" t="s">
        <v>348</v>
      </c>
      <c r="AV29" s="17">
        <v>50686</v>
      </c>
      <c r="AW29" s="12">
        <v>4422892</v>
      </c>
      <c r="AX29" s="16">
        <v>53695</v>
      </c>
      <c r="AY29" s="17">
        <v>182205</v>
      </c>
      <c r="AZ29" s="17" t="s">
        <v>348</v>
      </c>
      <c r="BA29" s="17" t="s">
        <v>348</v>
      </c>
      <c r="BB29" s="17">
        <v>6281</v>
      </c>
      <c r="BC29" s="12">
        <v>242181</v>
      </c>
      <c r="BD29" s="16">
        <v>922156</v>
      </c>
      <c r="BE29" s="17">
        <v>502589</v>
      </c>
      <c r="BF29" s="17" t="s">
        <v>348</v>
      </c>
      <c r="BG29" s="17" t="s">
        <v>348</v>
      </c>
      <c r="BH29" s="17">
        <v>57879</v>
      </c>
      <c r="BI29" s="12">
        <v>1482624</v>
      </c>
      <c r="BJ29" s="16">
        <v>366174</v>
      </c>
      <c r="BK29" s="17">
        <v>11718</v>
      </c>
      <c r="BL29" s="17" t="s">
        <v>348</v>
      </c>
      <c r="BM29" s="17" t="s">
        <v>348</v>
      </c>
      <c r="BN29" s="17">
        <v>9988</v>
      </c>
      <c r="BO29" s="12">
        <v>387880</v>
      </c>
    </row>
    <row r="30" spans="1:67" x14ac:dyDescent="0.3">
      <c r="A30" s="4" t="s">
        <v>20</v>
      </c>
      <c r="B30" s="92">
        <v>1413150</v>
      </c>
      <c r="C30" s="87">
        <v>1525091</v>
      </c>
      <c r="D30" s="87">
        <v>736621</v>
      </c>
      <c r="E30" s="87">
        <v>0</v>
      </c>
      <c r="F30" s="87">
        <v>0</v>
      </c>
      <c r="G30" s="93">
        <v>3674862</v>
      </c>
      <c r="H30" s="16">
        <v>418536</v>
      </c>
      <c r="I30" s="17">
        <v>894620</v>
      </c>
      <c r="J30" s="17">
        <v>295284</v>
      </c>
      <c r="K30" s="17">
        <v>0</v>
      </c>
      <c r="L30" s="17">
        <v>0</v>
      </c>
      <c r="M30" s="12">
        <v>1608440</v>
      </c>
      <c r="N30" s="16">
        <v>471542</v>
      </c>
      <c r="O30" s="17">
        <v>268574</v>
      </c>
      <c r="P30" s="17">
        <v>59065</v>
      </c>
      <c r="Q30" s="17">
        <v>0</v>
      </c>
      <c r="R30" s="17">
        <v>0</v>
      </c>
      <c r="S30" s="12">
        <v>799181</v>
      </c>
      <c r="T30" s="16">
        <v>0</v>
      </c>
      <c r="U30" s="17">
        <v>1459</v>
      </c>
      <c r="V30" s="17">
        <v>45500</v>
      </c>
      <c r="W30" s="17">
        <v>0</v>
      </c>
      <c r="X30" s="17">
        <v>0</v>
      </c>
      <c r="Y30" s="12">
        <v>46959</v>
      </c>
      <c r="Z30" s="16">
        <v>0</v>
      </c>
      <c r="AA30" s="17">
        <v>0</v>
      </c>
      <c r="AB30" s="17">
        <v>0</v>
      </c>
      <c r="AC30" s="17">
        <v>0</v>
      </c>
      <c r="AD30" s="17">
        <v>0</v>
      </c>
      <c r="AE30" s="12">
        <v>0</v>
      </c>
      <c r="AF30" s="16">
        <v>851</v>
      </c>
      <c r="AG30" s="17">
        <v>21015</v>
      </c>
      <c r="AH30" s="17">
        <v>17785</v>
      </c>
      <c r="AI30" s="17">
        <v>0</v>
      </c>
      <c r="AJ30" s="17">
        <v>0</v>
      </c>
      <c r="AK30" s="12">
        <v>39651</v>
      </c>
      <c r="AL30" s="16">
        <v>0</v>
      </c>
      <c r="AM30" s="17">
        <v>0</v>
      </c>
      <c r="AN30" s="17">
        <v>0</v>
      </c>
      <c r="AO30" s="17">
        <v>0</v>
      </c>
      <c r="AP30" s="17">
        <v>0</v>
      </c>
      <c r="AQ30" s="12">
        <v>0</v>
      </c>
      <c r="AR30" s="16">
        <v>460366</v>
      </c>
      <c r="AS30" s="17">
        <v>189871</v>
      </c>
      <c r="AT30" s="17">
        <v>116290</v>
      </c>
      <c r="AU30" s="17">
        <v>0</v>
      </c>
      <c r="AV30" s="17">
        <v>0</v>
      </c>
      <c r="AW30" s="12">
        <v>766527</v>
      </c>
      <c r="AX30" s="16">
        <v>14250</v>
      </c>
      <c r="AY30" s="17">
        <v>60769</v>
      </c>
      <c r="AZ30" s="17">
        <v>202697</v>
      </c>
      <c r="BA30" s="17">
        <v>0</v>
      </c>
      <c r="BB30" s="17">
        <v>0</v>
      </c>
      <c r="BC30" s="12">
        <v>277716</v>
      </c>
      <c r="BD30" s="16">
        <v>47605</v>
      </c>
      <c r="BE30" s="17">
        <v>88783</v>
      </c>
      <c r="BF30" s="17">
        <v>0</v>
      </c>
      <c r="BG30" s="17">
        <v>0</v>
      </c>
      <c r="BH30" s="17">
        <v>0</v>
      </c>
      <c r="BI30" s="12">
        <v>136388</v>
      </c>
      <c r="BJ30" s="16">
        <v>0</v>
      </c>
      <c r="BK30" s="17">
        <v>0</v>
      </c>
      <c r="BL30" s="17">
        <v>0</v>
      </c>
      <c r="BM30" s="17">
        <v>0</v>
      </c>
      <c r="BN30" s="17">
        <v>0</v>
      </c>
      <c r="BO30" s="12">
        <v>0</v>
      </c>
    </row>
    <row r="31" spans="1:67" x14ac:dyDescent="0.3">
      <c r="A31" s="4" t="s">
        <v>21</v>
      </c>
      <c r="B31" s="92">
        <v>17687791.649999999</v>
      </c>
      <c r="C31" s="87">
        <v>12129258.900000002</v>
      </c>
      <c r="D31" s="87">
        <v>9089261.0699999984</v>
      </c>
      <c r="E31" s="87">
        <v>8295</v>
      </c>
      <c r="F31" s="87">
        <v>1184140.24</v>
      </c>
      <c r="G31" s="93">
        <v>40098746.859999999</v>
      </c>
      <c r="H31" s="16">
        <v>2162512.58</v>
      </c>
      <c r="I31" s="17">
        <v>931489.68</v>
      </c>
      <c r="J31" s="17">
        <v>5033894.3200000012</v>
      </c>
      <c r="K31" s="17">
        <v>4120</v>
      </c>
      <c r="L31" s="17">
        <v>69745.86</v>
      </c>
      <c r="M31" s="12">
        <v>8201762.4400000023</v>
      </c>
      <c r="N31" s="16">
        <v>5888416.2000000002</v>
      </c>
      <c r="O31" s="17">
        <v>8109429.7199999997</v>
      </c>
      <c r="P31" s="17">
        <v>3126048.6699999971</v>
      </c>
      <c r="Q31" s="17">
        <v>0</v>
      </c>
      <c r="R31" s="17">
        <v>74797.490000000005</v>
      </c>
      <c r="S31" s="12">
        <v>17198692.079999994</v>
      </c>
      <c r="T31" s="16">
        <v>0</v>
      </c>
      <c r="U31" s="17">
        <v>0</v>
      </c>
      <c r="V31" s="17">
        <v>0</v>
      </c>
      <c r="W31" s="17">
        <v>0</v>
      </c>
      <c r="X31" s="17">
        <v>0</v>
      </c>
      <c r="Y31" s="12">
        <v>0</v>
      </c>
      <c r="Z31" s="16">
        <v>289334</v>
      </c>
      <c r="AA31" s="17">
        <v>74546.13</v>
      </c>
      <c r="AB31" s="17">
        <v>36758.160000000033</v>
      </c>
      <c r="AC31" s="17">
        <v>0</v>
      </c>
      <c r="AD31" s="17">
        <v>93517.71</v>
      </c>
      <c r="AE31" s="12">
        <v>494156.00000000006</v>
      </c>
      <c r="AF31" s="16">
        <v>0</v>
      </c>
      <c r="AG31" s="17">
        <v>0</v>
      </c>
      <c r="AH31" s="17">
        <v>15018.840000000002</v>
      </c>
      <c r="AI31" s="17">
        <v>0</v>
      </c>
      <c r="AJ31" s="17">
        <v>0</v>
      </c>
      <c r="AK31" s="12">
        <v>15018.840000000002</v>
      </c>
      <c r="AL31" s="16">
        <v>0</v>
      </c>
      <c r="AM31" s="17">
        <v>0</v>
      </c>
      <c r="AN31" s="17">
        <v>0</v>
      </c>
      <c r="AO31" s="17">
        <v>0</v>
      </c>
      <c r="AP31" s="17">
        <v>0</v>
      </c>
      <c r="AQ31" s="12">
        <v>0</v>
      </c>
      <c r="AR31" s="16">
        <v>3014520.87</v>
      </c>
      <c r="AS31" s="17">
        <v>134021.01</v>
      </c>
      <c r="AT31" s="17">
        <v>427064.08000000037</v>
      </c>
      <c r="AU31" s="17">
        <v>0</v>
      </c>
      <c r="AV31" s="17">
        <v>116.37</v>
      </c>
      <c r="AW31" s="12">
        <v>3575722.3300000005</v>
      </c>
      <c r="AX31" s="16">
        <v>0</v>
      </c>
      <c r="AY31" s="17">
        <v>24246.81</v>
      </c>
      <c r="AZ31" s="17">
        <v>404351.08999999985</v>
      </c>
      <c r="BA31" s="17">
        <v>0</v>
      </c>
      <c r="BB31" s="17">
        <v>0</v>
      </c>
      <c r="BC31" s="12">
        <v>428597.89999999985</v>
      </c>
      <c r="BD31" s="16">
        <v>0</v>
      </c>
      <c r="BE31" s="17">
        <v>111157.84</v>
      </c>
      <c r="BF31" s="17">
        <v>0</v>
      </c>
      <c r="BG31" s="17">
        <v>0</v>
      </c>
      <c r="BH31" s="17">
        <v>118451.2</v>
      </c>
      <c r="BI31" s="12">
        <v>229609.03999999998</v>
      </c>
      <c r="BJ31" s="16">
        <v>6333008</v>
      </c>
      <c r="BK31" s="17">
        <v>2744367.71</v>
      </c>
      <c r="BL31" s="17">
        <v>46125.910000000018</v>
      </c>
      <c r="BM31" s="17">
        <v>4175</v>
      </c>
      <c r="BN31" s="17">
        <v>827511.61</v>
      </c>
      <c r="BO31" s="12">
        <v>9955188.2300000004</v>
      </c>
    </row>
    <row r="32" spans="1:67" x14ac:dyDescent="0.3">
      <c r="A32" s="4" t="s">
        <v>22</v>
      </c>
      <c r="B32" s="92">
        <v>2317333.0200000005</v>
      </c>
      <c r="C32" s="87">
        <v>3609624.9900000007</v>
      </c>
      <c r="D32" s="87">
        <v>1492670</v>
      </c>
      <c r="E32" s="87">
        <v>0</v>
      </c>
      <c r="F32" s="87">
        <v>212650.49</v>
      </c>
      <c r="G32" s="93">
        <v>7632278.5000000009</v>
      </c>
      <c r="H32" s="16">
        <v>141453.57</v>
      </c>
      <c r="I32" s="17">
        <v>1775422.8400000008</v>
      </c>
      <c r="J32" s="17">
        <v>1209535.3500000001</v>
      </c>
      <c r="K32" s="17">
        <v>0</v>
      </c>
      <c r="L32" s="17">
        <v>16889.440000000002</v>
      </c>
      <c r="M32" s="12">
        <v>3143301.2000000007</v>
      </c>
      <c r="N32" s="16">
        <v>618874.92000000027</v>
      </c>
      <c r="O32" s="17">
        <v>586138.74</v>
      </c>
      <c r="P32" s="17">
        <v>23000</v>
      </c>
      <c r="Q32" s="17">
        <v>0</v>
      </c>
      <c r="R32" s="17">
        <v>17064.249999999996</v>
      </c>
      <c r="S32" s="12">
        <v>1245077.9100000001</v>
      </c>
      <c r="T32" s="16">
        <v>233571.24999999994</v>
      </c>
      <c r="U32" s="17">
        <v>394970.07</v>
      </c>
      <c r="V32" s="17">
        <v>4134.6499999999996</v>
      </c>
      <c r="W32" s="17">
        <v>0</v>
      </c>
      <c r="X32" s="17">
        <v>-6237.57</v>
      </c>
      <c r="Y32" s="12">
        <v>626438.40000000002</v>
      </c>
      <c r="Z32" s="16">
        <v>1947.09</v>
      </c>
      <c r="AA32" s="17">
        <v>18181.82</v>
      </c>
      <c r="AB32" s="17">
        <v>0</v>
      </c>
      <c r="AC32" s="17">
        <v>0</v>
      </c>
      <c r="AD32" s="17">
        <v>420</v>
      </c>
      <c r="AE32" s="12">
        <v>20548.91</v>
      </c>
      <c r="AF32" s="16">
        <v>58990.68</v>
      </c>
      <c r="AG32" s="17">
        <v>44318.559999999998</v>
      </c>
      <c r="AH32" s="17">
        <v>117000</v>
      </c>
      <c r="AI32" s="17">
        <v>0</v>
      </c>
      <c r="AJ32" s="17">
        <v>13235.06</v>
      </c>
      <c r="AK32" s="12">
        <v>233544.3</v>
      </c>
      <c r="AL32" s="16">
        <v>228970.64</v>
      </c>
      <c r="AM32" s="17">
        <v>31326.15</v>
      </c>
      <c r="AN32" s="17">
        <v>0</v>
      </c>
      <c r="AO32" s="17">
        <v>0</v>
      </c>
      <c r="AP32" s="17">
        <v>9165.75</v>
      </c>
      <c r="AQ32" s="12">
        <v>269462.54000000004</v>
      </c>
      <c r="AR32" s="16">
        <v>443339.87</v>
      </c>
      <c r="AS32" s="17">
        <v>83189.590000000011</v>
      </c>
      <c r="AT32" s="17">
        <v>139000</v>
      </c>
      <c r="AU32" s="17">
        <v>0</v>
      </c>
      <c r="AV32" s="17">
        <v>42336.89</v>
      </c>
      <c r="AW32" s="12">
        <v>707866.35</v>
      </c>
      <c r="AX32" s="16">
        <v>6215.39</v>
      </c>
      <c r="AY32" s="17">
        <v>252012.29000000004</v>
      </c>
      <c r="AZ32" s="17">
        <v>0</v>
      </c>
      <c r="BA32" s="17">
        <v>0</v>
      </c>
      <c r="BB32" s="17">
        <v>29965.18</v>
      </c>
      <c r="BC32" s="12">
        <v>288192.86000000004</v>
      </c>
      <c r="BD32" s="16">
        <v>515.38</v>
      </c>
      <c r="BE32" s="17">
        <v>124138.95999999999</v>
      </c>
      <c r="BF32" s="17">
        <v>0</v>
      </c>
      <c r="BG32" s="17">
        <v>0</v>
      </c>
      <c r="BH32" s="17">
        <v>24610.629999999997</v>
      </c>
      <c r="BI32" s="12">
        <v>149264.97</v>
      </c>
      <c r="BJ32" s="16">
        <v>583454.23</v>
      </c>
      <c r="BK32" s="17">
        <v>299925.97000000003</v>
      </c>
      <c r="BL32" s="17">
        <v>0</v>
      </c>
      <c r="BM32" s="17">
        <v>0</v>
      </c>
      <c r="BN32" s="17">
        <v>65200.86</v>
      </c>
      <c r="BO32" s="12">
        <v>948581.05999999994</v>
      </c>
    </row>
    <row r="33" spans="1:67" x14ac:dyDescent="0.3">
      <c r="A33" s="4" t="s">
        <v>23</v>
      </c>
      <c r="B33" s="92">
        <v>1410165.6216013085</v>
      </c>
      <c r="C33" s="87">
        <v>1782053.0661884707</v>
      </c>
      <c r="D33" s="87">
        <v>1351809.429315791</v>
      </c>
      <c r="E33" s="87">
        <v>0</v>
      </c>
      <c r="F33" s="87">
        <v>0</v>
      </c>
      <c r="G33" s="93">
        <v>4544028.1171055697</v>
      </c>
      <c r="H33" s="16">
        <v>104602.85367810569</v>
      </c>
      <c r="I33" s="17">
        <v>1043375.7452931722</v>
      </c>
      <c r="J33" s="17">
        <v>71815.53524689129</v>
      </c>
      <c r="K33" s="17">
        <v>0</v>
      </c>
      <c r="L33" s="17">
        <v>0</v>
      </c>
      <c r="M33" s="12">
        <v>1219794.1342181691</v>
      </c>
      <c r="N33" s="16">
        <v>38694.08776929669</v>
      </c>
      <c r="O33" s="17">
        <v>153330.70590111139</v>
      </c>
      <c r="P33" s="17">
        <v>1240195.6274419033</v>
      </c>
      <c r="Q33" s="17">
        <v>0</v>
      </c>
      <c r="R33" s="17">
        <v>0</v>
      </c>
      <c r="S33" s="12">
        <v>1432220.4211123115</v>
      </c>
      <c r="T33" s="16">
        <v>0</v>
      </c>
      <c r="U33" s="17">
        <v>0</v>
      </c>
      <c r="V33" s="17">
        <v>0</v>
      </c>
      <c r="W33" s="17">
        <v>0</v>
      </c>
      <c r="X33" s="17">
        <v>0</v>
      </c>
      <c r="Y33" s="12">
        <v>0</v>
      </c>
      <c r="Z33" s="16">
        <v>0</v>
      </c>
      <c r="AA33" s="17">
        <v>0</v>
      </c>
      <c r="AB33" s="17">
        <v>0</v>
      </c>
      <c r="AC33" s="17">
        <v>0</v>
      </c>
      <c r="AD33" s="17">
        <v>0</v>
      </c>
      <c r="AE33" s="12">
        <v>0</v>
      </c>
      <c r="AF33" s="16">
        <v>0</v>
      </c>
      <c r="AG33" s="17">
        <v>0</v>
      </c>
      <c r="AH33" s="17">
        <v>0</v>
      </c>
      <c r="AI33" s="17">
        <v>0</v>
      </c>
      <c r="AJ33" s="17">
        <v>0</v>
      </c>
      <c r="AK33" s="12">
        <v>0</v>
      </c>
      <c r="AL33" s="16">
        <v>0</v>
      </c>
      <c r="AM33" s="17">
        <v>0</v>
      </c>
      <c r="AN33" s="17">
        <v>0</v>
      </c>
      <c r="AO33" s="17">
        <v>0</v>
      </c>
      <c r="AP33" s="17">
        <v>0</v>
      </c>
      <c r="AQ33" s="12">
        <v>0</v>
      </c>
      <c r="AR33" s="16">
        <v>1268.724937479466</v>
      </c>
      <c r="AS33" s="17">
        <v>407857.0828354297</v>
      </c>
      <c r="AT33" s="17">
        <v>34684.940438768077</v>
      </c>
      <c r="AU33" s="17">
        <v>0</v>
      </c>
      <c r="AV33" s="17">
        <v>0</v>
      </c>
      <c r="AW33" s="12">
        <v>443810.74821167724</v>
      </c>
      <c r="AX33" s="16">
        <v>0</v>
      </c>
      <c r="AY33" s="17">
        <v>117824.37</v>
      </c>
      <c r="AZ33" s="17">
        <v>0</v>
      </c>
      <c r="BA33" s="17">
        <v>0</v>
      </c>
      <c r="BB33" s="17">
        <v>0</v>
      </c>
      <c r="BC33" s="12">
        <v>117824.37</v>
      </c>
      <c r="BD33" s="16">
        <v>94067.915216426612</v>
      </c>
      <c r="BE33" s="17">
        <v>59665.162158757325</v>
      </c>
      <c r="BF33" s="17">
        <v>5113.326188228355</v>
      </c>
      <c r="BG33" s="17">
        <v>0</v>
      </c>
      <c r="BH33" s="17">
        <v>0</v>
      </c>
      <c r="BI33" s="12">
        <v>158846.40356341228</v>
      </c>
      <c r="BJ33" s="16">
        <v>1171532.04</v>
      </c>
      <c r="BK33" s="17">
        <v>0</v>
      </c>
      <c r="BL33" s="17">
        <v>0</v>
      </c>
      <c r="BM33" s="17">
        <v>0</v>
      </c>
      <c r="BN33" s="17">
        <v>0</v>
      </c>
      <c r="BO33" s="12">
        <v>1171532.04</v>
      </c>
    </row>
    <row r="34" spans="1:67" ht="13.15" customHeight="1" x14ac:dyDescent="0.3">
      <c r="A34" s="4" t="s">
        <v>24</v>
      </c>
      <c r="B34" s="92">
        <v>12027824.013995685</v>
      </c>
      <c r="C34" s="87">
        <v>21359252.030208565</v>
      </c>
      <c r="D34" s="87">
        <v>7452198.6799999997</v>
      </c>
      <c r="E34" s="87">
        <v>0</v>
      </c>
      <c r="F34" s="87">
        <v>180955.86</v>
      </c>
      <c r="G34" s="93">
        <v>41020230.584204257</v>
      </c>
      <c r="H34" s="16">
        <v>2328996.2055642521</v>
      </c>
      <c r="I34" s="17">
        <v>5681472.6730929045</v>
      </c>
      <c r="J34" s="17">
        <v>4158343.06</v>
      </c>
      <c r="K34" s="17">
        <v>0</v>
      </c>
      <c r="L34" s="17">
        <v>0</v>
      </c>
      <c r="M34" s="12">
        <v>12168811.938657157</v>
      </c>
      <c r="N34" s="16">
        <v>3714562.0908271838</v>
      </c>
      <c r="O34" s="17">
        <v>4562290.6451696139</v>
      </c>
      <c r="P34" s="17">
        <v>484610.72</v>
      </c>
      <c r="Q34" s="17">
        <v>0</v>
      </c>
      <c r="R34" s="17">
        <v>122744.07999999999</v>
      </c>
      <c r="S34" s="12">
        <v>8884207.5359967984</v>
      </c>
      <c r="T34" s="16">
        <v>0</v>
      </c>
      <c r="U34" s="17">
        <v>60417.64494527971</v>
      </c>
      <c r="V34" s="17">
        <v>0</v>
      </c>
      <c r="W34" s="17">
        <v>0</v>
      </c>
      <c r="X34" s="17">
        <v>0</v>
      </c>
      <c r="Y34" s="12">
        <v>60417.64494527971</v>
      </c>
      <c r="Z34" s="16">
        <v>1662231.9279573841</v>
      </c>
      <c r="AA34" s="17">
        <v>2097450.0064438758</v>
      </c>
      <c r="AB34" s="17">
        <v>459222.99</v>
      </c>
      <c r="AC34" s="17">
        <v>0</v>
      </c>
      <c r="AD34" s="17">
        <v>0</v>
      </c>
      <c r="AE34" s="12">
        <v>4218904.92440126</v>
      </c>
      <c r="AF34" s="16">
        <v>0</v>
      </c>
      <c r="AG34" s="17">
        <v>258737.97288225545</v>
      </c>
      <c r="AH34" s="17">
        <v>413078.35</v>
      </c>
      <c r="AI34" s="17">
        <v>0</v>
      </c>
      <c r="AJ34" s="17">
        <v>0</v>
      </c>
      <c r="AK34" s="12">
        <v>671816.32288225542</v>
      </c>
      <c r="AL34" s="16">
        <v>1957923.3505664614</v>
      </c>
      <c r="AM34" s="17">
        <v>1549911.2383658525</v>
      </c>
      <c r="AN34" s="17">
        <v>718730.66</v>
      </c>
      <c r="AO34" s="17">
        <v>0</v>
      </c>
      <c r="AP34" s="17">
        <v>2410.0300000000002</v>
      </c>
      <c r="AQ34" s="12">
        <v>4228975.2789323144</v>
      </c>
      <c r="AR34" s="16">
        <v>0</v>
      </c>
      <c r="AS34" s="17">
        <v>3511628.3584909504</v>
      </c>
      <c r="AT34" s="17">
        <v>253651.12</v>
      </c>
      <c r="AU34" s="17">
        <v>0</v>
      </c>
      <c r="AV34" s="17">
        <v>0</v>
      </c>
      <c r="AW34" s="12">
        <v>3765279.4784909505</v>
      </c>
      <c r="AX34" s="16">
        <v>175.75649041169081</v>
      </c>
      <c r="AY34" s="17">
        <v>510109.31545392406</v>
      </c>
      <c r="AZ34" s="17">
        <v>950188.44</v>
      </c>
      <c r="BA34" s="17">
        <v>0</v>
      </c>
      <c r="BB34" s="17">
        <v>0</v>
      </c>
      <c r="BC34" s="12">
        <v>1460473.5119443357</v>
      </c>
      <c r="BD34" s="16">
        <v>575863.67920234939</v>
      </c>
      <c r="BE34" s="17">
        <v>1203745.2360871329</v>
      </c>
      <c r="BF34" s="17">
        <v>0</v>
      </c>
      <c r="BG34" s="17">
        <v>0</v>
      </c>
      <c r="BH34" s="17">
        <v>0</v>
      </c>
      <c r="BI34" s="12">
        <v>1779608.9152894823</v>
      </c>
      <c r="BJ34" s="16">
        <v>1788071.0033876435</v>
      </c>
      <c r="BK34" s="17">
        <v>1923488.9392767767</v>
      </c>
      <c r="BL34" s="17">
        <v>14373.34</v>
      </c>
      <c r="BM34" s="17">
        <v>0</v>
      </c>
      <c r="BN34" s="17">
        <v>55801.75</v>
      </c>
      <c r="BO34" s="12">
        <v>3781735.0326644201</v>
      </c>
    </row>
    <row r="35" spans="1:67" x14ac:dyDescent="0.3">
      <c r="A35" s="4" t="s">
        <v>25</v>
      </c>
      <c r="B35" s="92">
        <v>20026323.338718861</v>
      </c>
      <c r="C35" s="87">
        <v>20718907.152135249</v>
      </c>
      <c r="D35" s="87">
        <v>9457076.1500000004</v>
      </c>
      <c r="E35" s="87">
        <v>0</v>
      </c>
      <c r="F35" s="87">
        <v>2206157.165591314</v>
      </c>
      <c r="G35" s="93">
        <v>52408463.806445435</v>
      </c>
      <c r="H35" s="16">
        <v>2433001.7894292632</v>
      </c>
      <c r="I35" s="17">
        <v>7167197.0982255014</v>
      </c>
      <c r="J35" s="17">
        <v>4873406</v>
      </c>
      <c r="K35" s="17">
        <v>0</v>
      </c>
      <c r="L35" s="17">
        <v>42988.349158619072</v>
      </c>
      <c r="M35" s="12">
        <v>14516593.236813383</v>
      </c>
      <c r="N35" s="16">
        <v>5021908.4621331766</v>
      </c>
      <c r="O35" s="17">
        <v>9628991.0691909306</v>
      </c>
      <c r="P35" s="17">
        <v>2085361</v>
      </c>
      <c r="Q35" s="17">
        <v>0</v>
      </c>
      <c r="R35" s="17">
        <v>6821.5265327803099</v>
      </c>
      <c r="S35" s="12">
        <v>16743082.057856888</v>
      </c>
      <c r="T35" s="16">
        <v>0</v>
      </c>
      <c r="U35" s="17">
        <v>0</v>
      </c>
      <c r="V35" s="17">
        <v>0</v>
      </c>
      <c r="W35" s="17">
        <v>0</v>
      </c>
      <c r="X35" s="17">
        <v>0</v>
      </c>
      <c r="Y35" s="12">
        <v>0</v>
      </c>
      <c r="Z35" s="16">
        <v>4953.5092618092685</v>
      </c>
      <c r="AA35" s="17">
        <v>14656.960118752588</v>
      </c>
      <c r="AB35" s="17">
        <v>116272</v>
      </c>
      <c r="AC35" s="17">
        <v>0</v>
      </c>
      <c r="AD35" s="17">
        <v>57.008627282853645</v>
      </c>
      <c r="AE35" s="12">
        <v>135939.47800784471</v>
      </c>
      <c r="AF35" s="16">
        <v>684241.71357554465</v>
      </c>
      <c r="AG35" s="17">
        <v>334477.53190526547</v>
      </c>
      <c r="AH35" s="17">
        <v>70404</v>
      </c>
      <c r="AI35" s="17">
        <v>0</v>
      </c>
      <c r="AJ35" s="17">
        <v>4293.7861195971645</v>
      </c>
      <c r="AK35" s="12">
        <v>1093417.0316004073</v>
      </c>
      <c r="AL35" s="16">
        <v>1214324.6542713481</v>
      </c>
      <c r="AM35" s="17">
        <v>629032.15387173824</v>
      </c>
      <c r="AN35" s="17">
        <v>378640</v>
      </c>
      <c r="AO35" s="17">
        <v>0</v>
      </c>
      <c r="AP35" s="17">
        <v>35525.636651640329</v>
      </c>
      <c r="AQ35" s="12">
        <v>2257522.4447947266</v>
      </c>
      <c r="AR35" s="16">
        <v>7063544.0096861124</v>
      </c>
      <c r="AS35" s="17">
        <v>1884493.3869691971</v>
      </c>
      <c r="AT35" s="17">
        <v>1428372.15</v>
      </c>
      <c r="AU35" s="17">
        <v>0</v>
      </c>
      <c r="AV35" s="17">
        <v>114476.14392094665</v>
      </c>
      <c r="AW35" s="12">
        <v>10490885.690576257</v>
      </c>
      <c r="AX35" s="16">
        <v>1660875.1879803152</v>
      </c>
      <c r="AY35" s="17">
        <v>628022.48614096874</v>
      </c>
      <c r="AZ35" s="17">
        <v>491425</v>
      </c>
      <c r="BA35" s="17">
        <v>0</v>
      </c>
      <c r="BB35" s="17">
        <v>8919.527263667389</v>
      </c>
      <c r="BC35" s="12">
        <v>2789242.2013849514</v>
      </c>
      <c r="BD35" s="16">
        <v>1067253.0691892339</v>
      </c>
      <c r="BE35" s="17">
        <v>378243.72721973958</v>
      </c>
      <c r="BF35" s="17">
        <v>0</v>
      </c>
      <c r="BG35" s="17">
        <v>0</v>
      </c>
      <c r="BH35" s="17">
        <v>1991898.3566861546</v>
      </c>
      <c r="BI35" s="12">
        <v>3437395.153095128</v>
      </c>
      <c r="BJ35" s="16">
        <v>876220.94319205836</v>
      </c>
      <c r="BK35" s="17">
        <v>53792.738493159617</v>
      </c>
      <c r="BL35" s="17">
        <v>13196</v>
      </c>
      <c r="BM35" s="17">
        <v>0</v>
      </c>
      <c r="BN35" s="17">
        <v>1176.8306306255135</v>
      </c>
      <c r="BO35" s="12">
        <v>944386.51231584349</v>
      </c>
    </row>
    <row r="36" spans="1:67" x14ac:dyDescent="0.3">
      <c r="A36" s="4" t="s">
        <v>26</v>
      </c>
      <c r="B36" s="92">
        <v>28743831.559999999</v>
      </c>
      <c r="C36" s="87">
        <v>36537911.890000001</v>
      </c>
      <c r="D36" s="87">
        <v>15436166.760000002</v>
      </c>
      <c r="E36" s="87">
        <v>0</v>
      </c>
      <c r="F36" s="87">
        <v>1853214.52</v>
      </c>
      <c r="G36" s="93">
        <v>82571124.729999989</v>
      </c>
      <c r="H36" s="16">
        <v>9590878.1400000006</v>
      </c>
      <c r="I36" s="17">
        <v>7293620.9100000001</v>
      </c>
      <c r="J36" s="17">
        <v>6630817.9699999997</v>
      </c>
      <c r="K36" s="17">
        <v>0</v>
      </c>
      <c r="L36" s="17">
        <v>747561.81</v>
      </c>
      <c r="M36" s="12">
        <v>24262878.829999998</v>
      </c>
      <c r="N36" s="16">
        <v>6087173.75</v>
      </c>
      <c r="O36" s="17">
        <v>6493372.54</v>
      </c>
      <c r="P36" s="17">
        <v>2353221.7400000002</v>
      </c>
      <c r="Q36" s="17">
        <v>0</v>
      </c>
      <c r="R36" s="17">
        <v>1176243.25</v>
      </c>
      <c r="S36" s="12">
        <v>16110011.279999999</v>
      </c>
      <c r="T36" s="16">
        <v>0</v>
      </c>
      <c r="U36" s="17">
        <v>13200</v>
      </c>
      <c r="V36" s="17">
        <v>0</v>
      </c>
      <c r="W36" s="17">
        <v>0</v>
      </c>
      <c r="X36" s="17">
        <v>0</v>
      </c>
      <c r="Y36" s="12">
        <v>13200</v>
      </c>
      <c r="Z36" s="16">
        <v>8595.86</v>
      </c>
      <c r="AA36" s="17">
        <v>1345263.86</v>
      </c>
      <c r="AB36" s="17">
        <v>181407.32</v>
      </c>
      <c r="AC36" s="17">
        <v>0</v>
      </c>
      <c r="AD36" s="17">
        <v>2500</v>
      </c>
      <c r="AE36" s="12">
        <v>1537767.0400000003</v>
      </c>
      <c r="AF36" s="16">
        <v>959589.17</v>
      </c>
      <c r="AG36" s="17">
        <v>1160528.04</v>
      </c>
      <c r="AH36" s="17">
        <v>711478.15</v>
      </c>
      <c r="AI36" s="17">
        <v>0</v>
      </c>
      <c r="AJ36" s="17">
        <v>-201533</v>
      </c>
      <c r="AK36" s="12">
        <v>2630062.36</v>
      </c>
      <c r="AL36" s="16">
        <v>330195.48</v>
      </c>
      <c r="AM36" s="17">
        <v>237194.25</v>
      </c>
      <c r="AN36" s="17">
        <v>83837.33</v>
      </c>
      <c r="AO36" s="17">
        <v>0</v>
      </c>
      <c r="AP36" s="17">
        <v>-1227.0899999999999</v>
      </c>
      <c r="AQ36" s="12">
        <v>649999.97</v>
      </c>
      <c r="AR36" s="16">
        <v>0</v>
      </c>
      <c r="AS36" s="17">
        <v>11731933.01</v>
      </c>
      <c r="AT36" s="17">
        <v>1040699.32</v>
      </c>
      <c r="AU36" s="17">
        <v>0</v>
      </c>
      <c r="AV36" s="17">
        <v>-31384</v>
      </c>
      <c r="AW36" s="12">
        <v>12741248.33</v>
      </c>
      <c r="AX36" s="16">
        <v>86.04</v>
      </c>
      <c r="AY36" s="17">
        <v>209379.12</v>
      </c>
      <c r="AZ36" s="17">
        <v>1143945</v>
      </c>
      <c r="BA36" s="17">
        <v>0</v>
      </c>
      <c r="BB36" s="17">
        <v>-56622.25</v>
      </c>
      <c r="BC36" s="12">
        <v>1296787.9099999999</v>
      </c>
      <c r="BD36" s="16">
        <v>7529.55</v>
      </c>
      <c r="BE36" s="17">
        <v>2780815.62</v>
      </c>
      <c r="BF36" s="17">
        <v>0</v>
      </c>
      <c r="BG36" s="17">
        <v>0</v>
      </c>
      <c r="BH36" s="17">
        <v>-19772.5</v>
      </c>
      <c r="BI36" s="12">
        <v>2768572.67</v>
      </c>
      <c r="BJ36" s="16">
        <v>11759783.57</v>
      </c>
      <c r="BK36" s="17">
        <v>5272604.54</v>
      </c>
      <c r="BL36" s="17">
        <v>3290759.93</v>
      </c>
      <c r="BM36" s="17">
        <v>0</v>
      </c>
      <c r="BN36" s="17">
        <v>237448.3</v>
      </c>
      <c r="BO36" s="12">
        <v>20560596.34</v>
      </c>
    </row>
    <row r="37" spans="1:67" x14ac:dyDescent="0.3">
      <c r="A37" s="4" t="s">
        <v>27</v>
      </c>
      <c r="B37" s="92">
        <v>8034236</v>
      </c>
      <c r="C37" s="87">
        <v>9015998</v>
      </c>
      <c r="D37" s="87">
        <v>3866699</v>
      </c>
      <c r="E37" s="87">
        <v>0</v>
      </c>
      <c r="F37" s="87">
        <v>9505</v>
      </c>
      <c r="G37" s="93">
        <v>20926438</v>
      </c>
      <c r="H37" s="16">
        <v>2368307</v>
      </c>
      <c r="I37" s="17">
        <v>2658421</v>
      </c>
      <c r="J37" s="17">
        <v>3220252</v>
      </c>
      <c r="K37" s="17">
        <v>0</v>
      </c>
      <c r="L37" s="17">
        <v>0</v>
      </c>
      <c r="M37" s="12">
        <v>8246980</v>
      </c>
      <c r="N37" s="16">
        <v>2441076</v>
      </c>
      <c r="O37" s="17">
        <v>2042956</v>
      </c>
      <c r="P37" s="17">
        <v>646447</v>
      </c>
      <c r="Q37" s="17">
        <v>0</v>
      </c>
      <c r="R37" s="17">
        <v>0</v>
      </c>
      <c r="S37" s="12">
        <v>5130479</v>
      </c>
      <c r="T37" s="16">
        <v>0</v>
      </c>
      <c r="U37" s="17">
        <v>0</v>
      </c>
      <c r="V37" s="17">
        <v>0</v>
      </c>
      <c r="W37" s="17">
        <v>0</v>
      </c>
      <c r="X37" s="17">
        <v>0</v>
      </c>
      <c r="Y37" s="12">
        <v>0</v>
      </c>
      <c r="Z37" s="16">
        <v>169246</v>
      </c>
      <c r="AA37" s="17">
        <v>2434939</v>
      </c>
      <c r="AB37" s="17">
        <v>0</v>
      </c>
      <c r="AC37" s="17">
        <v>0</v>
      </c>
      <c r="AD37" s="17">
        <v>0</v>
      </c>
      <c r="AE37" s="12">
        <v>2604185</v>
      </c>
      <c r="AF37" s="16">
        <v>0</v>
      </c>
      <c r="AG37" s="17">
        <v>140850</v>
      </c>
      <c r="AH37" s="17">
        <v>0</v>
      </c>
      <c r="AI37" s="17">
        <v>0</v>
      </c>
      <c r="AJ37" s="17">
        <v>0</v>
      </c>
      <c r="AK37" s="12">
        <v>140850</v>
      </c>
      <c r="AL37" s="16">
        <v>205518</v>
      </c>
      <c r="AM37" s="17">
        <v>39821</v>
      </c>
      <c r="AN37" s="17">
        <v>0</v>
      </c>
      <c r="AO37" s="17">
        <v>0</v>
      </c>
      <c r="AP37" s="17">
        <v>0</v>
      </c>
      <c r="AQ37" s="12">
        <v>245339</v>
      </c>
      <c r="AR37" s="16">
        <v>0</v>
      </c>
      <c r="AS37" s="17">
        <v>0</v>
      </c>
      <c r="AT37" s="17">
        <v>0</v>
      </c>
      <c r="AU37" s="17">
        <v>0</v>
      </c>
      <c r="AV37" s="17">
        <v>0</v>
      </c>
      <c r="AW37" s="12">
        <v>0</v>
      </c>
      <c r="AX37" s="16">
        <v>799408</v>
      </c>
      <c r="AY37" s="17">
        <v>535607</v>
      </c>
      <c r="AZ37" s="17">
        <v>0</v>
      </c>
      <c r="BA37" s="17">
        <v>0</v>
      </c>
      <c r="BB37" s="17">
        <v>0</v>
      </c>
      <c r="BC37" s="12">
        <v>1335015</v>
      </c>
      <c r="BD37" s="16">
        <v>816127</v>
      </c>
      <c r="BE37" s="17">
        <v>791755</v>
      </c>
      <c r="BF37" s="17">
        <v>0</v>
      </c>
      <c r="BG37" s="17">
        <v>0</v>
      </c>
      <c r="BH37" s="17">
        <v>0</v>
      </c>
      <c r="BI37" s="12">
        <v>1607882</v>
      </c>
      <c r="BJ37" s="16">
        <v>1234554</v>
      </c>
      <c r="BK37" s="17">
        <v>371649</v>
      </c>
      <c r="BL37" s="17">
        <v>0</v>
      </c>
      <c r="BM37" s="17">
        <v>0</v>
      </c>
      <c r="BN37" s="17">
        <v>9505</v>
      </c>
      <c r="BO37" s="12">
        <v>1615708</v>
      </c>
    </row>
    <row r="38" spans="1:67" x14ac:dyDescent="0.3">
      <c r="A38" s="4" t="s">
        <v>28</v>
      </c>
      <c r="B38" s="92">
        <v>2713542</v>
      </c>
      <c r="C38" s="87">
        <v>2404301</v>
      </c>
      <c r="D38" s="87">
        <v>1340285</v>
      </c>
      <c r="E38" s="87">
        <v>0</v>
      </c>
      <c r="F38" s="87">
        <v>52840</v>
      </c>
      <c r="G38" s="93">
        <v>6510968</v>
      </c>
      <c r="H38" s="16">
        <v>354896</v>
      </c>
      <c r="I38" s="17">
        <v>301377</v>
      </c>
      <c r="J38" s="17">
        <v>612929</v>
      </c>
      <c r="K38" s="17">
        <v>0</v>
      </c>
      <c r="L38" s="17">
        <v>0</v>
      </c>
      <c r="M38" s="12">
        <v>1269202</v>
      </c>
      <c r="N38" s="16">
        <v>1138675</v>
      </c>
      <c r="O38" s="17">
        <v>1215744</v>
      </c>
      <c r="P38" s="17">
        <v>95091</v>
      </c>
      <c r="Q38" s="17">
        <v>0</v>
      </c>
      <c r="R38" s="17">
        <v>0</v>
      </c>
      <c r="S38" s="12">
        <v>2449510</v>
      </c>
      <c r="T38" s="16">
        <v>0</v>
      </c>
      <c r="U38" s="17">
        <v>0</v>
      </c>
      <c r="V38" s="17">
        <v>0</v>
      </c>
      <c r="W38" s="17">
        <v>0</v>
      </c>
      <c r="X38" s="17">
        <v>0</v>
      </c>
      <c r="Y38" s="12">
        <v>0</v>
      </c>
      <c r="Z38" s="16">
        <v>0</v>
      </c>
      <c r="AA38" s="17">
        <v>0</v>
      </c>
      <c r="AB38" s="17">
        <v>0</v>
      </c>
      <c r="AC38" s="17">
        <v>0</v>
      </c>
      <c r="AD38" s="17">
        <v>0</v>
      </c>
      <c r="AE38" s="12">
        <v>0</v>
      </c>
      <c r="AF38" s="16">
        <v>87929</v>
      </c>
      <c r="AG38" s="17">
        <v>21268</v>
      </c>
      <c r="AH38" s="17">
        <v>0</v>
      </c>
      <c r="AI38" s="17">
        <v>0</v>
      </c>
      <c r="AJ38" s="17">
        <v>0</v>
      </c>
      <c r="AK38" s="12">
        <v>109197</v>
      </c>
      <c r="AL38" s="16">
        <v>0</v>
      </c>
      <c r="AM38" s="17">
        <v>0</v>
      </c>
      <c r="AN38" s="17">
        <v>0</v>
      </c>
      <c r="AO38" s="17">
        <v>0</v>
      </c>
      <c r="AP38" s="17">
        <v>0</v>
      </c>
      <c r="AQ38" s="12">
        <v>0</v>
      </c>
      <c r="AR38" s="16">
        <v>354896</v>
      </c>
      <c r="AS38" s="17">
        <v>106973</v>
      </c>
      <c r="AT38" s="17">
        <v>19221</v>
      </c>
      <c r="AU38" s="17">
        <v>0</v>
      </c>
      <c r="AV38" s="17">
        <v>27756</v>
      </c>
      <c r="AW38" s="12">
        <v>508846</v>
      </c>
      <c r="AX38" s="16">
        <v>665715</v>
      </c>
      <c r="AY38" s="17">
        <v>590105</v>
      </c>
      <c r="AZ38" s="17">
        <v>613044</v>
      </c>
      <c r="BA38" s="17">
        <v>0</v>
      </c>
      <c r="BB38" s="17">
        <v>15021</v>
      </c>
      <c r="BC38" s="12">
        <v>1883885</v>
      </c>
      <c r="BD38" s="16">
        <v>1091</v>
      </c>
      <c r="BE38" s="17">
        <v>15921</v>
      </c>
      <c r="BF38" s="17">
        <v>0</v>
      </c>
      <c r="BG38" s="17">
        <v>0</v>
      </c>
      <c r="BH38" s="17">
        <v>0</v>
      </c>
      <c r="BI38" s="12">
        <v>17012</v>
      </c>
      <c r="BJ38" s="16">
        <v>110340</v>
      </c>
      <c r="BK38" s="17">
        <v>152913</v>
      </c>
      <c r="BL38" s="17">
        <v>0</v>
      </c>
      <c r="BM38" s="17">
        <v>0</v>
      </c>
      <c r="BN38" s="17">
        <v>10063</v>
      </c>
      <c r="BO38" s="12">
        <v>273316</v>
      </c>
    </row>
    <row r="39" spans="1:67" x14ac:dyDescent="0.3">
      <c r="A39" s="4" t="s">
        <v>29</v>
      </c>
      <c r="B39" s="92">
        <v>713689</v>
      </c>
      <c r="C39" s="87">
        <v>578544.19999999995</v>
      </c>
      <c r="D39" s="87">
        <v>1060524.8900000001</v>
      </c>
      <c r="E39" s="87">
        <v>0</v>
      </c>
      <c r="F39" s="87">
        <v>165733.38999999998</v>
      </c>
      <c r="G39" s="93">
        <v>2518491.4799999995</v>
      </c>
      <c r="H39" s="16">
        <v>85618</v>
      </c>
      <c r="I39" s="17">
        <v>380489.76</v>
      </c>
      <c r="J39" s="17">
        <v>623909.53</v>
      </c>
      <c r="K39" s="17">
        <v>0</v>
      </c>
      <c r="L39" s="17">
        <v>0</v>
      </c>
      <c r="M39" s="12">
        <v>1090017.29</v>
      </c>
      <c r="N39" s="16">
        <v>147654</v>
      </c>
      <c r="O39" s="17">
        <v>64177.07</v>
      </c>
      <c r="P39" s="17">
        <v>0</v>
      </c>
      <c r="Q39" s="17">
        <v>0</v>
      </c>
      <c r="R39" s="17">
        <v>0</v>
      </c>
      <c r="S39" s="12">
        <v>211831.07</v>
      </c>
      <c r="T39" s="16">
        <v>27940</v>
      </c>
      <c r="U39" s="17">
        <v>4948.12</v>
      </c>
      <c r="V39" s="17">
        <v>33550.050000000003</v>
      </c>
      <c r="W39" s="17">
        <v>0</v>
      </c>
      <c r="X39" s="17">
        <v>859.02</v>
      </c>
      <c r="Y39" s="12">
        <v>67297.190000000017</v>
      </c>
      <c r="Z39" s="16">
        <v>0</v>
      </c>
      <c r="AA39" s="17">
        <v>0</v>
      </c>
      <c r="AB39" s="17">
        <v>0</v>
      </c>
      <c r="AC39" s="17">
        <v>0</v>
      </c>
      <c r="AD39" s="17">
        <v>0</v>
      </c>
      <c r="AE39" s="12">
        <v>0</v>
      </c>
      <c r="AF39" s="16">
        <v>0</v>
      </c>
      <c r="AG39" s="17">
        <v>0</v>
      </c>
      <c r="AH39" s="17">
        <v>0</v>
      </c>
      <c r="AI39" s="17">
        <v>0</v>
      </c>
      <c r="AJ39" s="17">
        <v>0</v>
      </c>
      <c r="AK39" s="12">
        <v>0</v>
      </c>
      <c r="AL39" s="16">
        <v>0</v>
      </c>
      <c r="AM39" s="17">
        <v>0</v>
      </c>
      <c r="AN39" s="17">
        <v>0</v>
      </c>
      <c r="AO39" s="17">
        <v>0</v>
      </c>
      <c r="AP39" s="17">
        <v>0</v>
      </c>
      <c r="AQ39" s="12">
        <v>0</v>
      </c>
      <c r="AR39" s="16">
        <v>221723</v>
      </c>
      <c r="AS39" s="17">
        <v>26092.5</v>
      </c>
      <c r="AT39" s="17">
        <v>23039.3</v>
      </c>
      <c r="AU39" s="17">
        <v>0</v>
      </c>
      <c r="AV39" s="17">
        <v>125962.43</v>
      </c>
      <c r="AW39" s="12">
        <v>396817.23</v>
      </c>
      <c r="AX39" s="16">
        <v>67351</v>
      </c>
      <c r="AY39" s="17">
        <v>68910.759999999995</v>
      </c>
      <c r="AZ39" s="17">
        <v>276164.64</v>
      </c>
      <c r="BA39" s="17">
        <v>0</v>
      </c>
      <c r="BB39" s="17">
        <v>13183.41</v>
      </c>
      <c r="BC39" s="12">
        <v>425609.81</v>
      </c>
      <c r="BD39" s="16">
        <v>93323</v>
      </c>
      <c r="BE39" s="17">
        <v>29527.37</v>
      </c>
      <c r="BF39" s="17">
        <v>0</v>
      </c>
      <c r="BG39" s="17">
        <v>0</v>
      </c>
      <c r="BH39" s="17">
        <v>25728.53</v>
      </c>
      <c r="BI39" s="12">
        <v>148578.9</v>
      </c>
      <c r="BJ39" s="16">
        <v>70080</v>
      </c>
      <c r="BK39" s="17">
        <v>4398.62</v>
      </c>
      <c r="BL39" s="17">
        <v>103861.37</v>
      </c>
      <c r="BM39" s="17">
        <v>0</v>
      </c>
      <c r="BN39" s="17">
        <v>0</v>
      </c>
      <c r="BO39" s="12">
        <v>178339.99</v>
      </c>
    </row>
    <row r="40" spans="1:67" x14ac:dyDescent="0.3">
      <c r="A40" s="4" t="s">
        <v>30</v>
      </c>
      <c r="B40" s="92">
        <v>11771029</v>
      </c>
      <c r="C40" s="87">
        <v>13519552.58</v>
      </c>
      <c r="D40" s="87">
        <v>0</v>
      </c>
      <c r="E40" s="87">
        <v>0</v>
      </c>
      <c r="F40" s="87">
        <v>2155</v>
      </c>
      <c r="G40" s="93">
        <v>25292736.579999998</v>
      </c>
      <c r="H40" s="16">
        <v>1231003</v>
      </c>
      <c r="I40" s="17">
        <v>2566766</v>
      </c>
      <c r="J40" s="17">
        <v>0</v>
      </c>
      <c r="K40" s="17">
        <v>0</v>
      </c>
      <c r="L40" s="17">
        <v>46</v>
      </c>
      <c r="M40" s="12">
        <v>3797815</v>
      </c>
      <c r="N40" s="16">
        <v>4713610</v>
      </c>
      <c r="O40" s="17">
        <v>3240414</v>
      </c>
      <c r="P40" s="17">
        <v>0</v>
      </c>
      <c r="Q40" s="17">
        <v>0</v>
      </c>
      <c r="R40" s="17">
        <v>0</v>
      </c>
      <c r="S40" s="12">
        <v>7954024</v>
      </c>
      <c r="T40" s="16">
        <v>8906</v>
      </c>
      <c r="U40" s="17">
        <v>298204</v>
      </c>
      <c r="V40" s="17">
        <v>0</v>
      </c>
      <c r="W40" s="17">
        <v>0</v>
      </c>
      <c r="X40" s="17">
        <v>0</v>
      </c>
      <c r="Y40" s="12">
        <v>307110</v>
      </c>
      <c r="Z40" s="16">
        <v>0</v>
      </c>
      <c r="AA40" s="17">
        <v>37034.58</v>
      </c>
      <c r="AB40" s="17">
        <v>0</v>
      </c>
      <c r="AC40" s="17">
        <v>0</v>
      </c>
      <c r="AD40" s="17">
        <v>0</v>
      </c>
      <c r="AE40" s="12">
        <v>37034.58</v>
      </c>
      <c r="AF40" s="16">
        <v>0</v>
      </c>
      <c r="AG40" s="17">
        <v>466468</v>
      </c>
      <c r="AH40" s="17">
        <v>0</v>
      </c>
      <c r="AI40" s="17">
        <v>0</v>
      </c>
      <c r="AJ40" s="17">
        <v>21879</v>
      </c>
      <c r="AK40" s="12">
        <v>488347</v>
      </c>
      <c r="AL40" s="16">
        <v>0</v>
      </c>
      <c r="AM40" s="17">
        <v>5603</v>
      </c>
      <c r="AN40" s="17">
        <v>0</v>
      </c>
      <c r="AO40" s="17">
        <v>0</v>
      </c>
      <c r="AP40" s="17">
        <v>0</v>
      </c>
      <c r="AQ40" s="12">
        <v>5603</v>
      </c>
      <c r="AR40" s="16">
        <v>3725129</v>
      </c>
      <c r="AS40" s="17">
        <v>485701</v>
      </c>
      <c r="AT40" s="17">
        <v>0</v>
      </c>
      <c r="AU40" s="17">
        <v>0</v>
      </c>
      <c r="AV40" s="17">
        <v>13130</v>
      </c>
      <c r="AW40" s="12">
        <v>4223960</v>
      </c>
      <c r="AX40" s="16">
        <v>965965</v>
      </c>
      <c r="AY40" s="17">
        <v>6138153</v>
      </c>
      <c r="AZ40" s="17">
        <v>0</v>
      </c>
      <c r="BA40" s="17">
        <v>0</v>
      </c>
      <c r="BB40" s="17">
        <v>0</v>
      </c>
      <c r="BC40" s="12">
        <v>7104118</v>
      </c>
      <c r="BD40" s="16">
        <v>785</v>
      </c>
      <c r="BE40" s="17">
        <v>270834</v>
      </c>
      <c r="BF40" s="17">
        <v>0</v>
      </c>
      <c r="BG40" s="17">
        <v>0</v>
      </c>
      <c r="BH40" s="17">
        <v>0</v>
      </c>
      <c r="BI40" s="12">
        <v>271619</v>
      </c>
      <c r="BJ40" s="16">
        <v>1125631</v>
      </c>
      <c r="BK40" s="17">
        <v>10375</v>
      </c>
      <c r="BL40" s="17">
        <v>0</v>
      </c>
      <c r="BM40" s="17">
        <v>0</v>
      </c>
      <c r="BN40" s="17">
        <v>-32900</v>
      </c>
      <c r="BO40" s="12">
        <v>1103106</v>
      </c>
    </row>
    <row r="41" spans="1:67" x14ac:dyDescent="0.3">
      <c r="A41" s="4" t="s">
        <v>31</v>
      </c>
      <c r="B41" s="92">
        <v>2754149.88</v>
      </c>
      <c r="C41" s="87">
        <v>1693374.4599999997</v>
      </c>
      <c r="D41" s="87">
        <v>1673020.49</v>
      </c>
      <c r="E41" s="87">
        <v>176174</v>
      </c>
      <c r="F41" s="87">
        <v>7152825.209999999</v>
      </c>
      <c r="G41" s="93">
        <v>13449544.039999997</v>
      </c>
      <c r="H41" s="16">
        <v>373799.45</v>
      </c>
      <c r="I41" s="17">
        <v>983346.21</v>
      </c>
      <c r="J41" s="17">
        <v>636762.80999999994</v>
      </c>
      <c r="K41" s="17">
        <v>17327</v>
      </c>
      <c r="L41" s="17">
        <v>307628.08000000007</v>
      </c>
      <c r="M41" s="12">
        <v>2318863.5499999998</v>
      </c>
      <c r="N41" s="16">
        <v>946987.38</v>
      </c>
      <c r="O41" s="17">
        <v>177838.06</v>
      </c>
      <c r="P41" s="17">
        <v>432989.27</v>
      </c>
      <c r="Q41" s="17">
        <v>20824</v>
      </c>
      <c r="R41" s="17">
        <v>5119197.87</v>
      </c>
      <c r="S41" s="12">
        <v>6697836.5800000001</v>
      </c>
      <c r="T41" s="16">
        <v>219883.36</v>
      </c>
      <c r="U41" s="17">
        <v>189176.31999999995</v>
      </c>
      <c r="V41" s="17">
        <v>4748</v>
      </c>
      <c r="W41" s="17">
        <v>0</v>
      </c>
      <c r="X41" s="17">
        <v>34005.25</v>
      </c>
      <c r="Y41" s="12">
        <v>447812.92999999993</v>
      </c>
      <c r="Z41" s="16">
        <v>276327.2</v>
      </c>
      <c r="AA41" s="17">
        <v>84156.459999999992</v>
      </c>
      <c r="AB41" s="17">
        <v>1147.75</v>
      </c>
      <c r="AC41" s="17">
        <v>0</v>
      </c>
      <c r="AD41" s="17">
        <v>93220.76999999999</v>
      </c>
      <c r="AE41" s="12">
        <v>454852.18000000005</v>
      </c>
      <c r="AF41" s="16">
        <v>2456.71</v>
      </c>
      <c r="AG41" s="17">
        <v>1881.97</v>
      </c>
      <c r="AH41" s="17">
        <v>0</v>
      </c>
      <c r="AI41" s="17">
        <v>0</v>
      </c>
      <c r="AJ41" s="17">
        <v>764.24</v>
      </c>
      <c r="AK41" s="12">
        <v>5102.92</v>
      </c>
      <c r="AL41" s="16">
        <v>369075.18</v>
      </c>
      <c r="AM41" s="17">
        <v>200952.2</v>
      </c>
      <c r="AN41" s="17">
        <v>504677.65</v>
      </c>
      <c r="AO41" s="17">
        <v>138023</v>
      </c>
      <c r="AP41" s="17">
        <v>272197.62</v>
      </c>
      <c r="AQ41" s="12">
        <v>1484925.65</v>
      </c>
      <c r="AR41" s="16">
        <v>0</v>
      </c>
      <c r="AS41" s="17">
        <v>0</v>
      </c>
      <c r="AT41" s="17">
        <v>41915.01</v>
      </c>
      <c r="AU41" s="17">
        <v>0</v>
      </c>
      <c r="AV41" s="17">
        <v>758905.60000000009</v>
      </c>
      <c r="AW41" s="12">
        <v>800820.6100000001</v>
      </c>
      <c r="AX41" s="16">
        <v>2989.75</v>
      </c>
      <c r="AY41" s="17">
        <v>7373.0899999999965</v>
      </c>
      <c r="AZ41" s="17">
        <v>0</v>
      </c>
      <c r="BA41" s="17">
        <v>0</v>
      </c>
      <c r="BB41" s="17">
        <v>38432.269999999997</v>
      </c>
      <c r="BC41" s="12">
        <v>48795.109999999993</v>
      </c>
      <c r="BD41" s="16">
        <v>57961.85</v>
      </c>
      <c r="BE41" s="17">
        <v>48650.15</v>
      </c>
      <c r="BF41" s="17">
        <v>0</v>
      </c>
      <c r="BG41" s="17">
        <v>0</v>
      </c>
      <c r="BH41" s="17">
        <v>20943.509999999998</v>
      </c>
      <c r="BI41" s="12">
        <v>127555.51</v>
      </c>
      <c r="BJ41" s="16">
        <v>504669</v>
      </c>
      <c r="BK41" s="17">
        <v>0</v>
      </c>
      <c r="BL41" s="17">
        <v>50780</v>
      </c>
      <c r="BM41" s="17">
        <v>0</v>
      </c>
      <c r="BN41" s="17">
        <v>507530</v>
      </c>
      <c r="BO41" s="12">
        <v>1062979</v>
      </c>
    </row>
    <row r="42" spans="1:67" x14ac:dyDescent="0.3">
      <c r="A42" s="4" t="s">
        <v>32</v>
      </c>
      <c r="B42" s="92">
        <v>25347814.598258119</v>
      </c>
      <c r="C42" s="87">
        <v>24234437.153928187</v>
      </c>
      <c r="D42" s="87">
        <v>12861632.142461112</v>
      </c>
      <c r="E42" s="87">
        <v>0</v>
      </c>
      <c r="F42" s="87">
        <v>915907.44582301937</v>
      </c>
      <c r="G42" s="93">
        <v>63359791.340470433</v>
      </c>
      <c r="H42" s="16">
        <v>9415344.0790709518</v>
      </c>
      <c r="I42" s="17">
        <v>6091977.250345964</v>
      </c>
      <c r="J42" s="17">
        <v>6370584.164131647</v>
      </c>
      <c r="K42" s="17">
        <v>0</v>
      </c>
      <c r="L42" s="17">
        <v>96995.992905914201</v>
      </c>
      <c r="M42" s="12">
        <v>21974901.486454479</v>
      </c>
      <c r="N42" s="16">
        <v>5481612.1982071279</v>
      </c>
      <c r="O42" s="17">
        <v>14160303.887518166</v>
      </c>
      <c r="P42" s="17">
        <v>4603549.1347558722</v>
      </c>
      <c r="Q42" s="17">
        <v>0</v>
      </c>
      <c r="R42" s="17">
        <v>83996.519915931</v>
      </c>
      <c r="S42" s="12">
        <v>24329461.740397096</v>
      </c>
      <c r="T42" s="16">
        <v>0</v>
      </c>
      <c r="U42" s="17">
        <v>0</v>
      </c>
      <c r="V42" s="17">
        <v>0</v>
      </c>
      <c r="W42" s="17">
        <v>0</v>
      </c>
      <c r="X42" s="17">
        <v>0</v>
      </c>
      <c r="Y42" s="12">
        <v>0</v>
      </c>
      <c r="Z42" s="16">
        <v>3915.5930461772955</v>
      </c>
      <c r="AA42" s="17">
        <v>165.29813692947334</v>
      </c>
      <c r="AB42" s="17">
        <v>0</v>
      </c>
      <c r="AC42" s="17">
        <v>0</v>
      </c>
      <c r="AD42" s="17">
        <v>2.4628445439559669E-2</v>
      </c>
      <c r="AE42" s="12">
        <v>4080.9158115522087</v>
      </c>
      <c r="AF42" s="16">
        <v>52221.147519523845</v>
      </c>
      <c r="AG42" s="17">
        <v>20162.838815300631</v>
      </c>
      <c r="AH42" s="17">
        <v>17650.86</v>
      </c>
      <c r="AI42" s="17">
        <v>0</v>
      </c>
      <c r="AJ42" s="17">
        <v>657.18148760330575</v>
      </c>
      <c r="AK42" s="12">
        <v>90692.027822427772</v>
      </c>
      <c r="AL42" s="16">
        <v>0</v>
      </c>
      <c r="AM42" s="17">
        <v>0</v>
      </c>
      <c r="AN42" s="17">
        <v>0</v>
      </c>
      <c r="AO42" s="17">
        <v>0</v>
      </c>
      <c r="AP42" s="17">
        <v>0</v>
      </c>
      <c r="AQ42" s="12">
        <v>0</v>
      </c>
      <c r="AR42" s="16">
        <v>5065123.4932359755</v>
      </c>
      <c r="AS42" s="17">
        <v>1246207.6326413001</v>
      </c>
      <c r="AT42" s="17">
        <v>890391.53357359185</v>
      </c>
      <c r="AU42" s="17">
        <v>0</v>
      </c>
      <c r="AV42" s="17">
        <v>50655.376955158674</v>
      </c>
      <c r="AW42" s="12">
        <v>7252378.0364060272</v>
      </c>
      <c r="AX42" s="16">
        <v>2404719.0496170875</v>
      </c>
      <c r="AY42" s="17">
        <v>2135630.1643129233</v>
      </c>
      <c r="AZ42" s="17">
        <v>979456.4500000003</v>
      </c>
      <c r="BA42" s="17">
        <v>0</v>
      </c>
      <c r="BB42" s="17">
        <v>54348.229929966721</v>
      </c>
      <c r="BC42" s="12">
        <v>5574153.8938599778</v>
      </c>
      <c r="BD42" s="16">
        <v>454721.18771559629</v>
      </c>
      <c r="BE42" s="17">
        <v>300813.51434141549</v>
      </c>
      <c r="BF42" s="17">
        <v>0</v>
      </c>
      <c r="BG42" s="17">
        <v>0</v>
      </c>
      <c r="BH42" s="17">
        <v>216218.35000000003</v>
      </c>
      <c r="BI42" s="12">
        <v>971753.05205701175</v>
      </c>
      <c r="BJ42" s="16">
        <v>2470157.8498456748</v>
      </c>
      <c r="BK42" s="17">
        <v>279176.56781618606</v>
      </c>
      <c r="BL42" s="17">
        <v>0</v>
      </c>
      <c r="BM42" s="17">
        <v>0</v>
      </c>
      <c r="BN42" s="17">
        <v>413035.76999999996</v>
      </c>
      <c r="BO42" s="12">
        <v>3162370.1876618611</v>
      </c>
    </row>
    <row r="43" spans="1:67" x14ac:dyDescent="0.3">
      <c r="A43" s="4" t="s">
        <v>33</v>
      </c>
      <c r="B43" s="92">
        <v>2192868</v>
      </c>
      <c r="C43" s="87">
        <v>1176763</v>
      </c>
      <c r="D43" s="87">
        <v>488399</v>
      </c>
      <c r="E43" s="87">
        <v>0</v>
      </c>
      <c r="F43" s="87">
        <v>304178</v>
      </c>
      <c r="G43" s="93">
        <v>4162208</v>
      </c>
      <c r="H43" s="16">
        <v>29424</v>
      </c>
      <c r="I43" s="17">
        <v>432210</v>
      </c>
      <c r="J43" s="17">
        <v>488399</v>
      </c>
      <c r="K43" s="17">
        <v>0</v>
      </c>
      <c r="L43" s="17">
        <v>206795</v>
      </c>
      <c r="M43" s="12">
        <v>1156828</v>
      </c>
      <c r="N43" s="16">
        <v>959470</v>
      </c>
      <c r="O43" s="17">
        <v>572993</v>
      </c>
      <c r="P43" s="17">
        <v>0</v>
      </c>
      <c r="Q43" s="17">
        <v>0</v>
      </c>
      <c r="R43" s="17">
        <v>9569</v>
      </c>
      <c r="S43" s="12">
        <v>1542032</v>
      </c>
      <c r="T43" s="16">
        <v>0</v>
      </c>
      <c r="U43" s="17">
        <v>1130</v>
      </c>
      <c r="V43" s="17">
        <v>0</v>
      </c>
      <c r="W43" s="17">
        <v>0</v>
      </c>
      <c r="X43" s="17">
        <v>0</v>
      </c>
      <c r="Y43" s="12">
        <v>1130</v>
      </c>
      <c r="Z43" s="16">
        <v>0</v>
      </c>
      <c r="AA43" s="17">
        <v>0</v>
      </c>
      <c r="AB43" s="17">
        <v>0</v>
      </c>
      <c r="AC43" s="17">
        <v>0</v>
      </c>
      <c r="AD43" s="17">
        <v>0</v>
      </c>
      <c r="AE43" s="12">
        <v>0</v>
      </c>
      <c r="AF43" s="16">
        <v>594199</v>
      </c>
      <c r="AG43" s="17">
        <v>60459</v>
      </c>
      <c r="AH43" s="17">
        <v>0</v>
      </c>
      <c r="AI43" s="17">
        <v>0</v>
      </c>
      <c r="AJ43" s="17">
        <v>6563</v>
      </c>
      <c r="AK43" s="12">
        <v>661221</v>
      </c>
      <c r="AL43" s="16">
        <v>0</v>
      </c>
      <c r="AM43" s="17">
        <v>0</v>
      </c>
      <c r="AN43" s="17">
        <v>0</v>
      </c>
      <c r="AO43" s="17">
        <v>0</v>
      </c>
      <c r="AP43" s="17">
        <v>0</v>
      </c>
      <c r="AQ43" s="12">
        <v>0</v>
      </c>
      <c r="AR43" s="16">
        <v>498534</v>
      </c>
      <c r="AS43" s="17">
        <v>41861</v>
      </c>
      <c r="AT43" s="17">
        <v>0</v>
      </c>
      <c r="AU43" s="17">
        <v>0</v>
      </c>
      <c r="AV43" s="17">
        <v>46740</v>
      </c>
      <c r="AW43" s="12">
        <v>587135</v>
      </c>
      <c r="AX43" s="16">
        <v>0</v>
      </c>
      <c r="AY43" s="17">
        <v>0</v>
      </c>
      <c r="AZ43" s="17">
        <v>0</v>
      </c>
      <c r="BA43" s="17">
        <v>0</v>
      </c>
      <c r="BB43" s="17">
        <v>0</v>
      </c>
      <c r="BC43" s="12">
        <v>0</v>
      </c>
      <c r="BD43" s="16">
        <v>102453</v>
      </c>
      <c r="BE43" s="17">
        <v>58925</v>
      </c>
      <c r="BF43" s="17">
        <v>0</v>
      </c>
      <c r="BG43" s="17">
        <v>0</v>
      </c>
      <c r="BH43" s="17">
        <v>34511</v>
      </c>
      <c r="BI43" s="12">
        <v>195889</v>
      </c>
      <c r="BJ43" s="16">
        <v>8788</v>
      </c>
      <c r="BK43" s="17">
        <v>9185</v>
      </c>
      <c r="BL43" s="17">
        <v>0</v>
      </c>
      <c r="BM43" s="17">
        <v>0</v>
      </c>
      <c r="BN43" s="17">
        <v>0</v>
      </c>
      <c r="BO43" s="12">
        <v>17973</v>
      </c>
    </row>
    <row r="44" spans="1:67" x14ac:dyDescent="0.3">
      <c r="A44" s="4" t="s">
        <v>34</v>
      </c>
      <c r="B44" s="92">
        <v>20680385</v>
      </c>
      <c r="C44" s="87">
        <v>19122527</v>
      </c>
      <c r="D44" s="87">
        <v>11286488</v>
      </c>
      <c r="E44" s="87">
        <v>0</v>
      </c>
      <c r="F44" s="87">
        <v>0</v>
      </c>
      <c r="G44" s="93">
        <v>51089400</v>
      </c>
      <c r="H44" s="16">
        <v>4402945</v>
      </c>
      <c r="I44" s="17">
        <v>1424911</v>
      </c>
      <c r="J44" s="17">
        <v>4198126</v>
      </c>
      <c r="K44" s="17">
        <v>0</v>
      </c>
      <c r="L44" s="17">
        <v>0</v>
      </c>
      <c r="M44" s="12">
        <v>10025982</v>
      </c>
      <c r="N44" s="16">
        <v>4224667</v>
      </c>
      <c r="O44" s="17">
        <v>5232627</v>
      </c>
      <c r="P44" s="17">
        <v>921623</v>
      </c>
      <c r="Q44" s="17">
        <v>0</v>
      </c>
      <c r="R44" s="17">
        <v>0</v>
      </c>
      <c r="S44" s="12">
        <v>10378917</v>
      </c>
      <c r="T44" s="16">
        <v>1818726</v>
      </c>
      <c r="U44" s="17">
        <v>6755140</v>
      </c>
      <c r="V44" s="17">
        <v>250736</v>
      </c>
      <c r="W44" s="17">
        <v>0</v>
      </c>
      <c r="X44" s="17">
        <v>0</v>
      </c>
      <c r="Y44" s="12">
        <v>8824602</v>
      </c>
      <c r="Z44" s="16">
        <v>0</v>
      </c>
      <c r="AA44" s="17">
        <v>0</v>
      </c>
      <c r="AB44" s="17">
        <v>0</v>
      </c>
      <c r="AC44" s="17">
        <v>0</v>
      </c>
      <c r="AD44" s="17">
        <v>0</v>
      </c>
      <c r="AE44" s="12">
        <v>0</v>
      </c>
      <c r="AF44" s="16">
        <v>0</v>
      </c>
      <c r="AG44" s="17">
        <v>0</v>
      </c>
      <c r="AH44" s="17">
        <v>0</v>
      </c>
      <c r="AI44" s="17">
        <v>0</v>
      </c>
      <c r="AJ44" s="17">
        <v>0</v>
      </c>
      <c r="AK44" s="12">
        <v>0</v>
      </c>
      <c r="AL44" s="16">
        <v>1347439</v>
      </c>
      <c r="AM44" s="17">
        <v>493642</v>
      </c>
      <c r="AN44" s="17">
        <v>0</v>
      </c>
      <c r="AO44" s="17">
        <v>0</v>
      </c>
      <c r="AP44" s="17">
        <v>0</v>
      </c>
      <c r="AQ44" s="12">
        <v>1841081</v>
      </c>
      <c r="AR44" s="16">
        <v>5407730</v>
      </c>
      <c r="AS44" s="17">
        <v>839838</v>
      </c>
      <c r="AT44" s="17">
        <v>2588675</v>
      </c>
      <c r="AU44" s="17">
        <v>0</v>
      </c>
      <c r="AV44" s="17">
        <v>0</v>
      </c>
      <c r="AW44" s="12">
        <v>8836243</v>
      </c>
      <c r="AX44" s="16">
        <v>2200997</v>
      </c>
      <c r="AY44" s="17">
        <v>3291857</v>
      </c>
      <c r="AZ44" s="17">
        <v>3327328</v>
      </c>
      <c r="BA44" s="17">
        <v>0</v>
      </c>
      <c r="BB44" s="17">
        <v>0</v>
      </c>
      <c r="BC44" s="12">
        <v>8820182</v>
      </c>
      <c r="BD44" s="16">
        <v>1002133</v>
      </c>
      <c r="BE44" s="17">
        <v>720362</v>
      </c>
      <c r="BF44" s="17">
        <v>0</v>
      </c>
      <c r="BG44" s="17">
        <v>0</v>
      </c>
      <c r="BH44" s="17">
        <v>0</v>
      </c>
      <c r="BI44" s="12">
        <v>1722495</v>
      </c>
      <c r="BJ44" s="16">
        <v>275748</v>
      </c>
      <c r="BK44" s="17">
        <v>364150</v>
      </c>
      <c r="BL44" s="17">
        <v>0</v>
      </c>
      <c r="BM44" s="17">
        <v>0</v>
      </c>
      <c r="BN44" s="17">
        <v>0</v>
      </c>
      <c r="BO44" s="12">
        <v>639898</v>
      </c>
    </row>
    <row r="45" spans="1:67" x14ac:dyDescent="0.3">
      <c r="A45" s="4" t="s">
        <v>35</v>
      </c>
      <c r="B45" s="92">
        <v>5888341.2100000009</v>
      </c>
      <c r="C45" s="87">
        <v>8033065.1513270736</v>
      </c>
      <c r="D45" s="87">
        <v>5132960.33</v>
      </c>
      <c r="E45" s="87">
        <v>0</v>
      </c>
      <c r="F45" s="87">
        <v>4079739.95</v>
      </c>
      <c r="G45" s="93">
        <v>23134106.641327076</v>
      </c>
      <c r="H45" s="16">
        <v>2133771.31</v>
      </c>
      <c r="I45" s="17">
        <v>3774924.4220830691</v>
      </c>
      <c r="J45" s="17">
        <v>3913160.24</v>
      </c>
      <c r="K45" s="17">
        <v>0</v>
      </c>
      <c r="L45" s="17">
        <v>1232.3699999999999</v>
      </c>
      <c r="M45" s="12">
        <v>9823088.3420830686</v>
      </c>
      <c r="N45" s="16">
        <v>1751703.7399999998</v>
      </c>
      <c r="O45" s="17">
        <v>2481656.576542248</v>
      </c>
      <c r="P45" s="17">
        <v>592919.68999999994</v>
      </c>
      <c r="Q45" s="17">
        <v>0</v>
      </c>
      <c r="R45" s="17">
        <v>0</v>
      </c>
      <c r="S45" s="12">
        <v>4826280.0065422468</v>
      </c>
      <c r="T45" s="16">
        <v>0</v>
      </c>
      <c r="U45" s="17">
        <v>0</v>
      </c>
      <c r="V45" s="17">
        <v>0</v>
      </c>
      <c r="W45" s="17">
        <v>0</v>
      </c>
      <c r="X45" s="17">
        <v>0</v>
      </c>
      <c r="Y45" s="12">
        <v>0</v>
      </c>
      <c r="Z45" s="16">
        <v>0</v>
      </c>
      <c r="AA45" s="17">
        <v>68345.375159078991</v>
      </c>
      <c r="AB45" s="17">
        <v>2585.08</v>
      </c>
      <c r="AC45" s="17">
        <v>0</v>
      </c>
      <c r="AD45" s="17">
        <v>0</v>
      </c>
      <c r="AE45" s="12">
        <v>70930.455159078992</v>
      </c>
      <c r="AF45" s="16">
        <v>0</v>
      </c>
      <c r="AG45" s="17">
        <v>46498.998180910399</v>
      </c>
      <c r="AH45" s="17">
        <v>31676.959999999999</v>
      </c>
      <c r="AI45" s="17">
        <v>0</v>
      </c>
      <c r="AJ45" s="17">
        <v>0</v>
      </c>
      <c r="AK45" s="12">
        <v>78175.958180910398</v>
      </c>
      <c r="AL45" s="16">
        <v>205864.11</v>
      </c>
      <c r="AM45" s="17">
        <v>168297.18912413099</v>
      </c>
      <c r="AN45" s="17">
        <v>22098.400000000001</v>
      </c>
      <c r="AO45" s="17">
        <v>0</v>
      </c>
      <c r="AP45" s="17">
        <v>0</v>
      </c>
      <c r="AQ45" s="12">
        <v>396259.699124131</v>
      </c>
      <c r="AR45" s="16">
        <v>0</v>
      </c>
      <c r="AS45" s="17">
        <v>525368.73127623764</v>
      </c>
      <c r="AT45" s="17">
        <v>286484.38</v>
      </c>
      <c r="AU45" s="17">
        <v>0</v>
      </c>
      <c r="AV45" s="17">
        <v>4076699.86</v>
      </c>
      <c r="AW45" s="12">
        <v>4888552.9712762376</v>
      </c>
      <c r="AX45" s="16">
        <v>468968.30000000005</v>
      </c>
      <c r="AY45" s="17">
        <v>552358.61127751565</v>
      </c>
      <c r="AZ45" s="17">
        <v>273997.55</v>
      </c>
      <c r="BA45" s="17">
        <v>0</v>
      </c>
      <c r="BB45" s="17">
        <v>1807.72</v>
      </c>
      <c r="BC45" s="12">
        <v>1297132.1812775156</v>
      </c>
      <c r="BD45" s="16">
        <v>2316.3200000000002</v>
      </c>
      <c r="BE45" s="17">
        <v>397241.82362195587</v>
      </c>
      <c r="BF45" s="17">
        <v>404.03</v>
      </c>
      <c r="BG45" s="17">
        <v>0</v>
      </c>
      <c r="BH45" s="17">
        <v>0</v>
      </c>
      <c r="BI45" s="12">
        <v>399962.17362195591</v>
      </c>
      <c r="BJ45" s="16">
        <v>1325717.4300000002</v>
      </c>
      <c r="BK45" s="17">
        <v>18373.424061927039</v>
      </c>
      <c r="BL45" s="17">
        <v>9634</v>
      </c>
      <c r="BM45" s="17">
        <v>0</v>
      </c>
      <c r="BN45" s="17">
        <v>0</v>
      </c>
      <c r="BO45" s="12">
        <v>1353724.8540619272</v>
      </c>
    </row>
    <row r="46" spans="1:67" x14ac:dyDescent="0.3">
      <c r="A46" s="4" t="s">
        <v>36</v>
      </c>
      <c r="B46" s="92">
        <v>10867856.290000001</v>
      </c>
      <c r="C46" s="87">
        <v>10078834.67</v>
      </c>
      <c r="D46" s="87">
        <v>5416668.1499999994</v>
      </c>
      <c r="E46" s="87">
        <v>0</v>
      </c>
      <c r="F46" s="87">
        <v>526189.01</v>
      </c>
      <c r="G46" s="93">
        <v>26889548.119999994</v>
      </c>
      <c r="H46" s="16">
        <v>4142326.1</v>
      </c>
      <c r="I46" s="17">
        <v>5504084</v>
      </c>
      <c r="J46" s="17">
        <v>3064928.21</v>
      </c>
      <c r="K46" s="17">
        <v>0</v>
      </c>
      <c r="L46" s="17">
        <v>114002.09</v>
      </c>
      <c r="M46" s="12">
        <v>12825340.399999999</v>
      </c>
      <c r="N46" s="16">
        <v>2530644.08</v>
      </c>
      <c r="O46" s="17">
        <v>1148522.46</v>
      </c>
      <c r="P46" s="17">
        <v>1321785.8999999999</v>
      </c>
      <c r="Q46" s="17">
        <v>0</v>
      </c>
      <c r="R46" s="17">
        <v>0</v>
      </c>
      <c r="S46" s="12">
        <v>5000952.4399999995</v>
      </c>
      <c r="T46" s="16">
        <v>277.13</v>
      </c>
      <c r="U46" s="17">
        <v>5542.67</v>
      </c>
      <c r="V46" s="17">
        <v>0</v>
      </c>
      <c r="W46" s="17">
        <v>0</v>
      </c>
      <c r="X46" s="17">
        <v>0</v>
      </c>
      <c r="Y46" s="12">
        <v>5819.8</v>
      </c>
      <c r="Z46" s="16">
        <v>824768.4</v>
      </c>
      <c r="AA46" s="17">
        <v>524981.57999999996</v>
      </c>
      <c r="AB46" s="17">
        <v>153258.97</v>
      </c>
      <c r="AC46" s="17">
        <v>0</v>
      </c>
      <c r="AD46" s="17">
        <v>0</v>
      </c>
      <c r="AE46" s="12">
        <v>1503008.95</v>
      </c>
      <c r="AF46" s="16">
        <v>2447.83</v>
      </c>
      <c r="AG46" s="17">
        <v>50004.23</v>
      </c>
      <c r="AH46" s="17">
        <v>56983.839999999997</v>
      </c>
      <c r="AI46" s="17">
        <v>0</v>
      </c>
      <c r="AJ46" s="17">
        <v>10000</v>
      </c>
      <c r="AK46" s="12">
        <v>119435.9</v>
      </c>
      <c r="AL46" s="16">
        <v>610455</v>
      </c>
      <c r="AM46" s="17">
        <v>219961.67</v>
      </c>
      <c r="AN46" s="17">
        <v>349526.82</v>
      </c>
      <c r="AO46" s="17">
        <v>0</v>
      </c>
      <c r="AP46" s="17">
        <v>0</v>
      </c>
      <c r="AQ46" s="12">
        <v>1179943.49</v>
      </c>
      <c r="AR46" s="16">
        <v>2094836.07</v>
      </c>
      <c r="AS46" s="17">
        <v>810221.23</v>
      </c>
      <c r="AT46" s="17">
        <v>139858.91</v>
      </c>
      <c r="AU46" s="17">
        <v>0</v>
      </c>
      <c r="AV46" s="17">
        <v>0</v>
      </c>
      <c r="AW46" s="12">
        <v>3044916.21</v>
      </c>
      <c r="AX46" s="16">
        <v>98059.4</v>
      </c>
      <c r="AY46" s="17">
        <v>1323656.07</v>
      </c>
      <c r="AZ46" s="17">
        <v>321235.53999999998</v>
      </c>
      <c r="BA46" s="17">
        <v>0</v>
      </c>
      <c r="BB46" s="17">
        <v>80</v>
      </c>
      <c r="BC46" s="12">
        <v>1743031.01</v>
      </c>
      <c r="BD46" s="16">
        <v>404657.64</v>
      </c>
      <c r="BE46" s="17">
        <v>484527.61</v>
      </c>
      <c r="BF46" s="17">
        <v>203.86</v>
      </c>
      <c r="BG46" s="17">
        <v>0</v>
      </c>
      <c r="BH46" s="17">
        <v>0</v>
      </c>
      <c r="BI46" s="12">
        <v>889389.11</v>
      </c>
      <c r="BJ46" s="16">
        <v>159384.64000000001</v>
      </c>
      <c r="BK46" s="17">
        <v>7333.15</v>
      </c>
      <c r="BL46" s="17">
        <v>8886.1</v>
      </c>
      <c r="BM46" s="17">
        <v>0</v>
      </c>
      <c r="BN46" s="17">
        <v>402106.92</v>
      </c>
      <c r="BO46" s="12">
        <v>577710.81000000006</v>
      </c>
    </row>
    <row r="47" spans="1:67" x14ac:dyDescent="0.3">
      <c r="A47" s="4" t="s">
        <v>37</v>
      </c>
      <c r="B47" s="92">
        <v>998938.04</v>
      </c>
      <c r="C47" s="87">
        <v>2366197.9300000002</v>
      </c>
      <c r="D47" s="87">
        <v>1270194.2000000002</v>
      </c>
      <c r="E47" s="87">
        <v>0</v>
      </c>
      <c r="F47" s="87">
        <v>0</v>
      </c>
      <c r="G47" s="93">
        <v>4635330.17</v>
      </c>
      <c r="H47" s="16">
        <v>57729.81</v>
      </c>
      <c r="I47" s="17">
        <v>1227194.1000000001</v>
      </c>
      <c r="J47" s="17">
        <v>624661.55000000005</v>
      </c>
      <c r="K47" s="17">
        <v>0</v>
      </c>
      <c r="L47" s="17">
        <v>0</v>
      </c>
      <c r="M47" s="12">
        <v>1909585.4600000002</v>
      </c>
      <c r="N47" s="16">
        <v>475648.95</v>
      </c>
      <c r="O47" s="17">
        <v>363138.28</v>
      </c>
      <c r="P47" s="17">
        <v>196639.65</v>
      </c>
      <c r="Q47" s="17">
        <v>0</v>
      </c>
      <c r="R47" s="17">
        <v>0</v>
      </c>
      <c r="S47" s="12">
        <v>1035426.88</v>
      </c>
      <c r="T47" s="16">
        <v>28670.98</v>
      </c>
      <c r="U47" s="17">
        <v>47555.82</v>
      </c>
      <c r="V47" s="17">
        <v>546</v>
      </c>
      <c r="W47" s="17">
        <v>0</v>
      </c>
      <c r="X47" s="17">
        <v>0</v>
      </c>
      <c r="Y47" s="12">
        <v>76772.800000000003</v>
      </c>
      <c r="Z47" s="16">
        <v>0</v>
      </c>
      <c r="AA47" s="17">
        <v>0</v>
      </c>
      <c r="AB47" s="17">
        <v>0</v>
      </c>
      <c r="AC47" s="17">
        <v>0</v>
      </c>
      <c r="AD47" s="17">
        <v>0</v>
      </c>
      <c r="AE47" s="12">
        <v>0</v>
      </c>
      <c r="AF47" s="16">
        <v>0</v>
      </c>
      <c r="AG47" s="17">
        <v>12080</v>
      </c>
      <c r="AH47" s="17">
        <v>16861</v>
      </c>
      <c r="AI47" s="17">
        <v>0</v>
      </c>
      <c r="AJ47" s="17">
        <v>0</v>
      </c>
      <c r="AK47" s="12">
        <v>28941</v>
      </c>
      <c r="AL47" s="16">
        <v>0</v>
      </c>
      <c r="AM47" s="17">
        <v>8910</v>
      </c>
      <c r="AN47" s="17">
        <v>0</v>
      </c>
      <c r="AO47" s="17">
        <v>0</v>
      </c>
      <c r="AP47" s="17">
        <v>0</v>
      </c>
      <c r="AQ47" s="12">
        <v>8910</v>
      </c>
      <c r="AR47" s="16">
        <v>0</v>
      </c>
      <c r="AS47" s="17">
        <v>206562.56</v>
      </c>
      <c r="AT47" s="17">
        <v>0</v>
      </c>
      <c r="AU47" s="17">
        <v>0</v>
      </c>
      <c r="AV47" s="17">
        <v>0</v>
      </c>
      <c r="AW47" s="12">
        <v>206562.56</v>
      </c>
      <c r="AX47" s="16">
        <v>7120.93</v>
      </c>
      <c r="AY47" s="17">
        <v>68626.22</v>
      </c>
      <c r="AZ47" s="17">
        <v>431486</v>
      </c>
      <c r="BA47" s="17">
        <v>0</v>
      </c>
      <c r="BB47" s="17">
        <v>0</v>
      </c>
      <c r="BC47" s="12">
        <v>507233.15</v>
      </c>
      <c r="BD47" s="16">
        <v>27146.95</v>
      </c>
      <c r="BE47" s="17">
        <v>219515.67</v>
      </c>
      <c r="BF47" s="17">
        <v>0</v>
      </c>
      <c r="BG47" s="17">
        <v>0</v>
      </c>
      <c r="BH47" s="17">
        <v>0</v>
      </c>
      <c r="BI47" s="12">
        <v>246662.62000000002</v>
      </c>
      <c r="BJ47" s="16">
        <v>402620.42</v>
      </c>
      <c r="BK47" s="17">
        <v>212615.28</v>
      </c>
      <c r="BL47" s="17">
        <v>0</v>
      </c>
      <c r="BM47" s="17">
        <v>0</v>
      </c>
      <c r="BN47" s="17">
        <v>0</v>
      </c>
      <c r="BO47" s="12">
        <v>615235.69999999995</v>
      </c>
    </row>
    <row r="48" spans="1:67" x14ac:dyDescent="0.3">
      <c r="A48" s="4" t="s">
        <v>38</v>
      </c>
      <c r="B48" s="92">
        <v>7053323.3165000016</v>
      </c>
      <c r="C48" s="87">
        <v>3795106.4714999991</v>
      </c>
      <c r="D48" s="87">
        <v>3024093.7069999999</v>
      </c>
      <c r="E48" s="87">
        <v>0</v>
      </c>
      <c r="F48" s="87">
        <v>1601226.1909999999</v>
      </c>
      <c r="G48" s="93">
        <v>15473749.686000003</v>
      </c>
      <c r="H48" s="16">
        <v>3104272.7900000005</v>
      </c>
      <c r="I48" s="17">
        <v>1257962.1224999996</v>
      </c>
      <c r="J48" s="17">
        <v>2813434.1069999998</v>
      </c>
      <c r="K48" s="17">
        <v>0</v>
      </c>
      <c r="L48" s="17">
        <v>72125.632499999978</v>
      </c>
      <c r="M48" s="12">
        <v>7247794.6519999998</v>
      </c>
      <c r="N48" s="16">
        <v>2597384.7795000002</v>
      </c>
      <c r="O48" s="17">
        <v>1971149.9084999999</v>
      </c>
      <c r="P48" s="17">
        <v>210659.6</v>
      </c>
      <c r="Q48" s="17">
        <v>0</v>
      </c>
      <c r="R48" s="17">
        <v>25323.325499999999</v>
      </c>
      <c r="S48" s="12">
        <v>4804517.6135</v>
      </c>
      <c r="T48" s="16">
        <v>0</v>
      </c>
      <c r="U48" s="17">
        <v>0</v>
      </c>
      <c r="V48" s="17">
        <v>0</v>
      </c>
      <c r="W48" s="17">
        <v>0</v>
      </c>
      <c r="X48" s="17">
        <v>0</v>
      </c>
      <c r="Y48" s="12">
        <v>0</v>
      </c>
      <c r="Z48" s="16">
        <v>0</v>
      </c>
      <c r="AA48" s="17">
        <v>0</v>
      </c>
      <c r="AB48" s="17">
        <v>0</v>
      </c>
      <c r="AC48" s="17">
        <v>0</v>
      </c>
      <c r="AD48" s="17">
        <v>0</v>
      </c>
      <c r="AE48" s="12">
        <v>0</v>
      </c>
      <c r="AF48" s="16">
        <v>94746.010000000009</v>
      </c>
      <c r="AG48" s="17">
        <v>36813.570000000007</v>
      </c>
      <c r="AH48" s="17">
        <v>0</v>
      </c>
      <c r="AI48" s="17">
        <v>0</v>
      </c>
      <c r="AJ48" s="17">
        <v>267.81</v>
      </c>
      <c r="AK48" s="12">
        <v>131827.39000000001</v>
      </c>
      <c r="AL48" s="16">
        <v>108593.69</v>
      </c>
      <c r="AM48" s="17">
        <v>124805.94</v>
      </c>
      <c r="AN48" s="17">
        <v>0</v>
      </c>
      <c r="AO48" s="17">
        <v>0</v>
      </c>
      <c r="AP48" s="17">
        <v>4826.75</v>
      </c>
      <c r="AQ48" s="12">
        <v>238226.38</v>
      </c>
      <c r="AR48" s="16">
        <v>5338.9380000000001</v>
      </c>
      <c r="AS48" s="17">
        <v>41397.106</v>
      </c>
      <c r="AT48" s="17">
        <v>0</v>
      </c>
      <c r="AU48" s="17">
        <v>0</v>
      </c>
      <c r="AV48" s="17">
        <v>1421562.287</v>
      </c>
      <c r="AW48" s="12">
        <v>1468298.331</v>
      </c>
      <c r="AX48" s="16">
        <v>95849.09</v>
      </c>
      <c r="AY48" s="17">
        <v>58952.070000000007</v>
      </c>
      <c r="AZ48" s="17">
        <v>0</v>
      </c>
      <c r="BA48" s="17">
        <v>0</v>
      </c>
      <c r="BB48" s="17">
        <v>0</v>
      </c>
      <c r="BC48" s="12">
        <v>154801.16</v>
      </c>
      <c r="BD48" s="16">
        <v>0</v>
      </c>
      <c r="BE48" s="17">
        <v>4758.5</v>
      </c>
      <c r="BF48" s="17">
        <v>0</v>
      </c>
      <c r="BG48" s="17">
        <v>0</v>
      </c>
      <c r="BH48" s="17">
        <v>66569.399999999994</v>
      </c>
      <c r="BI48" s="12">
        <v>71327.899999999994</v>
      </c>
      <c r="BJ48" s="16">
        <v>1047138.019</v>
      </c>
      <c r="BK48" s="17">
        <v>299267.25450000004</v>
      </c>
      <c r="BL48" s="17">
        <v>0</v>
      </c>
      <c r="BM48" s="17">
        <v>0</v>
      </c>
      <c r="BN48" s="17">
        <v>10550.985999999999</v>
      </c>
      <c r="BO48" s="12">
        <v>1356956.2595000002</v>
      </c>
    </row>
    <row r="49" spans="1:67" x14ac:dyDescent="0.3">
      <c r="A49" s="4" t="s">
        <v>39</v>
      </c>
      <c r="B49" s="92">
        <v>6925748</v>
      </c>
      <c r="C49" s="87">
        <v>6731185</v>
      </c>
      <c r="D49" s="87">
        <v>6237738</v>
      </c>
      <c r="E49" s="87">
        <v>12076</v>
      </c>
      <c r="F49" s="87">
        <v>5093413</v>
      </c>
      <c r="G49" s="93">
        <v>25000160</v>
      </c>
      <c r="H49" s="16">
        <v>469036</v>
      </c>
      <c r="I49" s="17">
        <v>1126091</v>
      </c>
      <c r="J49" s="17">
        <v>2758528</v>
      </c>
      <c r="K49" s="17">
        <v>0</v>
      </c>
      <c r="L49" s="17">
        <v>148421</v>
      </c>
      <c r="M49" s="12">
        <v>4502076</v>
      </c>
      <c r="N49" s="16">
        <v>3060846</v>
      </c>
      <c r="O49" s="17">
        <v>4382382</v>
      </c>
      <c r="P49" s="17">
        <v>2341403</v>
      </c>
      <c r="Q49" s="17">
        <v>0</v>
      </c>
      <c r="R49" s="17">
        <v>270298</v>
      </c>
      <c r="S49" s="12">
        <v>10054929</v>
      </c>
      <c r="T49" s="16">
        <v>0</v>
      </c>
      <c r="U49" s="17">
        <v>0</v>
      </c>
      <c r="V49" s="17">
        <v>0</v>
      </c>
      <c r="W49" s="17">
        <v>0</v>
      </c>
      <c r="X49" s="17">
        <v>0</v>
      </c>
      <c r="Y49" s="12">
        <v>0</v>
      </c>
      <c r="Z49" s="16">
        <v>285763</v>
      </c>
      <c r="AA49" s="17">
        <v>58777</v>
      </c>
      <c r="AB49" s="17">
        <v>0</v>
      </c>
      <c r="AC49" s="17">
        <v>0</v>
      </c>
      <c r="AD49" s="17">
        <v>11001</v>
      </c>
      <c r="AE49" s="12">
        <v>355541</v>
      </c>
      <c r="AF49" s="16">
        <v>0</v>
      </c>
      <c r="AG49" s="17">
        <v>7841</v>
      </c>
      <c r="AH49" s="17">
        <v>0</v>
      </c>
      <c r="AI49" s="17">
        <v>0</v>
      </c>
      <c r="AJ49" s="17">
        <v>3772</v>
      </c>
      <c r="AK49" s="12">
        <v>11613</v>
      </c>
      <c r="AL49" s="16">
        <v>0</v>
      </c>
      <c r="AM49" s="17">
        <v>0</v>
      </c>
      <c r="AN49" s="17">
        <v>0</v>
      </c>
      <c r="AO49" s="17">
        <v>0</v>
      </c>
      <c r="AP49" s="17">
        <v>0</v>
      </c>
      <c r="AQ49" s="12">
        <v>0</v>
      </c>
      <c r="AR49" s="16">
        <v>-1710</v>
      </c>
      <c r="AS49" s="17">
        <v>64292</v>
      </c>
      <c r="AT49" s="17">
        <v>1439</v>
      </c>
      <c r="AU49" s="17">
        <v>12076</v>
      </c>
      <c r="AV49" s="17">
        <v>4156760</v>
      </c>
      <c r="AW49" s="12">
        <v>4232857</v>
      </c>
      <c r="AX49" s="16">
        <v>1371805</v>
      </c>
      <c r="AY49" s="17">
        <v>791514</v>
      </c>
      <c r="AZ49" s="17">
        <v>1136368</v>
      </c>
      <c r="BA49" s="17">
        <v>0</v>
      </c>
      <c r="BB49" s="17">
        <v>210930</v>
      </c>
      <c r="BC49" s="12">
        <v>3510617</v>
      </c>
      <c r="BD49" s="16">
        <v>929015</v>
      </c>
      <c r="BE49" s="17">
        <v>161719</v>
      </c>
      <c r="BF49" s="17">
        <v>0</v>
      </c>
      <c r="BG49" s="17">
        <v>0</v>
      </c>
      <c r="BH49" s="17">
        <v>63223</v>
      </c>
      <c r="BI49" s="12">
        <v>1153957</v>
      </c>
      <c r="BJ49" s="16">
        <v>810993</v>
      </c>
      <c r="BK49" s="17">
        <v>138569</v>
      </c>
      <c r="BL49" s="17">
        <v>0</v>
      </c>
      <c r="BM49" s="17">
        <v>0</v>
      </c>
      <c r="BN49" s="17">
        <v>229008</v>
      </c>
      <c r="BO49" s="12">
        <v>1178570</v>
      </c>
    </row>
    <row r="50" spans="1:67" x14ac:dyDescent="0.3">
      <c r="A50" s="4" t="s">
        <v>40</v>
      </c>
      <c r="B50" s="92">
        <v>946995</v>
      </c>
      <c r="C50" s="87">
        <v>729345</v>
      </c>
      <c r="D50" s="87">
        <v>504834</v>
      </c>
      <c r="E50" s="87">
        <v>0</v>
      </c>
      <c r="F50" s="87">
        <v>64636</v>
      </c>
      <c r="G50" s="93">
        <v>2245810</v>
      </c>
      <c r="H50" s="16">
        <v>133423</v>
      </c>
      <c r="I50" s="17">
        <v>249805</v>
      </c>
      <c r="J50" s="17">
        <v>280352</v>
      </c>
      <c r="K50" s="17">
        <v>0</v>
      </c>
      <c r="L50" s="17">
        <v>8500</v>
      </c>
      <c r="M50" s="12">
        <v>672080</v>
      </c>
      <c r="N50" s="16">
        <v>523296</v>
      </c>
      <c r="O50" s="17">
        <v>405498</v>
      </c>
      <c r="P50" s="17">
        <v>64063</v>
      </c>
      <c r="Q50" s="17">
        <v>0</v>
      </c>
      <c r="R50" s="17">
        <v>1000</v>
      </c>
      <c r="S50" s="12">
        <v>993857</v>
      </c>
      <c r="T50" s="16">
        <v>0</v>
      </c>
      <c r="U50" s="17">
        <v>0</v>
      </c>
      <c r="V50" s="17">
        <v>0</v>
      </c>
      <c r="W50" s="17">
        <v>0</v>
      </c>
      <c r="X50" s="17">
        <v>0</v>
      </c>
      <c r="Y50" s="12">
        <v>0</v>
      </c>
      <c r="Z50" s="16">
        <v>0</v>
      </c>
      <c r="AA50" s="17">
        <v>0</v>
      </c>
      <c r="AB50" s="17">
        <v>0</v>
      </c>
      <c r="AC50" s="17">
        <v>0</v>
      </c>
      <c r="AD50" s="17">
        <v>0</v>
      </c>
      <c r="AE50" s="12">
        <v>0</v>
      </c>
      <c r="AF50" s="16">
        <v>0</v>
      </c>
      <c r="AG50" s="17">
        <v>6848</v>
      </c>
      <c r="AH50" s="17">
        <v>6583</v>
      </c>
      <c r="AI50" s="17">
        <v>0</v>
      </c>
      <c r="AJ50" s="17">
        <v>0</v>
      </c>
      <c r="AK50" s="12">
        <v>13431</v>
      </c>
      <c r="AL50" s="16">
        <v>32</v>
      </c>
      <c r="AM50" s="17">
        <v>3512</v>
      </c>
      <c r="AN50" s="17">
        <v>0</v>
      </c>
      <c r="AO50" s="17">
        <v>0</v>
      </c>
      <c r="AP50" s="17">
        <v>2775</v>
      </c>
      <c r="AQ50" s="12">
        <v>6319</v>
      </c>
      <c r="AR50" s="16">
        <v>194691</v>
      </c>
      <c r="AS50" s="17">
        <v>59522</v>
      </c>
      <c r="AT50" s="17">
        <v>63614</v>
      </c>
      <c r="AU50" s="17">
        <v>0</v>
      </c>
      <c r="AV50" s="17">
        <v>51679</v>
      </c>
      <c r="AW50" s="12">
        <v>369506</v>
      </c>
      <c r="AX50" s="16">
        <v>0</v>
      </c>
      <c r="AY50" s="17">
        <v>0</v>
      </c>
      <c r="AZ50" s="17">
        <v>82824</v>
      </c>
      <c r="BA50" s="17">
        <v>0</v>
      </c>
      <c r="BB50" s="17">
        <v>0</v>
      </c>
      <c r="BC50" s="12">
        <v>82824</v>
      </c>
      <c r="BD50" s="16">
        <v>0</v>
      </c>
      <c r="BE50" s="17">
        <v>0</v>
      </c>
      <c r="BF50" s="17">
        <v>4415</v>
      </c>
      <c r="BG50" s="17">
        <v>0</v>
      </c>
      <c r="BH50" s="17">
        <v>0</v>
      </c>
      <c r="BI50" s="12">
        <v>4415</v>
      </c>
      <c r="BJ50" s="16">
        <v>95553</v>
      </c>
      <c r="BK50" s="17">
        <v>4160</v>
      </c>
      <c r="BL50" s="17">
        <v>2983</v>
      </c>
      <c r="BM50" s="17">
        <v>0</v>
      </c>
      <c r="BN50" s="17">
        <v>682</v>
      </c>
      <c r="BO50" s="12">
        <v>103378</v>
      </c>
    </row>
    <row r="51" spans="1:67" x14ac:dyDescent="0.3">
      <c r="A51" s="4" t="s">
        <v>41</v>
      </c>
      <c r="B51" s="92">
        <v>12837505</v>
      </c>
      <c r="C51" s="87">
        <v>16770608</v>
      </c>
      <c r="D51" s="87">
        <v>1550501</v>
      </c>
      <c r="E51" s="87">
        <v>0</v>
      </c>
      <c r="F51" s="87">
        <v>60531</v>
      </c>
      <c r="G51" s="93">
        <v>31219145</v>
      </c>
      <c r="H51" s="16">
        <v>4425624</v>
      </c>
      <c r="I51" s="17">
        <v>4469018</v>
      </c>
      <c r="J51" s="17">
        <v>694638</v>
      </c>
      <c r="K51" s="17">
        <v>0</v>
      </c>
      <c r="L51" s="17">
        <v>1314</v>
      </c>
      <c r="M51" s="12">
        <v>9590594</v>
      </c>
      <c r="N51" s="16">
        <v>2673645</v>
      </c>
      <c r="O51" s="17">
        <v>7893806</v>
      </c>
      <c r="P51" s="17">
        <v>324331</v>
      </c>
      <c r="Q51" s="17">
        <v>0</v>
      </c>
      <c r="R51" s="17">
        <v>59217</v>
      </c>
      <c r="S51" s="12">
        <v>10950999</v>
      </c>
      <c r="T51" s="16">
        <v>0</v>
      </c>
      <c r="U51" s="17">
        <v>0</v>
      </c>
      <c r="V51" s="17">
        <v>0</v>
      </c>
      <c r="W51" s="17">
        <v>0</v>
      </c>
      <c r="X51" s="17">
        <v>0</v>
      </c>
      <c r="Y51" s="12">
        <v>0</v>
      </c>
      <c r="Z51" s="16">
        <v>0</v>
      </c>
      <c r="AA51" s="17">
        <v>235170</v>
      </c>
      <c r="AB51" s="17">
        <v>0</v>
      </c>
      <c r="AC51" s="17">
        <v>0</v>
      </c>
      <c r="AD51" s="17">
        <v>0</v>
      </c>
      <c r="AE51" s="12">
        <v>235170</v>
      </c>
      <c r="AF51" s="16">
        <v>0</v>
      </c>
      <c r="AG51" s="17">
        <v>0</v>
      </c>
      <c r="AH51" s="17">
        <v>0</v>
      </c>
      <c r="AI51" s="17">
        <v>0</v>
      </c>
      <c r="AJ51" s="17">
        <v>0</v>
      </c>
      <c r="AK51" s="12">
        <v>0</v>
      </c>
      <c r="AL51" s="16">
        <v>0</v>
      </c>
      <c r="AM51" s="17">
        <v>38015</v>
      </c>
      <c r="AN51" s="17">
        <v>0</v>
      </c>
      <c r="AO51" s="17">
        <v>0</v>
      </c>
      <c r="AP51" s="17">
        <v>0</v>
      </c>
      <c r="AQ51" s="12">
        <v>38015</v>
      </c>
      <c r="AR51" s="16">
        <v>3146940</v>
      </c>
      <c r="AS51" s="17">
        <v>1086302</v>
      </c>
      <c r="AT51" s="17">
        <v>531532</v>
      </c>
      <c r="AU51" s="17">
        <v>0</v>
      </c>
      <c r="AV51" s="17">
        <v>0</v>
      </c>
      <c r="AW51" s="12">
        <v>4764774</v>
      </c>
      <c r="AX51" s="16">
        <v>878356</v>
      </c>
      <c r="AY51" s="17">
        <v>537612</v>
      </c>
      <c r="AZ51" s="17">
        <v>0</v>
      </c>
      <c r="BA51" s="17">
        <v>0</v>
      </c>
      <c r="BB51" s="17">
        <v>0</v>
      </c>
      <c r="BC51" s="12">
        <v>1415968</v>
      </c>
      <c r="BD51" s="16">
        <v>1114067</v>
      </c>
      <c r="BE51" s="17">
        <v>2215881</v>
      </c>
      <c r="BF51" s="17">
        <v>0</v>
      </c>
      <c r="BG51" s="17">
        <v>0</v>
      </c>
      <c r="BH51" s="17">
        <v>0</v>
      </c>
      <c r="BI51" s="12">
        <v>3329948</v>
      </c>
      <c r="BJ51" s="16">
        <v>598873</v>
      </c>
      <c r="BK51" s="17">
        <v>294804</v>
      </c>
      <c r="BL51" s="17">
        <v>0</v>
      </c>
      <c r="BM51" s="17">
        <v>0</v>
      </c>
      <c r="BN51" s="17">
        <v>0</v>
      </c>
      <c r="BO51" s="12">
        <v>893677</v>
      </c>
    </row>
    <row r="52" spans="1:67" x14ac:dyDescent="0.3">
      <c r="A52" s="4" t="s">
        <v>42</v>
      </c>
      <c r="B52" s="92">
        <v>16007535.858624818</v>
      </c>
      <c r="C52" s="87">
        <v>14936965.693793513</v>
      </c>
      <c r="D52" s="87">
        <v>2738287</v>
      </c>
      <c r="E52" s="87">
        <v>0</v>
      </c>
      <c r="F52" s="87">
        <v>335181.26999999996</v>
      </c>
      <c r="G52" s="93">
        <v>34017969.82241834</v>
      </c>
      <c r="H52" s="16">
        <v>10055222.359840009</v>
      </c>
      <c r="I52" s="17">
        <v>6056432.9355661944</v>
      </c>
      <c r="J52" s="17">
        <v>2738287</v>
      </c>
      <c r="K52" s="17">
        <v>0</v>
      </c>
      <c r="L52" s="17">
        <v>304814.95999999996</v>
      </c>
      <c r="M52" s="12">
        <v>19154757.255406205</v>
      </c>
      <c r="N52" s="16">
        <v>3972653.0889250515</v>
      </c>
      <c r="O52" s="17">
        <v>4878309.0739034833</v>
      </c>
      <c r="P52" s="17">
        <v>0</v>
      </c>
      <c r="Q52" s="17">
        <v>0</v>
      </c>
      <c r="R52" s="17">
        <v>10758.3</v>
      </c>
      <c r="S52" s="12">
        <v>8861720.4628285356</v>
      </c>
      <c r="T52" s="16">
        <v>0</v>
      </c>
      <c r="U52" s="17">
        <v>0</v>
      </c>
      <c r="V52" s="17">
        <v>0</v>
      </c>
      <c r="W52" s="17">
        <v>0</v>
      </c>
      <c r="X52" s="17">
        <v>0</v>
      </c>
      <c r="Y52" s="12">
        <v>0</v>
      </c>
      <c r="Z52" s="16">
        <v>475420.30631539208</v>
      </c>
      <c r="AA52" s="17">
        <v>162922.03032140649</v>
      </c>
      <c r="AB52" s="17">
        <v>0</v>
      </c>
      <c r="AC52" s="17">
        <v>0</v>
      </c>
      <c r="AD52" s="17">
        <v>0</v>
      </c>
      <c r="AE52" s="12">
        <v>638342.33663679857</v>
      </c>
      <c r="AF52" s="16">
        <v>0</v>
      </c>
      <c r="AG52" s="17">
        <v>0</v>
      </c>
      <c r="AH52" s="17">
        <v>0</v>
      </c>
      <c r="AI52" s="17">
        <v>0</v>
      </c>
      <c r="AJ52" s="17">
        <v>0</v>
      </c>
      <c r="AK52" s="12">
        <v>0</v>
      </c>
      <c r="AL52" s="16">
        <v>393420.13954370079</v>
      </c>
      <c r="AM52" s="17">
        <v>311850.50301693223</v>
      </c>
      <c r="AN52" s="17">
        <v>0</v>
      </c>
      <c r="AO52" s="17">
        <v>0</v>
      </c>
      <c r="AP52" s="17">
        <v>885.15</v>
      </c>
      <c r="AQ52" s="12">
        <v>706155.79256063304</v>
      </c>
      <c r="AR52" s="16">
        <v>0</v>
      </c>
      <c r="AS52" s="17">
        <v>2602419.94</v>
      </c>
      <c r="AT52" s="17">
        <v>0</v>
      </c>
      <c r="AU52" s="17">
        <v>0</v>
      </c>
      <c r="AV52" s="17">
        <v>0</v>
      </c>
      <c r="AW52" s="12">
        <v>2602419.94</v>
      </c>
      <c r="AX52" s="16">
        <v>381588.00024641416</v>
      </c>
      <c r="AY52" s="17">
        <v>342929.32301693229</v>
      </c>
      <c r="AZ52" s="17">
        <v>0</v>
      </c>
      <c r="BA52" s="17">
        <v>0</v>
      </c>
      <c r="BB52" s="17">
        <v>13736.119999999999</v>
      </c>
      <c r="BC52" s="12">
        <v>738253.44326334645</v>
      </c>
      <c r="BD52" s="16">
        <v>608320.12956525479</v>
      </c>
      <c r="BE52" s="17">
        <v>529300.51796856674</v>
      </c>
      <c r="BF52" s="17">
        <v>0</v>
      </c>
      <c r="BG52" s="17">
        <v>0</v>
      </c>
      <c r="BH52" s="17">
        <v>4986.74</v>
      </c>
      <c r="BI52" s="12">
        <v>1142607.3875338214</v>
      </c>
      <c r="BJ52" s="16">
        <v>120911.83418899204</v>
      </c>
      <c r="BK52" s="17">
        <v>52801.37</v>
      </c>
      <c r="BL52" s="17">
        <v>0</v>
      </c>
      <c r="BM52" s="17">
        <v>0</v>
      </c>
      <c r="BN52" s="17">
        <v>0</v>
      </c>
      <c r="BO52" s="12">
        <v>173713.20418899204</v>
      </c>
    </row>
    <row r="53" spans="1:67" x14ac:dyDescent="0.3">
      <c r="A53" s="4" t="s">
        <v>43</v>
      </c>
      <c r="B53" s="92">
        <v>18596000</v>
      </c>
      <c r="C53" s="87">
        <v>37656000</v>
      </c>
      <c r="D53" s="87">
        <v>10652000</v>
      </c>
      <c r="E53" s="87">
        <v>0</v>
      </c>
      <c r="F53" s="87">
        <v>1289000</v>
      </c>
      <c r="G53" s="93">
        <v>68193000</v>
      </c>
      <c r="H53" s="16">
        <v>1538000</v>
      </c>
      <c r="I53" s="17">
        <v>2389000</v>
      </c>
      <c r="J53" s="17">
        <v>23000</v>
      </c>
      <c r="K53" s="17">
        <v>0</v>
      </c>
      <c r="L53" s="17">
        <v>8000</v>
      </c>
      <c r="M53" s="12">
        <v>3958000</v>
      </c>
      <c r="N53" s="16">
        <v>6639000</v>
      </c>
      <c r="O53" s="17">
        <v>25340000</v>
      </c>
      <c r="P53" s="17">
        <v>8445000</v>
      </c>
      <c r="Q53" s="17">
        <v>0</v>
      </c>
      <c r="R53" s="17">
        <v>785000</v>
      </c>
      <c r="S53" s="12">
        <v>41209000</v>
      </c>
      <c r="T53" s="16">
        <v>0</v>
      </c>
      <c r="U53" s="17">
        <v>0</v>
      </c>
      <c r="V53" s="17">
        <v>0</v>
      </c>
      <c r="W53" s="17">
        <v>0</v>
      </c>
      <c r="X53" s="17">
        <v>0</v>
      </c>
      <c r="Y53" s="12">
        <v>0</v>
      </c>
      <c r="Z53" s="16">
        <v>0</v>
      </c>
      <c r="AA53" s="17">
        <v>0</v>
      </c>
      <c r="AB53" s="17">
        <v>0</v>
      </c>
      <c r="AC53" s="17">
        <v>0</v>
      </c>
      <c r="AD53" s="17">
        <v>0</v>
      </c>
      <c r="AE53" s="12">
        <v>0</v>
      </c>
      <c r="AF53" s="16">
        <v>0</v>
      </c>
      <c r="AG53" s="17">
        <v>0</v>
      </c>
      <c r="AH53" s="17">
        <v>0</v>
      </c>
      <c r="AI53" s="17">
        <v>0</v>
      </c>
      <c r="AJ53" s="17">
        <v>0</v>
      </c>
      <c r="AK53" s="12">
        <v>0</v>
      </c>
      <c r="AL53" s="16">
        <v>0</v>
      </c>
      <c r="AM53" s="17">
        <v>0</v>
      </c>
      <c r="AN53" s="17">
        <v>0</v>
      </c>
      <c r="AO53" s="17">
        <v>0</v>
      </c>
      <c r="AP53" s="17">
        <v>0</v>
      </c>
      <c r="AQ53" s="12">
        <v>0</v>
      </c>
      <c r="AR53" s="16">
        <v>7435000</v>
      </c>
      <c r="AS53" s="17">
        <v>1798000</v>
      </c>
      <c r="AT53" s="17">
        <v>1659000</v>
      </c>
      <c r="AU53" s="17">
        <v>0</v>
      </c>
      <c r="AV53" s="17">
        <v>7000</v>
      </c>
      <c r="AW53" s="12">
        <v>10899000</v>
      </c>
      <c r="AX53" s="16">
        <v>158000</v>
      </c>
      <c r="AY53" s="17">
        <v>65000</v>
      </c>
      <c r="AZ53" s="17">
        <v>23000</v>
      </c>
      <c r="BA53" s="17">
        <v>0</v>
      </c>
      <c r="BB53" s="17">
        <v>0</v>
      </c>
      <c r="BC53" s="12">
        <v>246000</v>
      </c>
      <c r="BD53" s="16">
        <v>2826000</v>
      </c>
      <c r="BE53" s="17">
        <v>8064000</v>
      </c>
      <c r="BF53" s="17">
        <v>502000</v>
      </c>
      <c r="BG53" s="17">
        <v>0</v>
      </c>
      <c r="BH53" s="17">
        <v>489000</v>
      </c>
      <c r="BI53" s="12">
        <v>11881000</v>
      </c>
      <c r="BJ53" s="16">
        <v>0</v>
      </c>
      <c r="BK53" s="17">
        <v>0</v>
      </c>
      <c r="BL53" s="17">
        <v>0</v>
      </c>
      <c r="BM53" s="17">
        <v>0</v>
      </c>
      <c r="BN53" s="17">
        <v>0</v>
      </c>
      <c r="BO53" s="12">
        <v>0</v>
      </c>
    </row>
    <row r="54" spans="1:67" x14ac:dyDescent="0.3">
      <c r="A54" s="4" t="s">
        <v>263</v>
      </c>
      <c r="B54" s="92">
        <v>8777538.709999999</v>
      </c>
      <c r="C54" s="87">
        <v>19522874.269999996</v>
      </c>
      <c r="D54" s="87">
        <v>13057769.5</v>
      </c>
      <c r="E54" s="87">
        <v>9644.64</v>
      </c>
      <c r="F54" s="87">
        <v>0</v>
      </c>
      <c r="G54" s="93">
        <v>41367827.11999999</v>
      </c>
      <c r="H54" s="16">
        <v>92340.67</v>
      </c>
      <c r="I54" s="17">
        <v>4836455.5</v>
      </c>
      <c r="J54" s="17">
        <v>5624864</v>
      </c>
      <c r="K54" s="17">
        <v>9644.64</v>
      </c>
      <c r="L54" s="17">
        <v>0</v>
      </c>
      <c r="M54" s="12">
        <v>10563304.810000001</v>
      </c>
      <c r="N54" s="16">
        <v>3235280.79</v>
      </c>
      <c r="O54" s="17">
        <v>11028333.029999997</v>
      </c>
      <c r="P54" s="17">
        <v>0</v>
      </c>
      <c r="Q54" s="17">
        <v>0</v>
      </c>
      <c r="R54" s="17">
        <v>0</v>
      </c>
      <c r="S54" s="12">
        <v>14263613.819999997</v>
      </c>
      <c r="T54" s="16">
        <v>0</v>
      </c>
      <c r="U54" s="17">
        <v>0</v>
      </c>
      <c r="V54" s="17">
        <v>0</v>
      </c>
      <c r="W54" s="17">
        <v>0</v>
      </c>
      <c r="X54" s="17">
        <v>0</v>
      </c>
      <c r="Y54" s="12">
        <v>0</v>
      </c>
      <c r="Z54" s="16">
        <v>0</v>
      </c>
      <c r="AA54" s="17">
        <v>0</v>
      </c>
      <c r="AB54" s="17">
        <v>0</v>
      </c>
      <c r="AC54" s="17">
        <v>0</v>
      </c>
      <c r="AD54" s="17">
        <v>0</v>
      </c>
      <c r="AE54" s="12">
        <v>0</v>
      </c>
      <c r="AF54" s="16">
        <v>0</v>
      </c>
      <c r="AG54" s="17">
        <v>117046.58</v>
      </c>
      <c r="AH54" s="17">
        <v>0</v>
      </c>
      <c r="AI54" s="17">
        <v>0</v>
      </c>
      <c r="AJ54" s="17">
        <v>0</v>
      </c>
      <c r="AK54" s="12">
        <v>117046.58</v>
      </c>
      <c r="AL54" s="16">
        <v>0</v>
      </c>
      <c r="AM54" s="17">
        <v>0</v>
      </c>
      <c r="AN54" s="17">
        <v>0</v>
      </c>
      <c r="AO54" s="17">
        <v>0</v>
      </c>
      <c r="AP54" s="17">
        <v>0</v>
      </c>
      <c r="AQ54" s="12">
        <v>0</v>
      </c>
      <c r="AR54" s="16">
        <v>3089437.7399999998</v>
      </c>
      <c r="AS54" s="17">
        <v>1011288.9899999998</v>
      </c>
      <c r="AT54" s="17">
        <v>193612.71</v>
      </c>
      <c r="AU54" s="17">
        <v>0</v>
      </c>
      <c r="AV54" s="17">
        <v>0</v>
      </c>
      <c r="AW54" s="12">
        <v>4294339.4399999995</v>
      </c>
      <c r="AX54" s="16">
        <v>579407.67000000004</v>
      </c>
      <c r="AY54" s="17">
        <v>59823.909999999996</v>
      </c>
      <c r="AZ54" s="17">
        <v>7239292.79</v>
      </c>
      <c r="BA54" s="17">
        <v>0</v>
      </c>
      <c r="BB54" s="17">
        <v>0</v>
      </c>
      <c r="BC54" s="12">
        <v>7878524.3700000001</v>
      </c>
      <c r="BD54" s="16">
        <v>937795.3400000002</v>
      </c>
      <c r="BE54" s="17">
        <v>1577582.8600000003</v>
      </c>
      <c r="BF54" s="17">
        <v>0</v>
      </c>
      <c r="BG54" s="17">
        <v>0</v>
      </c>
      <c r="BH54" s="17">
        <v>0</v>
      </c>
      <c r="BI54" s="12">
        <v>2515378.2000000007</v>
      </c>
      <c r="BJ54" s="16">
        <v>843276.49999999988</v>
      </c>
      <c r="BK54" s="17">
        <v>892343.40000000014</v>
      </c>
      <c r="BL54" s="17">
        <v>0</v>
      </c>
      <c r="BM54" s="17">
        <v>0</v>
      </c>
      <c r="BN54" s="17">
        <v>0</v>
      </c>
      <c r="BO54" s="12">
        <v>1735619.9</v>
      </c>
    </row>
    <row r="55" spans="1:67" x14ac:dyDescent="0.3">
      <c r="A55" s="4" t="s">
        <v>44</v>
      </c>
      <c r="B55" s="92">
        <v>11027000</v>
      </c>
      <c r="C55" s="87">
        <v>9769000</v>
      </c>
      <c r="D55" s="87">
        <v>3851000</v>
      </c>
      <c r="E55" s="87">
        <v>0</v>
      </c>
      <c r="F55" s="87">
        <v>336000</v>
      </c>
      <c r="G55" s="93">
        <v>24983000</v>
      </c>
      <c r="H55" s="16">
        <v>473000</v>
      </c>
      <c r="I55" s="17">
        <v>3003000</v>
      </c>
      <c r="J55" s="17">
        <v>420000</v>
      </c>
      <c r="K55" s="17">
        <v>0</v>
      </c>
      <c r="L55" s="17">
        <v>0</v>
      </c>
      <c r="M55" s="12">
        <v>3896000</v>
      </c>
      <c r="N55" s="16">
        <v>3289000</v>
      </c>
      <c r="O55" s="17">
        <v>2872000</v>
      </c>
      <c r="P55" s="17">
        <v>1713000</v>
      </c>
      <c r="Q55" s="17">
        <v>0</v>
      </c>
      <c r="R55" s="17">
        <v>0</v>
      </c>
      <c r="S55" s="12">
        <v>7874000</v>
      </c>
      <c r="T55" s="16">
        <v>0</v>
      </c>
      <c r="U55" s="17">
        <v>0</v>
      </c>
      <c r="V55" s="17">
        <v>0</v>
      </c>
      <c r="W55" s="17">
        <v>0</v>
      </c>
      <c r="X55" s="17">
        <v>0</v>
      </c>
      <c r="Y55" s="12">
        <v>0</v>
      </c>
      <c r="Z55" s="16">
        <v>435000</v>
      </c>
      <c r="AA55" s="17">
        <v>222000</v>
      </c>
      <c r="AB55" s="17">
        <v>1000</v>
      </c>
      <c r="AC55" s="17">
        <v>0</v>
      </c>
      <c r="AD55" s="17">
        <v>0</v>
      </c>
      <c r="AE55" s="12">
        <v>658000</v>
      </c>
      <c r="AF55" s="16">
        <v>0</v>
      </c>
      <c r="AG55" s="17">
        <v>8000</v>
      </c>
      <c r="AH55" s="17">
        <v>0</v>
      </c>
      <c r="AI55" s="17">
        <v>0</v>
      </c>
      <c r="AJ55" s="17">
        <v>0</v>
      </c>
      <c r="AK55" s="12">
        <v>8000</v>
      </c>
      <c r="AL55" s="16">
        <v>707000</v>
      </c>
      <c r="AM55" s="17">
        <v>156000</v>
      </c>
      <c r="AN55" s="17">
        <v>342000</v>
      </c>
      <c r="AO55" s="17">
        <v>0</v>
      </c>
      <c r="AP55" s="17">
        <v>95000</v>
      </c>
      <c r="AQ55" s="12">
        <v>1300000</v>
      </c>
      <c r="AR55" s="16">
        <v>2048000</v>
      </c>
      <c r="AS55" s="17">
        <v>190000</v>
      </c>
      <c r="AT55" s="17">
        <v>323000</v>
      </c>
      <c r="AU55" s="17">
        <v>0</v>
      </c>
      <c r="AV55" s="17">
        <v>114000</v>
      </c>
      <c r="AW55" s="12">
        <v>2675000</v>
      </c>
      <c r="AX55" s="16">
        <v>1405000</v>
      </c>
      <c r="AY55" s="17">
        <v>2481000</v>
      </c>
      <c r="AZ55" s="17">
        <v>1048000</v>
      </c>
      <c r="BA55" s="17">
        <v>0</v>
      </c>
      <c r="BB55" s="17">
        <v>127000</v>
      </c>
      <c r="BC55" s="12">
        <v>5061000</v>
      </c>
      <c r="BD55" s="16">
        <v>493000</v>
      </c>
      <c r="BE55" s="17">
        <v>525000</v>
      </c>
      <c r="BF55" s="17">
        <v>1000</v>
      </c>
      <c r="BG55" s="17">
        <v>0</v>
      </c>
      <c r="BH55" s="17">
        <v>0</v>
      </c>
      <c r="BI55" s="12">
        <v>1019000</v>
      </c>
      <c r="BJ55" s="16">
        <v>2177000</v>
      </c>
      <c r="BK55" s="17">
        <v>312000</v>
      </c>
      <c r="BL55" s="17">
        <v>3000</v>
      </c>
      <c r="BM55" s="17">
        <v>0</v>
      </c>
      <c r="BN55" s="17">
        <v>0</v>
      </c>
      <c r="BO55" s="12">
        <v>2492000</v>
      </c>
    </row>
    <row r="56" spans="1:67" x14ac:dyDescent="0.3">
      <c r="A56" s="4" t="s">
        <v>45</v>
      </c>
      <c r="B56" s="92">
        <v>6213455.6600000001</v>
      </c>
      <c r="C56" s="87">
        <v>3355816.3100000005</v>
      </c>
      <c r="D56" s="87">
        <v>1675965.25</v>
      </c>
      <c r="E56" s="87">
        <v>10718.470000000001</v>
      </c>
      <c r="F56" s="87">
        <v>317283.77</v>
      </c>
      <c r="G56" s="93">
        <v>11573239.460000001</v>
      </c>
      <c r="H56" s="16">
        <v>1242849.21</v>
      </c>
      <c r="I56" s="17">
        <v>1452237.25</v>
      </c>
      <c r="J56" s="17">
        <v>59811.5</v>
      </c>
      <c r="K56" s="17">
        <v>4970.1400000000003</v>
      </c>
      <c r="L56" s="17">
        <v>310374.89</v>
      </c>
      <c r="M56" s="12">
        <v>3070242.99</v>
      </c>
      <c r="N56" s="16">
        <v>1565033.83</v>
      </c>
      <c r="O56" s="17">
        <v>931242.24</v>
      </c>
      <c r="P56" s="17">
        <v>0</v>
      </c>
      <c r="Q56" s="17">
        <v>0</v>
      </c>
      <c r="R56" s="17">
        <v>3800</v>
      </c>
      <c r="S56" s="12">
        <v>2500076.0700000003</v>
      </c>
      <c r="T56" s="16">
        <v>0</v>
      </c>
      <c r="U56" s="17">
        <v>0</v>
      </c>
      <c r="V56" s="17">
        <v>0</v>
      </c>
      <c r="W56" s="17">
        <v>0</v>
      </c>
      <c r="X56" s="17">
        <v>0</v>
      </c>
      <c r="Y56" s="12">
        <v>0</v>
      </c>
      <c r="Z56" s="16">
        <v>0</v>
      </c>
      <c r="AA56" s="17">
        <v>5464.56</v>
      </c>
      <c r="AB56" s="17">
        <v>0</v>
      </c>
      <c r="AC56" s="17">
        <v>0</v>
      </c>
      <c r="AD56" s="17">
        <v>0</v>
      </c>
      <c r="AE56" s="12">
        <v>5464.56</v>
      </c>
      <c r="AF56" s="16">
        <v>57367.97</v>
      </c>
      <c r="AG56" s="17">
        <v>40187.4</v>
      </c>
      <c r="AH56" s="17">
        <v>0</v>
      </c>
      <c r="AI56" s="17">
        <v>0</v>
      </c>
      <c r="AJ56" s="17">
        <v>0</v>
      </c>
      <c r="AK56" s="12">
        <v>97555.37</v>
      </c>
      <c r="AL56" s="16">
        <v>0</v>
      </c>
      <c r="AM56" s="17">
        <v>0</v>
      </c>
      <c r="AN56" s="17">
        <v>0</v>
      </c>
      <c r="AO56" s="17">
        <v>0</v>
      </c>
      <c r="AP56" s="17">
        <v>0</v>
      </c>
      <c r="AQ56" s="12">
        <v>0</v>
      </c>
      <c r="AR56" s="16">
        <v>1497584.05</v>
      </c>
      <c r="AS56" s="17">
        <v>374006.13</v>
      </c>
      <c r="AT56" s="17">
        <v>244357.74</v>
      </c>
      <c r="AU56" s="17">
        <v>5748.33</v>
      </c>
      <c r="AV56" s="17">
        <v>3108.68</v>
      </c>
      <c r="AW56" s="12">
        <v>2124804.9300000002</v>
      </c>
      <c r="AX56" s="16">
        <v>28480.45</v>
      </c>
      <c r="AY56" s="17">
        <v>169944.2</v>
      </c>
      <c r="AZ56" s="17">
        <v>0</v>
      </c>
      <c r="BA56" s="17">
        <v>0</v>
      </c>
      <c r="BB56" s="17">
        <v>0</v>
      </c>
      <c r="BC56" s="12">
        <v>198424.65000000002</v>
      </c>
      <c r="BD56" s="16">
        <v>0</v>
      </c>
      <c r="BE56" s="17">
        <v>0</v>
      </c>
      <c r="BF56" s="17">
        <v>0</v>
      </c>
      <c r="BG56" s="17">
        <v>0</v>
      </c>
      <c r="BH56" s="17">
        <v>0</v>
      </c>
      <c r="BI56" s="12">
        <v>0</v>
      </c>
      <c r="BJ56" s="16">
        <v>1822140.15</v>
      </c>
      <c r="BK56" s="17">
        <v>382734.53</v>
      </c>
      <c r="BL56" s="17">
        <v>1371796.01</v>
      </c>
      <c r="BM56" s="17">
        <v>0</v>
      </c>
      <c r="BN56" s="17">
        <v>0.2</v>
      </c>
      <c r="BO56" s="12">
        <v>3576670.8899999997</v>
      </c>
    </row>
    <row r="57" spans="1:67" x14ac:dyDescent="0.3">
      <c r="A57" s="4" t="s">
        <v>46</v>
      </c>
      <c r="B57" s="92">
        <v>3328979.9499999997</v>
      </c>
      <c r="C57" s="87">
        <v>4630504.3499999996</v>
      </c>
      <c r="D57" s="87">
        <v>605494</v>
      </c>
      <c r="E57" s="87">
        <v>0</v>
      </c>
      <c r="F57" s="87">
        <v>0</v>
      </c>
      <c r="G57" s="93">
        <v>8564978.3000000007</v>
      </c>
      <c r="H57" s="16">
        <v>0</v>
      </c>
      <c r="I57" s="17">
        <v>1405013</v>
      </c>
      <c r="J57" s="17">
        <v>0</v>
      </c>
      <c r="K57" s="17">
        <v>0</v>
      </c>
      <c r="L57" s="17">
        <v>0</v>
      </c>
      <c r="M57" s="12">
        <v>1405013</v>
      </c>
      <c r="N57" s="16">
        <v>1973517.55</v>
      </c>
      <c r="O57" s="17">
        <v>1554018.75</v>
      </c>
      <c r="P57" s="17">
        <v>605494</v>
      </c>
      <c r="Q57" s="17">
        <v>0</v>
      </c>
      <c r="R57" s="17">
        <v>0</v>
      </c>
      <c r="S57" s="12">
        <v>4133030.3</v>
      </c>
      <c r="T57" s="16">
        <v>0</v>
      </c>
      <c r="U57" s="17">
        <v>0</v>
      </c>
      <c r="V57" s="17">
        <v>0</v>
      </c>
      <c r="W57" s="17">
        <v>0</v>
      </c>
      <c r="X57" s="17">
        <v>0</v>
      </c>
      <c r="Y57" s="12">
        <v>0</v>
      </c>
      <c r="Z57" s="16">
        <v>0</v>
      </c>
      <c r="AA57" s="17">
        <v>0</v>
      </c>
      <c r="AB57" s="17">
        <v>0</v>
      </c>
      <c r="AC57" s="17">
        <v>0</v>
      </c>
      <c r="AD57" s="17">
        <v>0</v>
      </c>
      <c r="AE57" s="12">
        <v>0</v>
      </c>
      <c r="AF57" s="16">
        <v>0</v>
      </c>
      <c r="AG57" s="17">
        <v>21207</v>
      </c>
      <c r="AH57" s="17">
        <v>0</v>
      </c>
      <c r="AI57" s="17">
        <v>0</v>
      </c>
      <c r="AJ57" s="17">
        <v>0</v>
      </c>
      <c r="AK57" s="12">
        <v>21207</v>
      </c>
      <c r="AL57" s="16">
        <v>0</v>
      </c>
      <c r="AM57" s="17">
        <v>0</v>
      </c>
      <c r="AN57" s="17">
        <v>0</v>
      </c>
      <c r="AO57" s="17">
        <v>0</v>
      </c>
      <c r="AP57" s="17">
        <v>0</v>
      </c>
      <c r="AQ57" s="12">
        <v>0</v>
      </c>
      <c r="AR57" s="16">
        <v>0</v>
      </c>
      <c r="AS57" s="17">
        <v>824024</v>
      </c>
      <c r="AT57" s="17">
        <v>0</v>
      </c>
      <c r="AU57" s="17">
        <v>0</v>
      </c>
      <c r="AV57" s="17">
        <v>0</v>
      </c>
      <c r="AW57" s="12">
        <v>824024</v>
      </c>
      <c r="AX57" s="16">
        <v>0</v>
      </c>
      <c r="AY57" s="17">
        <v>77957</v>
      </c>
      <c r="AZ57" s="17">
        <v>0</v>
      </c>
      <c r="BA57" s="17">
        <v>0</v>
      </c>
      <c r="BB57" s="17">
        <v>0</v>
      </c>
      <c r="BC57" s="12">
        <v>77957</v>
      </c>
      <c r="BD57" s="16">
        <v>775089</v>
      </c>
      <c r="BE57" s="17">
        <v>510317</v>
      </c>
      <c r="BF57" s="17">
        <v>0</v>
      </c>
      <c r="BG57" s="17">
        <v>0</v>
      </c>
      <c r="BH57" s="17">
        <v>0</v>
      </c>
      <c r="BI57" s="12">
        <v>1285406</v>
      </c>
      <c r="BJ57" s="16">
        <v>580373.4</v>
      </c>
      <c r="BK57" s="17">
        <v>237967.6</v>
      </c>
      <c r="BL57" s="17">
        <v>0</v>
      </c>
      <c r="BM57" s="17">
        <v>0</v>
      </c>
      <c r="BN57" s="17">
        <v>0</v>
      </c>
      <c r="BO57" s="12">
        <v>818341</v>
      </c>
    </row>
    <row r="58" spans="1:67" x14ac:dyDescent="0.3">
      <c r="A58" s="4" t="s">
        <v>47</v>
      </c>
      <c r="B58" s="92">
        <v>23615863</v>
      </c>
      <c r="C58" s="87">
        <v>9965945</v>
      </c>
      <c r="D58" s="87">
        <v>10470084</v>
      </c>
      <c r="E58" s="87">
        <v>0</v>
      </c>
      <c r="F58" s="87">
        <v>4717121</v>
      </c>
      <c r="G58" s="93">
        <v>48769013</v>
      </c>
      <c r="H58" s="16">
        <v>8730593</v>
      </c>
      <c r="I58" s="17">
        <v>2347150</v>
      </c>
      <c r="J58" s="17">
        <v>5853319</v>
      </c>
      <c r="K58" s="17">
        <v>0</v>
      </c>
      <c r="L58" s="17">
        <v>1209612</v>
      </c>
      <c r="M58" s="12">
        <v>18140674</v>
      </c>
      <c r="N58" s="16">
        <v>7018402</v>
      </c>
      <c r="O58" s="17">
        <v>6076696</v>
      </c>
      <c r="P58" s="17">
        <v>2166404</v>
      </c>
      <c r="Q58" s="17">
        <v>0</v>
      </c>
      <c r="R58" s="17">
        <v>1858904</v>
      </c>
      <c r="S58" s="12">
        <v>17120406</v>
      </c>
      <c r="T58" s="16">
        <v>0</v>
      </c>
      <c r="U58" s="17">
        <v>0</v>
      </c>
      <c r="V58" s="17">
        <v>0</v>
      </c>
      <c r="W58" s="17">
        <v>0</v>
      </c>
      <c r="X58" s="17">
        <v>0</v>
      </c>
      <c r="Y58" s="12">
        <v>0</v>
      </c>
      <c r="Z58" s="16">
        <v>719779</v>
      </c>
      <c r="AA58" s="17">
        <v>82753</v>
      </c>
      <c r="AB58" s="17">
        <v>88896</v>
      </c>
      <c r="AC58" s="17">
        <v>0</v>
      </c>
      <c r="AD58" s="17">
        <v>609195</v>
      </c>
      <c r="AE58" s="12">
        <v>1500623</v>
      </c>
      <c r="AF58" s="16">
        <v>0</v>
      </c>
      <c r="AG58" s="17">
        <v>0</v>
      </c>
      <c r="AH58" s="17">
        <v>652</v>
      </c>
      <c r="AI58" s="17">
        <v>0</v>
      </c>
      <c r="AJ58" s="17">
        <v>0</v>
      </c>
      <c r="AK58" s="12">
        <v>652</v>
      </c>
      <c r="AL58" s="16">
        <v>0</v>
      </c>
      <c r="AM58" s="17">
        <v>0</v>
      </c>
      <c r="AN58" s="17">
        <v>26410</v>
      </c>
      <c r="AO58" s="17">
        <v>0</v>
      </c>
      <c r="AP58" s="17">
        <v>0</v>
      </c>
      <c r="AQ58" s="12">
        <v>26410</v>
      </c>
      <c r="AR58" s="16">
        <v>4731347</v>
      </c>
      <c r="AS58" s="17">
        <v>270116</v>
      </c>
      <c r="AT58" s="17">
        <v>1617044</v>
      </c>
      <c r="AU58" s="17">
        <v>0</v>
      </c>
      <c r="AV58" s="17">
        <v>305868</v>
      </c>
      <c r="AW58" s="12">
        <v>6924375</v>
      </c>
      <c r="AX58" s="16">
        <v>778413</v>
      </c>
      <c r="AY58" s="17">
        <v>1092953</v>
      </c>
      <c r="AZ58" s="17">
        <v>669717</v>
      </c>
      <c r="BA58" s="17">
        <v>0</v>
      </c>
      <c r="BB58" s="17">
        <v>0</v>
      </c>
      <c r="BC58" s="12">
        <v>2541083</v>
      </c>
      <c r="BD58" s="16">
        <v>738937</v>
      </c>
      <c r="BE58" s="17">
        <v>96277</v>
      </c>
      <c r="BF58" s="17">
        <v>22274</v>
      </c>
      <c r="BG58" s="17">
        <v>0</v>
      </c>
      <c r="BH58" s="17">
        <v>318250</v>
      </c>
      <c r="BI58" s="12">
        <v>1175738</v>
      </c>
      <c r="BJ58" s="16">
        <v>898392</v>
      </c>
      <c r="BK58" s="17">
        <v>0</v>
      </c>
      <c r="BL58" s="17">
        <v>25368</v>
      </c>
      <c r="BM58" s="17">
        <v>0</v>
      </c>
      <c r="BN58" s="17">
        <v>415292</v>
      </c>
      <c r="BO58" s="12">
        <v>1339052</v>
      </c>
    </row>
    <row r="59" spans="1:67" x14ac:dyDescent="0.3">
      <c r="A59" s="4" t="s">
        <v>48</v>
      </c>
      <c r="B59" s="92">
        <v>11496242.64399999</v>
      </c>
      <c r="C59" s="87">
        <v>8964078.8094999995</v>
      </c>
      <c r="D59" s="87">
        <v>11590834.466394838</v>
      </c>
      <c r="E59" s="87">
        <v>0</v>
      </c>
      <c r="F59" s="87">
        <v>-156383.84700000001</v>
      </c>
      <c r="G59" s="93">
        <v>31894772.072894827</v>
      </c>
      <c r="H59" s="16">
        <v>1398870.2599999991</v>
      </c>
      <c r="I59" s="17">
        <v>4862487.49</v>
      </c>
      <c r="J59" s="17">
        <v>8291745.4489094103</v>
      </c>
      <c r="K59" s="17">
        <v>0</v>
      </c>
      <c r="L59" s="17">
        <v>-204951.91999999998</v>
      </c>
      <c r="M59" s="12">
        <v>14348151.278909409</v>
      </c>
      <c r="N59" s="16">
        <v>2634972.109999998</v>
      </c>
      <c r="O59" s="17">
        <v>1070259.3299999994</v>
      </c>
      <c r="P59" s="17">
        <v>292761.04471045756</v>
      </c>
      <c r="Q59" s="17">
        <v>0</v>
      </c>
      <c r="R59" s="17">
        <v>380</v>
      </c>
      <c r="S59" s="12">
        <v>3998372.4847104549</v>
      </c>
      <c r="T59" s="16">
        <v>0</v>
      </c>
      <c r="U59" s="17">
        <v>0</v>
      </c>
      <c r="V59" s="17">
        <v>0</v>
      </c>
      <c r="W59" s="17">
        <v>0</v>
      </c>
      <c r="X59" s="17">
        <v>0</v>
      </c>
      <c r="Y59" s="12">
        <v>0</v>
      </c>
      <c r="Z59" s="16">
        <v>0</v>
      </c>
      <c r="AA59" s="17">
        <v>0</v>
      </c>
      <c r="AB59" s="17">
        <v>0</v>
      </c>
      <c r="AC59" s="17">
        <v>0</v>
      </c>
      <c r="AD59" s="17">
        <v>0</v>
      </c>
      <c r="AE59" s="12">
        <v>0</v>
      </c>
      <c r="AF59" s="16">
        <v>355601.59000000014</v>
      </c>
      <c r="AG59" s="17">
        <v>61572.04</v>
      </c>
      <c r="AH59" s="17">
        <v>134077.56304422478</v>
      </c>
      <c r="AI59" s="17">
        <v>0</v>
      </c>
      <c r="AJ59" s="17">
        <v>2746.78</v>
      </c>
      <c r="AK59" s="12">
        <v>553997.9730442249</v>
      </c>
      <c r="AL59" s="16">
        <v>814061.0900000002</v>
      </c>
      <c r="AM59" s="17">
        <v>362975.01000000013</v>
      </c>
      <c r="AN59" s="17">
        <v>565896.21850420756</v>
      </c>
      <c r="AO59" s="17">
        <v>0</v>
      </c>
      <c r="AP59" s="17">
        <v>-8721.75</v>
      </c>
      <c r="AQ59" s="12">
        <v>1734210.5685042078</v>
      </c>
      <c r="AR59" s="16">
        <v>4009501.5599999931</v>
      </c>
      <c r="AS59" s="17">
        <v>851553.75000000023</v>
      </c>
      <c r="AT59" s="17">
        <v>1213647.3819448273</v>
      </c>
      <c r="AU59" s="17">
        <v>0</v>
      </c>
      <c r="AV59" s="17">
        <v>30729.879999999997</v>
      </c>
      <c r="AW59" s="12">
        <v>6105432.5719448207</v>
      </c>
      <c r="AX59" s="16">
        <v>199669.03999999998</v>
      </c>
      <c r="AY59" s="17">
        <v>227807.85999999993</v>
      </c>
      <c r="AZ59" s="17">
        <v>1092706.8092817103</v>
      </c>
      <c r="BA59" s="17">
        <v>0</v>
      </c>
      <c r="BB59" s="17">
        <v>-148776.03</v>
      </c>
      <c r="BC59" s="12">
        <v>1371407.6792817102</v>
      </c>
      <c r="BD59" s="16">
        <v>685490.03999999922</v>
      </c>
      <c r="BE59" s="17">
        <v>752895.07000000041</v>
      </c>
      <c r="BF59" s="17">
        <v>0</v>
      </c>
      <c r="BG59" s="17">
        <v>0</v>
      </c>
      <c r="BH59" s="17">
        <v>40720.04</v>
      </c>
      <c r="BI59" s="12">
        <v>1479105.1499999997</v>
      </c>
      <c r="BJ59" s="16">
        <v>1398076.9540000027</v>
      </c>
      <c r="BK59" s="17">
        <v>774528.25950000004</v>
      </c>
      <c r="BL59" s="17">
        <v>0</v>
      </c>
      <c r="BM59" s="17">
        <v>0</v>
      </c>
      <c r="BN59" s="17">
        <v>131489.15299999999</v>
      </c>
      <c r="BO59" s="12">
        <v>2304094.3665000028</v>
      </c>
    </row>
    <row r="60" spans="1:67" x14ac:dyDescent="0.3">
      <c r="A60" s="4" t="s">
        <v>49</v>
      </c>
      <c r="B60" s="92">
        <v>2700381.38</v>
      </c>
      <c r="C60" s="87">
        <v>1957055.4299999997</v>
      </c>
      <c r="D60" s="87">
        <v>846819.52</v>
      </c>
      <c r="E60" s="87">
        <v>0</v>
      </c>
      <c r="F60" s="87">
        <v>17480.54</v>
      </c>
      <c r="G60" s="93">
        <v>5521736.8700000001</v>
      </c>
      <c r="H60" s="16">
        <v>189471.44</v>
      </c>
      <c r="I60" s="17">
        <v>180442.22999999998</v>
      </c>
      <c r="J60" s="17">
        <v>36905.830000000009</v>
      </c>
      <c r="K60" s="17">
        <v>0</v>
      </c>
      <c r="L60" s="17">
        <v>-239.61</v>
      </c>
      <c r="M60" s="12">
        <v>406579.89</v>
      </c>
      <c r="N60" s="16">
        <v>701985.25</v>
      </c>
      <c r="O60" s="17">
        <v>927441.84999999986</v>
      </c>
      <c r="P60" s="17">
        <v>751640.59000000008</v>
      </c>
      <c r="Q60" s="17">
        <v>0</v>
      </c>
      <c r="R60" s="17">
        <v>0</v>
      </c>
      <c r="S60" s="12">
        <v>2381067.69</v>
      </c>
      <c r="T60" s="16">
        <v>0</v>
      </c>
      <c r="U60" s="17">
        <v>0</v>
      </c>
      <c r="V60" s="17">
        <v>0</v>
      </c>
      <c r="W60" s="17">
        <v>0</v>
      </c>
      <c r="X60" s="17">
        <v>0</v>
      </c>
      <c r="Y60" s="12">
        <v>0</v>
      </c>
      <c r="Z60" s="16">
        <v>0</v>
      </c>
      <c r="AA60" s="17">
        <v>0</v>
      </c>
      <c r="AB60" s="17">
        <v>0</v>
      </c>
      <c r="AC60" s="17">
        <v>0</v>
      </c>
      <c r="AD60" s="17">
        <v>0</v>
      </c>
      <c r="AE60" s="12">
        <v>0</v>
      </c>
      <c r="AF60" s="16">
        <v>450.02</v>
      </c>
      <c r="AG60" s="17">
        <v>19896.419999999998</v>
      </c>
      <c r="AH60" s="17">
        <v>0</v>
      </c>
      <c r="AI60" s="17">
        <v>0</v>
      </c>
      <c r="AJ60" s="17">
        <v>0</v>
      </c>
      <c r="AK60" s="12">
        <v>20346.439999999999</v>
      </c>
      <c r="AL60" s="16">
        <v>0</v>
      </c>
      <c r="AM60" s="17">
        <v>0</v>
      </c>
      <c r="AN60" s="17">
        <v>0</v>
      </c>
      <c r="AO60" s="17">
        <v>0</v>
      </c>
      <c r="AP60" s="17">
        <v>0</v>
      </c>
      <c r="AQ60" s="12">
        <v>0</v>
      </c>
      <c r="AR60" s="16">
        <v>566976.16</v>
      </c>
      <c r="AS60" s="17">
        <v>200213.02000000002</v>
      </c>
      <c r="AT60" s="17">
        <v>58273.100000000013</v>
      </c>
      <c r="AU60" s="17">
        <v>0</v>
      </c>
      <c r="AV60" s="17">
        <v>802.15</v>
      </c>
      <c r="AW60" s="12">
        <v>826264.43</v>
      </c>
      <c r="AX60" s="16">
        <v>0</v>
      </c>
      <c r="AY60" s="17">
        <v>109123.77000000002</v>
      </c>
      <c r="AZ60" s="17">
        <v>0</v>
      </c>
      <c r="BA60" s="17">
        <v>0</v>
      </c>
      <c r="BB60" s="17">
        <v>0</v>
      </c>
      <c r="BC60" s="12">
        <v>109123.77000000002</v>
      </c>
      <c r="BD60" s="16">
        <v>4226.3499999999995</v>
      </c>
      <c r="BE60" s="17">
        <v>1625</v>
      </c>
      <c r="BF60" s="17">
        <v>0</v>
      </c>
      <c r="BG60" s="17">
        <v>0</v>
      </c>
      <c r="BH60" s="17">
        <v>0</v>
      </c>
      <c r="BI60" s="12">
        <v>5851.3499999999995</v>
      </c>
      <c r="BJ60" s="16">
        <v>1237272.1599999999</v>
      </c>
      <c r="BK60" s="17">
        <v>518313.1399999999</v>
      </c>
      <c r="BL60" s="17">
        <v>0</v>
      </c>
      <c r="BM60" s="17">
        <v>0</v>
      </c>
      <c r="BN60" s="17">
        <v>16918</v>
      </c>
      <c r="BO60" s="12">
        <v>1772503.2999999998</v>
      </c>
    </row>
    <row r="61" spans="1:67" x14ac:dyDescent="0.3">
      <c r="A61" s="4" t="s">
        <v>50</v>
      </c>
      <c r="B61" s="92">
        <v>22496106.982232496</v>
      </c>
      <c r="C61" s="87">
        <v>15993983.22944982</v>
      </c>
      <c r="D61" s="87">
        <v>7068965.8593473835</v>
      </c>
      <c r="E61" s="87">
        <v>0</v>
      </c>
      <c r="F61" s="87">
        <v>1245628.119770488</v>
      </c>
      <c r="G61" s="93">
        <v>46804684.19080019</v>
      </c>
      <c r="H61" s="16">
        <v>4908793.6653937008</v>
      </c>
      <c r="I61" s="17">
        <v>4563137.7300000004</v>
      </c>
      <c r="J61" s="17">
        <v>3588674.655969365</v>
      </c>
      <c r="K61" s="17">
        <v>0</v>
      </c>
      <c r="L61" s="17">
        <v>48750</v>
      </c>
      <c r="M61" s="12">
        <v>13109356.051363066</v>
      </c>
      <c r="N61" s="16">
        <v>7084443.5278740153</v>
      </c>
      <c r="O61" s="17">
        <v>3673928.6600000011</v>
      </c>
      <c r="P61" s="17">
        <v>597814.26448342681</v>
      </c>
      <c r="Q61" s="17">
        <v>0</v>
      </c>
      <c r="R61" s="17">
        <v>0</v>
      </c>
      <c r="S61" s="12">
        <v>11356186.452357443</v>
      </c>
      <c r="T61" s="16">
        <v>0</v>
      </c>
      <c r="U61" s="17">
        <v>0</v>
      </c>
      <c r="V61" s="17">
        <v>0</v>
      </c>
      <c r="W61" s="17">
        <v>0</v>
      </c>
      <c r="X61" s="17">
        <v>0</v>
      </c>
      <c r="Y61" s="12">
        <v>0</v>
      </c>
      <c r="Z61" s="16">
        <v>910702.44000000006</v>
      </c>
      <c r="AA61" s="17">
        <v>389423.81</v>
      </c>
      <c r="AB61" s="17">
        <v>64677.287105214884</v>
      </c>
      <c r="AC61" s="17">
        <v>0</v>
      </c>
      <c r="AD61" s="17">
        <v>209849</v>
      </c>
      <c r="AE61" s="12">
        <v>1574652.5371052148</v>
      </c>
      <c r="AF61" s="16">
        <v>0</v>
      </c>
      <c r="AG61" s="17">
        <v>0</v>
      </c>
      <c r="AH61" s="17">
        <v>0</v>
      </c>
      <c r="AI61" s="17">
        <v>0</v>
      </c>
      <c r="AJ61" s="17">
        <v>0</v>
      </c>
      <c r="AK61" s="12">
        <v>0</v>
      </c>
      <c r="AL61" s="16">
        <v>0</v>
      </c>
      <c r="AM61" s="17">
        <v>0</v>
      </c>
      <c r="AN61" s="17">
        <v>0</v>
      </c>
      <c r="AO61" s="17">
        <v>0</v>
      </c>
      <c r="AP61" s="17">
        <v>0</v>
      </c>
      <c r="AQ61" s="12">
        <v>0</v>
      </c>
      <c r="AR61" s="16">
        <v>4927533.6154330699</v>
      </c>
      <c r="AS61" s="17">
        <v>680380.51</v>
      </c>
      <c r="AT61" s="17">
        <v>1508160.8072236315</v>
      </c>
      <c r="AU61" s="17">
        <v>0</v>
      </c>
      <c r="AV61" s="17">
        <v>279390.57</v>
      </c>
      <c r="AW61" s="12">
        <v>7395465.502656702</v>
      </c>
      <c r="AX61" s="16">
        <v>508497.94543307088</v>
      </c>
      <c r="AY61" s="17">
        <v>79045.259999999995</v>
      </c>
      <c r="AZ61" s="17">
        <v>1214440.6514756617</v>
      </c>
      <c r="BA61" s="17">
        <v>0</v>
      </c>
      <c r="BB61" s="17">
        <v>0</v>
      </c>
      <c r="BC61" s="12">
        <v>1801983.8569087326</v>
      </c>
      <c r="BD61" s="16">
        <v>370081.39</v>
      </c>
      <c r="BE61" s="17">
        <v>1302830.1199999999</v>
      </c>
      <c r="BF61" s="17">
        <v>34635.554600000003</v>
      </c>
      <c r="BG61" s="17">
        <v>0</v>
      </c>
      <c r="BH61" s="17">
        <v>367287.98</v>
      </c>
      <c r="BI61" s="12">
        <v>2074835.0445999997</v>
      </c>
      <c r="BJ61" s="16">
        <v>3786054.3980986401</v>
      </c>
      <c r="BK61" s="17">
        <v>5305237.1394498199</v>
      </c>
      <c r="BL61" s="17">
        <v>60562.638490083053</v>
      </c>
      <c r="BM61" s="17">
        <v>0</v>
      </c>
      <c r="BN61" s="17">
        <v>340350.5697704879</v>
      </c>
      <c r="BO61" s="12">
        <v>9492204.7458090298</v>
      </c>
    </row>
    <row r="62" spans="1:67" x14ac:dyDescent="0.3">
      <c r="A62" s="4" t="s">
        <v>51</v>
      </c>
      <c r="B62" s="92">
        <v>7714759</v>
      </c>
      <c r="C62" s="87">
        <v>13530357</v>
      </c>
      <c r="D62" s="87">
        <v>4727148</v>
      </c>
      <c r="E62" s="87">
        <v>0</v>
      </c>
      <c r="F62" s="87">
        <v>344227</v>
      </c>
      <c r="G62" s="93">
        <v>26316491</v>
      </c>
      <c r="H62" s="16">
        <v>810307</v>
      </c>
      <c r="I62" s="17">
        <v>2301325</v>
      </c>
      <c r="J62" s="17">
        <v>1530167</v>
      </c>
      <c r="K62" s="17">
        <v>0</v>
      </c>
      <c r="L62" s="17">
        <v>3906</v>
      </c>
      <c r="M62" s="12">
        <v>4645705</v>
      </c>
      <c r="N62" s="16">
        <v>1362189</v>
      </c>
      <c r="O62" s="17">
        <v>9776092</v>
      </c>
      <c r="P62" s="17">
        <v>2984852</v>
      </c>
      <c r="Q62" s="17">
        <v>0</v>
      </c>
      <c r="R62" s="17">
        <v>14913</v>
      </c>
      <c r="S62" s="12">
        <v>14138046</v>
      </c>
      <c r="T62" s="16">
        <v>0</v>
      </c>
      <c r="U62" s="17">
        <v>282229</v>
      </c>
      <c r="V62" s="17">
        <v>212129</v>
      </c>
      <c r="W62" s="17">
        <v>0</v>
      </c>
      <c r="X62" s="17">
        <v>0</v>
      </c>
      <c r="Y62" s="12">
        <v>494358</v>
      </c>
      <c r="Z62" s="16">
        <v>904766</v>
      </c>
      <c r="AA62" s="17">
        <v>451248</v>
      </c>
      <c r="AB62" s="17">
        <v>0</v>
      </c>
      <c r="AC62" s="17">
        <v>0</v>
      </c>
      <c r="AD62" s="17">
        <v>1981</v>
      </c>
      <c r="AE62" s="12">
        <v>1357995</v>
      </c>
      <c r="AF62" s="16">
        <v>175463</v>
      </c>
      <c r="AG62" s="17">
        <v>1905</v>
      </c>
      <c r="AH62" s="17">
        <v>0</v>
      </c>
      <c r="AI62" s="17">
        <v>0</v>
      </c>
      <c r="AJ62" s="17">
        <v>226532</v>
      </c>
      <c r="AK62" s="12">
        <v>403900</v>
      </c>
      <c r="AL62" s="16">
        <v>0</v>
      </c>
      <c r="AM62" s="17">
        <v>0</v>
      </c>
      <c r="AN62" s="17">
        <v>0</v>
      </c>
      <c r="AO62" s="17">
        <v>0</v>
      </c>
      <c r="AP62" s="17">
        <v>0</v>
      </c>
      <c r="AQ62" s="12">
        <v>0</v>
      </c>
      <c r="AR62" s="16">
        <v>3285554</v>
      </c>
      <c r="AS62" s="17">
        <v>297379</v>
      </c>
      <c r="AT62" s="17">
        <v>0</v>
      </c>
      <c r="AU62" s="17">
        <v>0</v>
      </c>
      <c r="AV62" s="17">
        <v>7026</v>
      </c>
      <c r="AW62" s="12">
        <v>3589959</v>
      </c>
      <c r="AX62" s="16">
        <v>613</v>
      </c>
      <c r="AY62" s="17">
        <v>143974</v>
      </c>
      <c r="AZ62" s="17">
        <v>0</v>
      </c>
      <c r="BA62" s="17">
        <v>0</v>
      </c>
      <c r="BB62" s="17">
        <v>0</v>
      </c>
      <c r="BC62" s="12">
        <v>144587</v>
      </c>
      <c r="BD62" s="16">
        <v>190101</v>
      </c>
      <c r="BE62" s="17">
        <v>108758</v>
      </c>
      <c r="BF62" s="17">
        <v>0</v>
      </c>
      <c r="BG62" s="17">
        <v>0</v>
      </c>
      <c r="BH62" s="17">
        <v>0</v>
      </c>
      <c r="BI62" s="12">
        <v>298859</v>
      </c>
      <c r="BJ62" s="16">
        <v>985766</v>
      </c>
      <c r="BK62" s="17">
        <v>167447</v>
      </c>
      <c r="BL62" s="17">
        <v>0</v>
      </c>
      <c r="BM62" s="17">
        <v>0</v>
      </c>
      <c r="BN62" s="17">
        <v>89869</v>
      </c>
      <c r="BO62" s="12">
        <v>1243082</v>
      </c>
    </row>
    <row r="63" spans="1:67" x14ac:dyDescent="0.3">
      <c r="A63" s="4" t="s">
        <v>52</v>
      </c>
      <c r="B63" s="92">
        <v>2097882</v>
      </c>
      <c r="C63" s="87">
        <v>2568908</v>
      </c>
      <c r="D63" s="87">
        <v>1791542</v>
      </c>
      <c r="E63" s="87">
        <v>0</v>
      </c>
      <c r="F63" s="87">
        <v>920737</v>
      </c>
      <c r="G63" s="93">
        <v>7379069</v>
      </c>
      <c r="H63" s="16">
        <v>48082</v>
      </c>
      <c r="I63" s="17">
        <v>1138203</v>
      </c>
      <c r="J63" s="17">
        <v>1230728</v>
      </c>
      <c r="K63" s="17">
        <v>0</v>
      </c>
      <c r="L63" s="17">
        <v>86741</v>
      </c>
      <c r="M63" s="12">
        <v>2503754</v>
      </c>
      <c r="N63" s="16">
        <v>1076178</v>
      </c>
      <c r="O63" s="17">
        <v>660595</v>
      </c>
      <c r="P63" s="17">
        <v>36056</v>
      </c>
      <c r="Q63" s="17">
        <v>0</v>
      </c>
      <c r="R63" s="17">
        <v>-2561</v>
      </c>
      <c r="S63" s="12">
        <v>1770268</v>
      </c>
      <c r="T63" s="16">
        <v>0</v>
      </c>
      <c r="U63" s="17">
        <v>0</v>
      </c>
      <c r="V63" s="17">
        <v>0</v>
      </c>
      <c r="W63" s="17">
        <v>0</v>
      </c>
      <c r="X63" s="17">
        <v>0</v>
      </c>
      <c r="Y63" s="12">
        <v>0</v>
      </c>
      <c r="Z63" s="16">
        <v>81357</v>
      </c>
      <c r="AA63" s="17">
        <v>41066</v>
      </c>
      <c r="AB63" s="17">
        <v>0</v>
      </c>
      <c r="AC63" s="17">
        <v>0</v>
      </c>
      <c r="AD63" s="17">
        <v>0</v>
      </c>
      <c r="AE63" s="12">
        <v>122423</v>
      </c>
      <c r="AF63" s="16">
        <v>0</v>
      </c>
      <c r="AG63" s="17">
        <v>0</v>
      </c>
      <c r="AH63" s="17">
        <v>0</v>
      </c>
      <c r="AI63" s="17">
        <v>0</v>
      </c>
      <c r="AJ63" s="17">
        <v>80671</v>
      </c>
      <c r="AK63" s="12">
        <v>80671</v>
      </c>
      <c r="AL63" s="16">
        <v>-6664</v>
      </c>
      <c r="AM63" s="17">
        <v>26507</v>
      </c>
      <c r="AN63" s="17">
        <v>122074</v>
      </c>
      <c r="AO63" s="17">
        <v>0</v>
      </c>
      <c r="AP63" s="17">
        <v>0</v>
      </c>
      <c r="AQ63" s="12">
        <v>141917</v>
      </c>
      <c r="AR63" s="16">
        <v>13887</v>
      </c>
      <c r="AS63" s="17">
        <v>6543</v>
      </c>
      <c r="AT63" s="17">
        <v>30757</v>
      </c>
      <c r="AU63" s="17">
        <v>0</v>
      </c>
      <c r="AV63" s="17">
        <v>536518</v>
      </c>
      <c r="AW63" s="12">
        <v>587705</v>
      </c>
      <c r="AX63" s="16">
        <v>255919</v>
      </c>
      <c r="AY63" s="17">
        <v>636773</v>
      </c>
      <c r="AZ63" s="17">
        <v>371927</v>
      </c>
      <c r="BA63" s="17">
        <v>0</v>
      </c>
      <c r="BB63" s="17">
        <v>19793</v>
      </c>
      <c r="BC63" s="12">
        <v>1284412</v>
      </c>
      <c r="BD63" s="16">
        <v>63966</v>
      </c>
      <c r="BE63" s="17">
        <v>28564</v>
      </c>
      <c r="BF63" s="17">
        <v>0</v>
      </c>
      <c r="BG63" s="17">
        <v>0</v>
      </c>
      <c r="BH63" s="17">
        <v>73668</v>
      </c>
      <c r="BI63" s="12">
        <v>166198</v>
      </c>
      <c r="BJ63" s="16">
        <v>565157</v>
      </c>
      <c r="BK63" s="17">
        <v>30657</v>
      </c>
      <c r="BL63" s="17">
        <v>0</v>
      </c>
      <c r="BM63" s="17">
        <v>0</v>
      </c>
      <c r="BN63" s="17">
        <v>125907</v>
      </c>
      <c r="BO63" s="12">
        <v>721721</v>
      </c>
    </row>
    <row r="64" spans="1:67" x14ac:dyDescent="0.3">
      <c r="A64" s="4" t="s">
        <v>53</v>
      </c>
      <c r="B64" s="92">
        <v>1361719</v>
      </c>
      <c r="C64" s="87">
        <v>2346507</v>
      </c>
      <c r="D64" s="87">
        <v>581205</v>
      </c>
      <c r="E64" s="87">
        <v>0</v>
      </c>
      <c r="F64" s="87">
        <v>0</v>
      </c>
      <c r="G64" s="93">
        <v>4289431</v>
      </c>
      <c r="H64" s="16">
        <v>49282</v>
      </c>
      <c r="I64" s="17">
        <v>561319</v>
      </c>
      <c r="J64" s="17">
        <v>15490</v>
      </c>
      <c r="K64" s="17">
        <v>0</v>
      </c>
      <c r="L64" s="17">
        <v>0</v>
      </c>
      <c r="M64" s="12">
        <v>626091</v>
      </c>
      <c r="N64" s="16">
        <v>592429</v>
      </c>
      <c r="O64" s="17">
        <v>514301</v>
      </c>
      <c r="P64" s="17">
        <v>0</v>
      </c>
      <c r="Q64" s="17">
        <v>0</v>
      </c>
      <c r="R64" s="17">
        <v>0</v>
      </c>
      <c r="S64" s="12">
        <v>1106730</v>
      </c>
      <c r="T64" s="16">
        <v>0</v>
      </c>
      <c r="U64" s="17">
        <v>0</v>
      </c>
      <c r="V64" s="17">
        <v>0</v>
      </c>
      <c r="W64" s="17">
        <v>0</v>
      </c>
      <c r="X64" s="17">
        <v>0</v>
      </c>
      <c r="Y64" s="12">
        <v>0</v>
      </c>
      <c r="Z64" s="16">
        <v>0</v>
      </c>
      <c r="AA64" s="17">
        <v>0</v>
      </c>
      <c r="AB64" s="17">
        <v>0</v>
      </c>
      <c r="AC64" s="17">
        <v>0</v>
      </c>
      <c r="AD64" s="17">
        <v>0</v>
      </c>
      <c r="AE64" s="12">
        <v>0</v>
      </c>
      <c r="AF64" s="16">
        <v>0</v>
      </c>
      <c r="AG64" s="17">
        <v>0</v>
      </c>
      <c r="AH64" s="17">
        <v>0</v>
      </c>
      <c r="AI64" s="17">
        <v>0</v>
      </c>
      <c r="AJ64" s="17">
        <v>0</v>
      </c>
      <c r="AK64" s="12">
        <v>0</v>
      </c>
      <c r="AL64" s="16">
        <v>0</v>
      </c>
      <c r="AM64" s="17">
        <v>0</v>
      </c>
      <c r="AN64" s="17">
        <v>0</v>
      </c>
      <c r="AO64" s="17">
        <v>0</v>
      </c>
      <c r="AP64" s="17">
        <v>0</v>
      </c>
      <c r="AQ64" s="12">
        <v>0</v>
      </c>
      <c r="AR64" s="16">
        <v>40</v>
      </c>
      <c r="AS64" s="17">
        <v>439766</v>
      </c>
      <c r="AT64" s="17">
        <v>0</v>
      </c>
      <c r="AU64" s="17">
        <v>0</v>
      </c>
      <c r="AV64" s="17">
        <v>0</v>
      </c>
      <c r="AW64" s="12">
        <v>439806</v>
      </c>
      <c r="AX64" s="16">
        <v>181860</v>
      </c>
      <c r="AY64" s="17">
        <v>276670</v>
      </c>
      <c r="AZ64" s="17">
        <v>15490</v>
      </c>
      <c r="BA64" s="17">
        <v>0</v>
      </c>
      <c r="BB64" s="17">
        <v>0</v>
      </c>
      <c r="BC64" s="12">
        <v>474020</v>
      </c>
      <c r="BD64" s="16">
        <v>120768</v>
      </c>
      <c r="BE64" s="17">
        <v>185014</v>
      </c>
      <c r="BF64" s="17">
        <v>61962</v>
      </c>
      <c r="BG64" s="17">
        <v>0</v>
      </c>
      <c r="BH64" s="17">
        <v>0</v>
      </c>
      <c r="BI64" s="12">
        <v>367744</v>
      </c>
      <c r="BJ64" s="16">
        <v>417340</v>
      </c>
      <c r="BK64" s="17">
        <v>369437</v>
      </c>
      <c r="BL64" s="17">
        <v>488263</v>
      </c>
      <c r="BM64" s="17">
        <v>0</v>
      </c>
      <c r="BN64" s="17">
        <v>0</v>
      </c>
      <c r="BO64" s="12">
        <v>1275040</v>
      </c>
    </row>
    <row r="65" spans="1:67" x14ac:dyDescent="0.3">
      <c r="A65" s="4" t="s">
        <v>54</v>
      </c>
      <c r="B65" s="92">
        <v>3596153</v>
      </c>
      <c r="C65" s="87">
        <v>2514525</v>
      </c>
      <c r="D65" s="87">
        <v>2312030</v>
      </c>
      <c r="E65" s="87">
        <v>0</v>
      </c>
      <c r="F65" s="87">
        <v>19226</v>
      </c>
      <c r="G65" s="93">
        <v>8441934</v>
      </c>
      <c r="H65" s="16">
        <v>327223</v>
      </c>
      <c r="I65" s="17">
        <v>377081</v>
      </c>
      <c r="J65" s="17">
        <v>1707193</v>
      </c>
      <c r="K65" s="17">
        <v>0</v>
      </c>
      <c r="L65" s="17">
        <v>0</v>
      </c>
      <c r="M65" s="12">
        <v>2411497</v>
      </c>
      <c r="N65" s="16">
        <v>2327057</v>
      </c>
      <c r="O65" s="17">
        <v>817292</v>
      </c>
      <c r="P65" s="17">
        <v>143985</v>
      </c>
      <c r="Q65" s="17">
        <v>0</v>
      </c>
      <c r="R65" s="17">
        <v>0</v>
      </c>
      <c r="S65" s="12">
        <v>3288334</v>
      </c>
      <c r="T65" s="16">
        <v>3063</v>
      </c>
      <c r="U65" s="17">
        <v>686661</v>
      </c>
      <c r="V65" s="17">
        <v>0</v>
      </c>
      <c r="W65" s="17">
        <v>0</v>
      </c>
      <c r="X65" s="17">
        <v>0</v>
      </c>
      <c r="Y65" s="12">
        <v>689724</v>
      </c>
      <c r="Z65" s="16">
        <v>0</v>
      </c>
      <c r="AA65" s="17">
        <v>0</v>
      </c>
      <c r="AB65" s="17">
        <v>5005</v>
      </c>
      <c r="AC65" s="17">
        <v>0</v>
      </c>
      <c r="AD65" s="17">
        <v>0</v>
      </c>
      <c r="AE65" s="12">
        <v>5005</v>
      </c>
      <c r="AF65" s="16">
        <v>0</v>
      </c>
      <c r="AG65" s="17">
        <v>13639</v>
      </c>
      <c r="AH65" s="17">
        <v>0</v>
      </c>
      <c r="AI65" s="17">
        <v>0</v>
      </c>
      <c r="AJ65" s="17">
        <v>0</v>
      </c>
      <c r="AK65" s="12">
        <v>13639</v>
      </c>
      <c r="AL65" s="16">
        <v>0</v>
      </c>
      <c r="AM65" s="17">
        <v>0</v>
      </c>
      <c r="AN65" s="17">
        <v>0</v>
      </c>
      <c r="AO65" s="17">
        <v>0</v>
      </c>
      <c r="AP65" s="17">
        <v>0</v>
      </c>
      <c r="AQ65" s="12">
        <v>0</v>
      </c>
      <c r="AR65" s="16">
        <v>757928</v>
      </c>
      <c r="AS65" s="17">
        <v>236329</v>
      </c>
      <c r="AT65" s="17">
        <v>213826</v>
      </c>
      <c r="AU65" s="17">
        <v>0</v>
      </c>
      <c r="AV65" s="17">
        <v>19226</v>
      </c>
      <c r="AW65" s="12">
        <v>1227309</v>
      </c>
      <c r="AX65" s="16">
        <v>106856</v>
      </c>
      <c r="AY65" s="17">
        <v>289948</v>
      </c>
      <c r="AZ65" s="17">
        <v>242021</v>
      </c>
      <c r="BA65" s="17">
        <v>0</v>
      </c>
      <c r="BB65" s="17">
        <v>0</v>
      </c>
      <c r="BC65" s="12">
        <v>638825</v>
      </c>
      <c r="BD65" s="16">
        <v>44594</v>
      </c>
      <c r="BE65" s="17">
        <v>82675</v>
      </c>
      <c r="BF65" s="17">
        <v>0</v>
      </c>
      <c r="BG65" s="17">
        <v>0</v>
      </c>
      <c r="BH65" s="17">
        <v>0</v>
      </c>
      <c r="BI65" s="12">
        <v>127269</v>
      </c>
      <c r="BJ65" s="16">
        <v>29432</v>
      </c>
      <c r="BK65" s="17">
        <v>10900</v>
      </c>
      <c r="BL65" s="17">
        <v>0</v>
      </c>
      <c r="BM65" s="17">
        <v>0</v>
      </c>
      <c r="BN65" s="17">
        <v>0</v>
      </c>
      <c r="BO65" s="12">
        <v>40332</v>
      </c>
    </row>
    <row r="66" spans="1:67" x14ac:dyDescent="0.3">
      <c r="A66" s="4" t="s">
        <v>55</v>
      </c>
      <c r="B66" s="92">
        <v>5313000</v>
      </c>
      <c r="C66" s="87">
        <v>12929000</v>
      </c>
      <c r="D66" s="87">
        <v>2898690.52</v>
      </c>
      <c r="E66" s="87">
        <v>0</v>
      </c>
      <c r="F66" s="87">
        <v>3251000</v>
      </c>
      <c r="G66" s="93">
        <v>24391690.52</v>
      </c>
      <c r="H66" s="16">
        <v>425000</v>
      </c>
      <c r="I66" s="17">
        <v>7950000</v>
      </c>
      <c r="J66" s="17">
        <v>1940531.52</v>
      </c>
      <c r="K66" s="17">
        <v>0</v>
      </c>
      <c r="L66" s="17">
        <v>3000</v>
      </c>
      <c r="M66" s="12">
        <v>10318531.52</v>
      </c>
      <c r="N66" s="16">
        <v>2626000</v>
      </c>
      <c r="O66" s="17">
        <v>1749000</v>
      </c>
      <c r="P66" s="17">
        <v>499185</v>
      </c>
      <c r="Q66" s="17">
        <v>0</v>
      </c>
      <c r="R66" s="17">
        <v>10000</v>
      </c>
      <c r="S66" s="12">
        <v>4884185</v>
      </c>
      <c r="T66" s="16">
        <v>0</v>
      </c>
      <c r="U66" s="17">
        <v>0</v>
      </c>
      <c r="V66" s="17">
        <v>0</v>
      </c>
      <c r="W66" s="17">
        <v>0</v>
      </c>
      <c r="X66" s="17">
        <v>0</v>
      </c>
      <c r="Y66" s="12">
        <v>0</v>
      </c>
      <c r="Z66" s="16">
        <v>0</v>
      </c>
      <c r="AA66" s="17">
        <v>35000</v>
      </c>
      <c r="AB66" s="17">
        <v>0</v>
      </c>
      <c r="AC66" s="17">
        <v>0</v>
      </c>
      <c r="AD66" s="17">
        <v>13000</v>
      </c>
      <c r="AE66" s="12">
        <v>48000</v>
      </c>
      <c r="AF66" s="16">
        <v>0</v>
      </c>
      <c r="AG66" s="17">
        <v>0</v>
      </c>
      <c r="AH66" s="17">
        <v>15977</v>
      </c>
      <c r="AI66" s="17">
        <v>0</v>
      </c>
      <c r="AJ66" s="17">
        <v>14000</v>
      </c>
      <c r="AK66" s="12">
        <v>29977</v>
      </c>
      <c r="AL66" s="16">
        <v>0</v>
      </c>
      <c r="AM66" s="17">
        <v>18000</v>
      </c>
      <c r="AN66" s="17">
        <v>0</v>
      </c>
      <c r="AO66" s="17">
        <v>0</v>
      </c>
      <c r="AP66" s="17">
        <v>0</v>
      </c>
      <c r="AQ66" s="12">
        <v>18000</v>
      </c>
      <c r="AR66" s="16">
        <v>0</v>
      </c>
      <c r="AS66" s="17">
        <v>2000</v>
      </c>
      <c r="AT66" s="17">
        <v>104087</v>
      </c>
      <c r="AU66" s="17">
        <v>0</v>
      </c>
      <c r="AV66" s="17">
        <v>2888000</v>
      </c>
      <c r="AW66" s="12">
        <v>2994087</v>
      </c>
      <c r="AX66" s="16">
        <v>328000</v>
      </c>
      <c r="AY66" s="17">
        <v>1328000</v>
      </c>
      <c r="AZ66" s="17">
        <v>338910</v>
      </c>
      <c r="BA66" s="17">
        <v>0</v>
      </c>
      <c r="BB66" s="17">
        <v>3000</v>
      </c>
      <c r="BC66" s="12">
        <v>1997910</v>
      </c>
      <c r="BD66" s="16">
        <v>232000</v>
      </c>
      <c r="BE66" s="17">
        <v>112000</v>
      </c>
      <c r="BF66" s="17">
        <v>0</v>
      </c>
      <c r="BG66" s="17">
        <v>0</v>
      </c>
      <c r="BH66" s="17">
        <v>164000</v>
      </c>
      <c r="BI66" s="12">
        <v>508000</v>
      </c>
      <c r="BJ66" s="16">
        <v>1702000</v>
      </c>
      <c r="BK66" s="17">
        <v>1735000</v>
      </c>
      <c r="BL66" s="17">
        <v>0</v>
      </c>
      <c r="BM66" s="17">
        <v>0</v>
      </c>
      <c r="BN66" s="17">
        <v>156000</v>
      </c>
      <c r="BO66" s="12">
        <v>3593000</v>
      </c>
    </row>
    <row r="67" spans="1:67" x14ac:dyDescent="0.3">
      <c r="A67" s="4" t="s">
        <v>56</v>
      </c>
      <c r="B67" s="92">
        <v>2794421.91</v>
      </c>
      <c r="C67" s="87">
        <v>1455757.53</v>
      </c>
      <c r="D67" s="87">
        <v>1500874.97</v>
      </c>
      <c r="E67" s="87">
        <v>0</v>
      </c>
      <c r="F67" s="87">
        <v>31930.839999999997</v>
      </c>
      <c r="G67" s="93">
        <v>5782985.25</v>
      </c>
      <c r="H67" s="16">
        <v>652258.25</v>
      </c>
      <c r="I67" s="17">
        <v>409609.52999999997</v>
      </c>
      <c r="J67" s="17">
        <v>557586.27</v>
      </c>
      <c r="K67" s="17">
        <v>0</v>
      </c>
      <c r="L67" s="17">
        <v>3848.27</v>
      </c>
      <c r="M67" s="12">
        <v>1623302.32</v>
      </c>
      <c r="N67" s="16">
        <v>1285387.01</v>
      </c>
      <c r="O67" s="17">
        <v>623383.73</v>
      </c>
      <c r="P67" s="17">
        <v>262339.44</v>
      </c>
      <c r="Q67" s="17">
        <v>0</v>
      </c>
      <c r="R67" s="17">
        <v>33</v>
      </c>
      <c r="S67" s="12">
        <v>2171143.1800000002</v>
      </c>
      <c r="T67" s="16">
        <v>0</v>
      </c>
      <c r="U67" s="17">
        <v>81358.95</v>
      </c>
      <c r="V67" s="17">
        <v>0</v>
      </c>
      <c r="W67" s="17">
        <v>0</v>
      </c>
      <c r="X67" s="17">
        <v>0</v>
      </c>
      <c r="Y67" s="12">
        <v>81358.95</v>
      </c>
      <c r="Z67" s="16">
        <v>0</v>
      </c>
      <c r="AA67" s="17">
        <v>0</v>
      </c>
      <c r="AB67" s="17">
        <v>0</v>
      </c>
      <c r="AC67" s="17">
        <v>0</v>
      </c>
      <c r="AD67" s="17">
        <v>0</v>
      </c>
      <c r="AE67" s="12">
        <v>0</v>
      </c>
      <c r="AF67" s="16">
        <v>1361.06</v>
      </c>
      <c r="AG67" s="17">
        <v>2164.3200000000002</v>
      </c>
      <c r="AH67" s="17">
        <v>12329.81</v>
      </c>
      <c r="AI67" s="17">
        <v>0</v>
      </c>
      <c r="AJ67" s="17">
        <v>0</v>
      </c>
      <c r="AK67" s="12">
        <v>15855.189999999999</v>
      </c>
      <c r="AL67" s="16">
        <v>28771.95</v>
      </c>
      <c r="AM67" s="17">
        <v>45878.22</v>
      </c>
      <c r="AN67" s="17">
        <v>216321.92000000001</v>
      </c>
      <c r="AO67" s="17">
        <v>0</v>
      </c>
      <c r="AP67" s="17">
        <v>231.38</v>
      </c>
      <c r="AQ67" s="12">
        <v>291203.47000000003</v>
      </c>
      <c r="AR67" s="16">
        <v>301403</v>
      </c>
      <c r="AS67" s="17">
        <v>115252.86</v>
      </c>
      <c r="AT67" s="17">
        <v>32785.870000000003</v>
      </c>
      <c r="AU67" s="17">
        <v>0</v>
      </c>
      <c r="AV67" s="17">
        <v>0</v>
      </c>
      <c r="AW67" s="12">
        <v>449441.73</v>
      </c>
      <c r="AX67" s="16">
        <v>55797.25</v>
      </c>
      <c r="AY67" s="17">
        <v>88727</v>
      </c>
      <c r="AZ67" s="17">
        <v>419511.66</v>
      </c>
      <c r="BA67" s="17">
        <v>0</v>
      </c>
      <c r="BB67" s="17">
        <v>0</v>
      </c>
      <c r="BC67" s="12">
        <v>564035.90999999992</v>
      </c>
      <c r="BD67" s="16">
        <v>18440.39</v>
      </c>
      <c r="BE67" s="17">
        <v>39157.240000000005</v>
      </c>
      <c r="BF67" s="17">
        <v>0</v>
      </c>
      <c r="BG67" s="17">
        <v>0</v>
      </c>
      <c r="BH67" s="17">
        <v>0</v>
      </c>
      <c r="BI67" s="12">
        <v>57597.630000000005</v>
      </c>
      <c r="BJ67" s="16">
        <v>451003</v>
      </c>
      <c r="BK67" s="17">
        <v>50225.68</v>
      </c>
      <c r="BL67" s="17">
        <v>0</v>
      </c>
      <c r="BM67" s="17">
        <v>0</v>
      </c>
      <c r="BN67" s="17">
        <v>27818.19</v>
      </c>
      <c r="BO67" s="12">
        <v>529046.87</v>
      </c>
    </row>
    <row r="68" spans="1:67" x14ac:dyDescent="0.3">
      <c r="A68" s="4" t="s">
        <v>57</v>
      </c>
      <c r="B68" s="92">
        <v>10760844.99</v>
      </c>
      <c r="C68" s="87">
        <v>11341512.630000001</v>
      </c>
      <c r="D68" s="87">
        <v>7165771.3199999994</v>
      </c>
      <c r="E68" s="87">
        <v>0</v>
      </c>
      <c r="F68" s="87">
        <v>7003976.2299999995</v>
      </c>
      <c r="G68" s="93">
        <v>36272105.169999994</v>
      </c>
      <c r="H68" s="16">
        <v>1074707.6000000001</v>
      </c>
      <c r="I68" s="17">
        <v>522290.11</v>
      </c>
      <c r="J68" s="17">
        <v>595110.68000000005</v>
      </c>
      <c r="K68" s="17">
        <v>0</v>
      </c>
      <c r="L68" s="17">
        <v>2385988.9</v>
      </c>
      <c r="M68" s="12">
        <v>4578097.29</v>
      </c>
      <c r="N68" s="16">
        <v>1858600.96</v>
      </c>
      <c r="O68" s="17">
        <v>7016350.25</v>
      </c>
      <c r="P68" s="17">
        <v>3865396.4299999997</v>
      </c>
      <c r="Q68" s="17">
        <v>0</v>
      </c>
      <c r="R68" s="17">
        <v>-38517.24</v>
      </c>
      <c r="S68" s="12">
        <v>12701830.4</v>
      </c>
      <c r="T68" s="16">
        <v>2246216.5700000003</v>
      </c>
      <c r="U68" s="17">
        <v>1652101.59</v>
      </c>
      <c r="V68" s="17">
        <v>0</v>
      </c>
      <c r="W68" s="17">
        <v>0</v>
      </c>
      <c r="X68" s="17">
        <v>523166.88</v>
      </c>
      <c r="Y68" s="12">
        <v>4421485.04</v>
      </c>
      <c r="Z68" s="16">
        <v>477895.82</v>
      </c>
      <c r="AA68" s="17">
        <v>505067.78</v>
      </c>
      <c r="AB68" s="17">
        <v>375244.04000000004</v>
      </c>
      <c r="AC68" s="17">
        <v>0</v>
      </c>
      <c r="AD68" s="17">
        <v>34795.160000000003</v>
      </c>
      <c r="AE68" s="12">
        <v>1393002.8</v>
      </c>
      <c r="AF68" s="16">
        <v>331230.27</v>
      </c>
      <c r="AG68" s="17">
        <v>44.69</v>
      </c>
      <c r="AH68" s="17">
        <v>0</v>
      </c>
      <c r="AI68" s="17">
        <v>0</v>
      </c>
      <c r="AJ68" s="17">
        <v>2579254</v>
      </c>
      <c r="AK68" s="12">
        <v>2910528.96</v>
      </c>
      <c r="AL68" s="16">
        <v>0</v>
      </c>
      <c r="AM68" s="17">
        <v>696085.09</v>
      </c>
      <c r="AN68" s="17">
        <v>0</v>
      </c>
      <c r="AO68" s="17">
        <v>0</v>
      </c>
      <c r="AP68" s="17">
        <v>505042.9</v>
      </c>
      <c r="AQ68" s="12">
        <v>1201127.99</v>
      </c>
      <c r="AR68" s="16">
        <v>3254677.08</v>
      </c>
      <c r="AS68" s="17">
        <v>131649.66</v>
      </c>
      <c r="AT68" s="17">
        <v>924881.17</v>
      </c>
      <c r="AU68" s="17">
        <v>0</v>
      </c>
      <c r="AV68" s="17">
        <v>211615.84</v>
      </c>
      <c r="AW68" s="12">
        <v>4522823.75</v>
      </c>
      <c r="AX68" s="16">
        <v>920554.79</v>
      </c>
      <c r="AY68" s="17">
        <v>364081.06</v>
      </c>
      <c r="AZ68" s="17">
        <v>1405139</v>
      </c>
      <c r="BA68" s="17">
        <v>0</v>
      </c>
      <c r="BB68" s="17">
        <v>665625.29</v>
      </c>
      <c r="BC68" s="12">
        <v>3355400.14</v>
      </c>
      <c r="BD68" s="16">
        <v>149038.67000000001</v>
      </c>
      <c r="BE68" s="17">
        <v>427975.4</v>
      </c>
      <c r="BF68" s="17">
        <v>0</v>
      </c>
      <c r="BG68" s="17">
        <v>0</v>
      </c>
      <c r="BH68" s="17">
        <v>125633.06999999999</v>
      </c>
      <c r="BI68" s="12">
        <v>702647.14</v>
      </c>
      <c r="BJ68" s="16">
        <v>447923.23</v>
      </c>
      <c r="BK68" s="17">
        <v>25867.000000000004</v>
      </c>
      <c r="BL68" s="17">
        <v>0</v>
      </c>
      <c r="BM68" s="17">
        <v>0</v>
      </c>
      <c r="BN68" s="17">
        <v>11371.43</v>
      </c>
      <c r="BO68" s="12">
        <v>485161.66</v>
      </c>
    </row>
    <row r="69" spans="1:67" x14ac:dyDescent="0.3">
      <c r="A69" s="4" t="s">
        <v>58</v>
      </c>
      <c r="B69" s="92">
        <v>603950.13</v>
      </c>
      <c r="C69" s="87">
        <v>1927707.1099999999</v>
      </c>
      <c r="D69" s="87">
        <v>860363.4066666665</v>
      </c>
      <c r="E69" s="87">
        <v>0</v>
      </c>
      <c r="F69" s="87">
        <v>1386.0000000000582</v>
      </c>
      <c r="G69" s="93">
        <v>3393406.6466666665</v>
      </c>
      <c r="H69" s="16">
        <v>16867.960000000003</v>
      </c>
      <c r="I69" s="17">
        <v>1096173.82</v>
      </c>
      <c r="J69" s="17">
        <v>591151.53666666662</v>
      </c>
      <c r="K69" s="17">
        <v>0</v>
      </c>
      <c r="L69" s="17">
        <v>0</v>
      </c>
      <c r="M69" s="12">
        <v>1704193.3166666667</v>
      </c>
      <c r="N69" s="16">
        <v>125663.2</v>
      </c>
      <c r="O69" s="17">
        <v>387929.63999999996</v>
      </c>
      <c r="P69" s="17">
        <v>21126.699999999997</v>
      </c>
      <c r="Q69" s="17">
        <v>0</v>
      </c>
      <c r="R69" s="17">
        <v>-5.8207660913467407E-11</v>
      </c>
      <c r="S69" s="12">
        <v>534719.5399999998</v>
      </c>
      <c r="T69" s="16">
        <v>0</v>
      </c>
      <c r="U69" s="17">
        <v>2480</v>
      </c>
      <c r="V69" s="17">
        <v>4791.3399999999992</v>
      </c>
      <c r="W69" s="17">
        <v>0</v>
      </c>
      <c r="X69" s="17">
        <v>0</v>
      </c>
      <c r="Y69" s="12">
        <v>7271.3399999999992</v>
      </c>
      <c r="Z69" s="16">
        <v>0</v>
      </c>
      <c r="AA69" s="17">
        <v>671.21000000000095</v>
      </c>
      <c r="AB69" s="17">
        <v>6532.77</v>
      </c>
      <c r="AC69" s="17">
        <v>0</v>
      </c>
      <c r="AD69" s="17">
        <v>1386</v>
      </c>
      <c r="AE69" s="12">
        <v>8589.9800000000014</v>
      </c>
      <c r="AF69" s="16">
        <v>0</v>
      </c>
      <c r="AG69" s="17">
        <v>3237.74</v>
      </c>
      <c r="AH69" s="17">
        <v>44774.509999999995</v>
      </c>
      <c r="AI69" s="17">
        <v>0</v>
      </c>
      <c r="AJ69" s="17">
        <v>0</v>
      </c>
      <c r="AK69" s="12">
        <v>48012.249999999993</v>
      </c>
      <c r="AL69" s="16">
        <v>0</v>
      </c>
      <c r="AM69" s="17">
        <v>0</v>
      </c>
      <c r="AN69" s="17">
        <v>0</v>
      </c>
      <c r="AO69" s="17">
        <v>0</v>
      </c>
      <c r="AP69" s="17">
        <v>0</v>
      </c>
      <c r="AQ69" s="12">
        <v>0</v>
      </c>
      <c r="AR69" s="16">
        <v>133464.80000000002</v>
      </c>
      <c r="AS69" s="17">
        <v>44726.330000000009</v>
      </c>
      <c r="AT69" s="17">
        <v>31681.72</v>
      </c>
      <c r="AU69" s="17">
        <v>0</v>
      </c>
      <c r="AV69" s="17">
        <v>0</v>
      </c>
      <c r="AW69" s="12">
        <v>209872.85000000003</v>
      </c>
      <c r="AX69" s="16">
        <v>0</v>
      </c>
      <c r="AY69" s="17">
        <v>234666.95</v>
      </c>
      <c r="AZ69" s="17">
        <v>160304.83000000002</v>
      </c>
      <c r="BA69" s="17">
        <v>0</v>
      </c>
      <c r="BB69" s="17">
        <v>0</v>
      </c>
      <c r="BC69" s="12">
        <v>394971.78</v>
      </c>
      <c r="BD69" s="16">
        <v>327954.17</v>
      </c>
      <c r="BE69" s="17">
        <v>157821.41999999998</v>
      </c>
      <c r="BF69" s="17">
        <v>0</v>
      </c>
      <c r="BG69" s="17">
        <v>0</v>
      </c>
      <c r="BH69" s="17">
        <v>1.1641532182693481E-10</v>
      </c>
      <c r="BI69" s="12">
        <v>485775.59000000008</v>
      </c>
      <c r="BJ69" s="16">
        <v>0</v>
      </c>
      <c r="BK69" s="17">
        <v>0</v>
      </c>
      <c r="BL69" s="17">
        <v>0</v>
      </c>
      <c r="BM69" s="17">
        <v>0</v>
      </c>
      <c r="BN69" s="17">
        <v>0</v>
      </c>
      <c r="BO69" s="12">
        <v>0</v>
      </c>
    </row>
    <row r="70" spans="1:67" x14ac:dyDescent="0.3">
      <c r="A70" s="4" t="s">
        <v>59</v>
      </c>
      <c r="B70" s="92">
        <v>168331.82676363157</v>
      </c>
      <c r="C70" s="87">
        <v>966149.15800000005</v>
      </c>
      <c r="D70" s="87">
        <v>631211.20569999993</v>
      </c>
      <c r="E70" s="87">
        <v>0</v>
      </c>
      <c r="F70" s="87">
        <v>4675.0157999999992</v>
      </c>
      <c r="G70" s="93">
        <v>1770367.2062636313</v>
      </c>
      <c r="H70" s="16">
        <v>8806.5270576485273</v>
      </c>
      <c r="I70" s="17">
        <v>41582.793999999994</v>
      </c>
      <c r="J70" s="17">
        <v>131939.79259999999</v>
      </c>
      <c r="K70" s="17">
        <v>0</v>
      </c>
      <c r="L70" s="17">
        <v>941.63239999999996</v>
      </c>
      <c r="M70" s="12">
        <v>183270.7460576485</v>
      </c>
      <c r="N70" s="16">
        <v>8806.5270576485273</v>
      </c>
      <c r="O70" s="17">
        <v>418530.37400000001</v>
      </c>
      <c r="P70" s="17">
        <v>192060.18259999997</v>
      </c>
      <c r="Q70" s="17">
        <v>0</v>
      </c>
      <c r="R70" s="17">
        <v>1379.3024</v>
      </c>
      <c r="S70" s="12">
        <v>620776.38605764857</v>
      </c>
      <c r="T70" s="16">
        <v>8806.5270576485273</v>
      </c>
      <c r="U70" s="17">
        <v>125373.29399999999</v>
      </c>
      <c r="V70" s="17">
        <v>3676.7925999999979</v>
      </c>
      <c r="W70" s="17">
        <v>0</v>
      </c>
      <c r="X70" s="17">
        <v>941.63239999999996</v>
      </c>
      <c r="Y70" s="12">
        <v>138798.2460576485</v>
      </c>
      <c r="Z70" s="16">
        <v>2374.87</v>
      </c>
      <c r="AA70" s="17">
        <v>0</v>
      </c>
      <c r="AB70" s="17">
        <v>1807.2</v>
      </c>
      <c r="AC70" s="17">
        <v>0</v>
      </c>
      <c r="AD70" s="17">
        <v>0</v>
      </c>
      <c r="AE70" s="12">
        <v>4182.07</v>
      </c>
      <c r="AF70" s="16">
        <v>9686.1750042131753</v>
      </c>
      <c r="AG70" s="17">
        <v>2644.79</v>
      </c>
      <c r="AH70" s="17">
        <v>58412.79</v>
      </c>
      <c r="AI70" s="17">
        <v>0</v>
      </c>
      <c r="AJ70" s="17">
        <v>0</v>
      </c>
      <c r="AK70" s="12">
        <v>70743.755004213177</v>
      </c>
      <c r="AL70" s="16">
        <v>0</v>
      </c>
      <c r="AM70" s="17">
        <v>0</v>
      </c>
      <c r="AN70" s="17">
        <v>0</v>
      </c>
      <c r="AO70" s="17">
        <v>0</v>
      </c>
      <c r="AP70" s="17">
        <v>0</v>
      </c>
      <c r="AQ70" s="12">
        <v>0</v>
      </c>
      <c r="AR70" s="16">
        <v>6604.8952932363945</v>
      </c>
      <c r="AS70" s="17">
        <v>236222.77799999996</v>
      </c>
      <c r="AT70" s="17">
        <v>11168.189449999998</v>
      </c>
      <c r="AU70" s="17">
        <v>0</v>
      </c>
      <c r="AV70" s="17">
        <v>706.22429999999986</v>
      </c>
      <c r="AW70" s="12">
        <v>254702.08704323636</v>
      </c>
      <c r="AX70" s="16">
        <v>0</v>
      </c>
      <c r="AY70" s="17">
        <v>0</v>
      </c>
      <c r="AZ70" s="17">
        <v>0</v>
      </c>
      <c r="BA70" s="17">
        <v>0</v>
      </c>
      <c r="BB70" s="17">
        <v>0</v>
      </c>
      <c r="BC70" s="12">
        <v>0</v>
      </c>
      <c r="BD70" s="16">
        <v>123246.30529323641</v>
      </c>
      <c r="BE70" s="17">
        <v>118379.088</v>
      </c>
      <c r="BF70" s="17">
        <v>2757.5944499999982</v>
      </c>
      <c r="BG70" s="17">
        <v>0</v>
      </c>
      <c r="BH70" s="17">
        <v>706.22429999999986</v>
      </c>
      <c r="BI70" s="12">
        <v>245089.21204323642</v>
      </c>
      <c r="BJ70" s="16">
        <v>0</v>
      </c>
      <c r="BK70" s="17">
        <v>23416.04</v>
      </c>
      <c r="BL70" s="17">
        <v>229388.66399999999</v>
      </c>
      <c r="BM70" s="17">
        <v>0</v>
      </c>
      <c r="BN70" s="17">
        <v>0</v>
      </c>
      <c r="BO70" s="12">
        <v>252804.704</v>
      </c>
    </row>
    <row r="71" spans="1:67" x14ac:dyDescent="0.3">
      <c r="A71" s="4" t="s">
        <v>60</v>
      </c>
      <c r="B71" s="92">
        <v>2872030</v>
      </c>
      <c r="C71" s="87">
        <v>3508239</v>
      </c>
      <c r="D71" s="87">
        <v>3155031</v>
      </c>
      <c r="E71" s="87">
        <v>0</v>
      </c>
      <c r="F71" s="87">
        <v>1941294</v>
      </c>
      <c r="G71" s="93">
        <v>11476594</v>
      </c>
      <c r="H71" s="16">
        <v>365169</v>
      </c>
      <c r="I71" s="17">
        <v>1422909</v>
      </c>
      <c r="J71" s="17">
        <v>903380</v>
      </c>
      <c r="K71" s="17">
        <v>0</v>
      </c>
      <c r="L71" s="17">
        <v>302069</v>
      </c>
      <c r="M71" s="12">
        <v>2993527</v>
      </c>
      <c r="N71" s="16">
        <v>1417158</v>
      </c>
      <c r="O71" s="17">
        <v>766305</v>
      </c>
      <c r="P71" s="17">
        <v>1269112</v>
      </c>
      <c r="Q71" s="17">
        <v>0</v>
      </c>
      <c r="R71" s="17">
        <v>-47</v>
      </c>
      <c r="S71" s="12">
        <v>3452528</v>
      </c>
      <c r="T71" s="16">
        <v>0</v>
      </c>
      <c r="U71" s="17">
        <v>0</v>
      </c>
      <c r="V71" s="17">
        <v>18442</v>
      </c>
      <c r="W71" s="17">
        <v>0</v>
      </c>
      <c r="X71" s="17">
        <v>0</v>
      </c>
      <c r="Y71" s="12">
        <v>18442</v>
      </c>
      <c r="Z71" s="16">
        <v>100302</v>
      </c>
      <c r="AA71" s="17">
        <v>67959</v>
      </c>
      <c r="AB71" s="17">
        <v>7519</v>
      </c>
      <c r="AC71" s="17">
        <v>0</v>
      </c>
      <c r="AD71" s="17">
        <v>0</v>
      </c>
      <c r="AE71" s="12">
        <v>175780</v>
      </c>
      <c r="AF71" s="16">
        <v>221169</v>
      </c>
      <c r="AG71" s="17">
        <v>70147</v>
      </c>
      <c r="AH71" s="17">
        <v>343298</v>
      </c>
      <c r="AI71" s="17">
        <v>0</v>
      </c>
      <c r="AJ71" s="17">
        <v>0</v>
      </c>
      <c r="AK71" s="12">
        <v>634614</v>
      </c>
      <c r="AL71" s="16">
        <v>0</v>
      </c>
      <c r="AM71" s="17">
        <v>0</v>
      </c>
      <c r="AN71" s="17">
        <v>0</v>
      </c>
      <c r="AO71" s="17">
        <v>0</v>
      </c>
      <c r="AP71" s="17">
        <v>0</v>
      </c>
      <c r="AQ71" s="12">
        <v>0</v>
      </c>
      <c r="AR71" s="16">
        <v>0</v>
      </c>
      <c r="AS71" s="17">
        <v>0</v>
      </c>
      <c r="AT71" s="17">
        <v>99260</v>
      </c>
      <c r="AU71" s="17">
        <v>0</v>
      </c>
      <c r="AV71" s="17">
        <v>1472004</v>
      </c>
      <c r="AW71" s="12">
        <v>1571264</v>
      </c>
      <c r="AX71" s="16">
        <v>401101</v>
      </c>
      <c r="AY71" s="17">
        <v>1109138</v>
      </c>
      <c r="AZ71" s="17">
        <v>514020</v>
      </c>
      <c r="BA71" s="17">
        <v>0</v>
      </c>
      <c r="BB71" s="17">
        <v>165775</v>
      </c>
      <c r="BC71" s="12">
        <v>2190034</v>
      </c>
      <c r="BD71" s="16">
        <v>42974</v>
      </c>
      <c r="BE71" s="17">
        <v>6384</v>
      </c>
      <c r="BF71" s="17">
        <v>0</v>
      </c>
      <c r="BG71" s="17">
        <v>0</v>
      </c>
      <c r="BH71" s="17">
        <v>182</v>
      </c>
      <c r="BI71" s="12">
        <v>49540</v>
      </c>
      <c r="BJ71" s="16">
        <v>324157</v>
      </c>
      <c r="BK71" s="17">
        <v>65397</v>
      </c>
      <c r="BL71" s="17">
        <v>0</v>
      </c>
      <c r="BM71" s="17">
        <v>0</v>
      </c>
      <c r="BN71" s="17">
        <v>1311</v>
      </c>
      <c r="BO71" s="12">
        <v>390865</v>
      </c>
    </row>
    <row r="72" spans="1:67" x14ac:dyDescent="0.3">
      <c r="A72" s="4" t="s">
        <v>61</v>
      </c>
      <c r="B72" s="92">
        <v>3499250</v>
      </c>
      <c r="C72" s="87">
        <v>2711038</v>
      </c>
      <c r="D72" s="87">
        <v>1057092</v>
      </c>
      <c r="E72" s="87">
        <v>0</v>
      </c>
      <c r="F72" s="87">
        <v>418536</v>
      </c>
      <c r="G72" s="93">
        <v>7685916</v>
      </c>
      <c r="H72" s="16">
        <v>1315503</v>
      </c>
      <c r="I72" s="17">
        <v>1115297</v>
      </c>
      <c r="J72" s="17">
        <v>338488</v>
      </c>
      <c r="K72" s="17">
        <v>0</v>
      </c>
      <c r="L72" s="17">
        <v>180692</v>
      </c>
      <c r="M72" s="12">
        <v>2949980</v>
      </c>
      <c r="N72" s="16">
        <v>786252</v>
      </c>
      <c r="O72" s="17">
        <v>569097</v>
      </c>
      <c r="P72" s="17">
        <v>558229</v>
      </c>
      <c r="Q72" s="17">
        <v>0</v>
      </c>
      <c r="R72" s="17">
        <v>17632</v>
      </c>
      <c r="S72" s="12">
        <v>1931210</v>
      </c>
      <c r="T72" s="16">
        <v>0</v>
      </c>
      <c r="U72" s="17">
        <v>0</v>
      </c>
      <c r="V72" s="17">
        <v>0</v>
      </c>
      <c r="W72" s="17">
        <v>0</v>
      </c>
      <c r="X72" s="17">
        <v>0</v>
      </c>
      <c r="Y72" s="12">
        <v>0</v>
      </c>
      <c r="Z72" s="16">
        <v>578570</v>
      </c>
      <c r="AA72" s="17">
        <v>508602</v>
      </c>
      <c r="AB72" s="17">
        <v>7848</v>
      </c>
      <c r="AC72" s="17">
        <v>0</v>
      </c>
      <c r="AD72" s="17">
        <v>15174</v>
      </c>
      <c r="AE72" s="12">
        <v>1110194</v>
      </c>
      <c r="AF72" s="16">
        <v>202</v>
      </c>
      <c r="AG72" s="17">
        <v>16526</v>
      </c>
      <c r="AH72" s="17">
        <v>20523</v>
      </c>
      <c r="AI72" s="17">
        <v>0</v>
      </c>
      <c r="AJ72" s="17">
        <v>300</v>
      </c>
      <c r="AK72" s="12">
        <v>37551</v>
      </c>
      <c r="AL72" s="16">
        <v>442817</v>
      </c>
      <c r="AM72" s="17">
        <v>237712</v>
      </c>
      <c r="AN72" s="17">
        <v>11090</v>
      </c>
      <c r="AO72" s="17">
        <v>0</v>
      </c>
      <c r="AP72" s="17">
        <v>90027</v>
      </c>
      <c r="AQ72" s="12">
        <v>781646</v>
      </c>
      <c r="AR72" s="16">
        <v>373747</v>
      </c>
      <c r="AS72" s="17">
        <v>191665</v>
      </c>
      <c r="AT72" s="17">
        <v>4553</v>
      </c>
      <c r="AU72" s="17">
        <v>0</v>
      </c>
      <c r="AV72" s="17">
        <v>66386</v>
      </c>
      <c r="AW72" s="12">
        <v>636351</v>
      </c>
      <c r="AX72" s="16">
        <v>110</v>
      </c>
      <c r="AY72" s="17">
        <v>34162</v>
      </c>
      <c r="AZ72" s="17">
        <v>116361</v>
      </c>
      <c r="BA72" s="17">
        <v>0</v>
      </c>
      <c r="BB72" s="17">
        <v>14383</v>
      </c>
      <c r="BC72" s="12">
        <v>165016</v>
      </c>
      <c r="BD72" s="16">
        <v>2049</v>
      </c>
      <c r="BE72" s="17">
        <v>26613</v>
      </c>
      <c r="BF72" s="17">
        <v>0</v>
      </c>
      <c r="BG72" s="17">
        <v>0</v>
      </c>
      <c r="BH72" s="17">
        <v>33817</v>
      </c>
      <c r="BI72" s="12">
        <v>62479</v>
      </c>
      <c r="BJ72" s="16">
        <v>0</v>
      </c>
      <c r="BK72" s="17">
        <v>11364</v>
      </c>
      <c r="BL72" s="17">
        <v>0</v>
      </c>
      <c r="BM72" s="17">
        <v>0</v>
      </c>
      <c r="BN72" s="17">
        <v>125</v>
      </c>
      <c r="BO72" s="12">
        <v>11489</v>
      </c>
    </row>
    <row r="73" spans="1:67" x14ac:dyDescent="0.3">
      <c r="A73" s="4" t="s">
        <v>62</v>
      </c>
      <c r="B73" s="92">
        <v>12392116.069999998</v>
      </c>
      <c r="C73" s="87">
        <v>13541269.819999998</v>
      </c>
      <c r="D73" s="87">
        <v>6490989.3500000006</v>
      </c>
      <c r="E73" s="87">
        <v>0</v>
      </c>
      <c r="F73" s="87">
        <v>598678.42000000004</v>
      </c>
      <c r="G73" s="93">
        <v>33023053.660000004</v>
      </c>
      <c r="H73" s="16">
        <v>4594686</v>
      </c>
      <c r="I73" s="17">
        <v>2391966.79</v>
      </c>
      <c r="J73" s="17">
        <v>1177816.1200000001</v>
      </c>
      <c r="K73" s="17">
        <v>0</v>
      </c>
      <c r="L73" s="17">
        <v>67467.33</v>
      </c>
      <c r="M73" s="12">
        <v>8231936.2400000002</v>
      </c>
      <c r="N73" s="16">
        <v>2207046.17</v>
      </c>
      <c r="O73" s="17">
        <v>7490872.3000000007</v>
      </c>
      <c r="P73" s="17">
        <v>3977424.45</v>
      </c>
      <c r="Q73" s="17">
        <v>0</v>
      </c>
      <c r="R73" s="17">
        <v>4938.1100000000006</v>
      </c>
      <c r="S73" s="12">
        <v>13680281.030000001</v>
      </c>
      <c r="T73" s="16">
        <v>0</v>
      </c>
      <c r="U73" s="17">
        <v>0</v>
      </c>
      <c r="V73" s="17">
        <v>0</v>
      </c>
      <c r="W73" s="17">
        <v>0</v>
      </c>
      <c r="X73" s="17">
        <v>0</v>
      </c>
      <c r="Y73" s="12">
        <v>0</v>
      </c>
      <c r="Z73" s="16">
        <v>0</v>
      </c>
      <c r="AA73" s="17">
        <v>0</v>
      </c>
      <c r="AB73" s="17">
        <v>0</v>
      </c>
      <c r="AC73" s="17">
        <v>0</v>
      </c>
      <c r="AD73" s="17">
        <v>0</v>
      </c>
      <c r="AE73" s="12">
        <v>0</v>
      </c>
      <c r="AF73" s="16">
        <v>0</v>
      </c>
      <c r="AG73" s="17">
        <v>0</v>
      </c>
      <c r="AH73" s="17">
        <v>0</v>
      </c>
      <c r="AI73" s="17">
        <v>0</v>
      </c>
      <c r="AJ73" s="17">
        <v>0</v>
      </c>
      <c r="AK73" s="12">
        <v>0</v>
      </c>
      <c r="AL73" s="16">
        <v>748933.47</v>
      </c>
      <c r="AM73" s="17">
        <v>215796.62</v>
      </c>
      <c r="AN73" s="17">
        <v>277669.5</v>
      </c>
      <c r="AO73" s="17">
        <v>0</v>
      </c>
      <c r="AP73" s="17">
        <v>756</v>
      </c>
      <c r="AQ73" s="12">
        <v>1243155.5899999999</v>
      </c>
      <c r="AR73" s="16">
        <v>3056684.13</v>
      </c>
      <c r="AS73" s="17">
        <v>826130.55</v>
      </c>
      <c r="AT73" s="17">
        <v>1058079.28</v>
      </c>
      <c r="AU73" s="17">
        <v>0</v>
      </c>
      <c r="AV73" s="17">
        <v>34803.760000000002</v>
      </c>
      <c r="AW73" s="12">
        <v>4975697.72</v>
      </c>
      <c r="AX73" s="16">
        <v>716571.67999999993</v>
      </c>
      <c r="AY73" s="17">
        <v>1595556.03</v>
      </c>
      <c r="AZ73" s="17">
        <v>0</v>
      </c>
      <c r="BA73" s="17">
        <v>0</v>
      </c>
      <c r="BB73" s="17">
        <v>792</v>
      </c>
      <c r="BC73" s="12">
        <v>2312919.71</v>
      </c>
      <c r="BD73" s="16">
        <v>636526.62</v>
      </c>
      <c r="BE73" s="17">
        <v>980053.03</v>
      </c>
      <c r="BF73" s="17">
        <v>0</v>
      </c>
      <c r="BG73" s="17">
        <v>0</v>
      </c>
      <c r="BH73" s="17">
        <v>489756.63</v>
      </c>
      <c r="BI73" s="12">
        <v>2106336.2799999998</v>
      </c>
      <c r="BJ73" s="16">
        <v>431668</v>
      </c>
      <c r="BK73" s="17">
        <v>40894.5</v>
      </c>
      <c r="BL73" s="17">
        <v>0</v>
      </c>
      <c r="BM73" s="17">
        <v>0</v>
      </c>
      <c r="BN73" s="17">
        <v>164.59</v>
      </c>
      <c r="BO73" s="12">
        <v>472727.09</v>
      </c>
    </row>
    <row r="74" spans="1:67" x14ac:dyDescent="0.3">
      <c r="A74" s="4" t="s">
        <v>63</v>
      </c>
      <c r="B74" s="92">
        <v>1511773.5268999999</v>
      </c>
      <c r="C74" s="87">
        <v>2643752.33</v>
      </c>
      <c r="D74" s="87">
        <v>0</v>
      </c>
      <c r="E74" s="87">
        <v>0</v>
      </c>
      <c r="F74" s="87">
        <v>0</v>
      </c>
      <c r="G74" s="93">
        <v>4155525.8569</v>
      </c>
      <c r="H74" s="16">
        <v>9642.77</v>
      </c>
      <c r="I74" s="17">
        <v>317954.38</v>
      </c>
      <c r="J74" s="17">
        <v>0</v>
      </c>
      <c r="K74" s="17">
        <v>0</v>
      </c>
      <c r="L74" s="17">
        <v>0</v>
      </c>
      <c r="M74" s="12">
        <v>327597.15000000002</v>
      </c>
      <c r="N74" s="16">
        <v>926155.38</v>
      </c>
      <c r="O74" s="17">
        <v>1300387.6300000001</v>
      </c>
      <c r="P74" s="17">
        <v>0</v>
      </c>
      <c r="Q74" s="17">
        <v>0</v>
      </c>
      <c r="R74" s="17">
        <v>0</v>
      </c>
      <c r="S74" s="12">
        <v>2226543.0100000002</v>
      </c>
      <c r="T74" s="16">
        <v>0</v>
      </c>
      <c r="U74" s="17">
        <v>112564.70000000001</v>
      </c>
      <c r="V74" s="17">
        <v>0</v>
      </c>
      <c r="W74" s="17">
        <v>0</v>
      </c>
      <c r="X74" s="17">
        <v>0</v>
      </c>
      <c r="Y74" s="12">
        <v>112564.70000000001</v>
      </c>
      <c r="Z74" s="16">
        <v>0</v>
      </c>
      <c r="AA74" s="17">
        <v>0</v>
      </c>
      <c r="AB74" s="17">
        <v>0</v>
      </c>
      <c r="AC74" s="17">
        <v>0</v>
      </c>
      <c r="AD74" s="17">
        <v>0</v>
      </c>
      <c r="AE74" s="12">
        <v>0</v>
      </c>
      <c r="AF74" s="16">
        <v>663.46690000000001</v>
      </c>
      <c r="AG74" s="17">
        <v>12139.75</v>
      </c>
      <c r="AH74" s="17">
        <v>0</v>
      </c>
      <c r="AI74" s="17">
        <v>0</v>
      </c>
      <c r="AJ74" s="17">
        <v>0</v>
      </c>
      <c r="AK74" s="12">
        <v>12803.216899999999</v>
      </c>
      <c r="AL74" s="16">
        <v>12335.18</v>
      </c>
      <c r="AM74" s="17">
        <v>21845.760000000002</v>
      </c>
      <c r="AN74" s="17">
        <v>0</v>
      </c>
      <c r="AO74" s="17">
        <v>0</v>
      </c>
      <c r="AP74" s="17">
        <v>0</v>
      </c>
      <c r="AQ74" s="12">
        <v>34180.94</v>
      </c>
      <c r="AR74" s="16">
        <v>0</v>
      </c>
      <c r="AS74" s="17">
        <v>0</v>
      </c>
      <c r="AT74" s="17">
        <v>0</v>
      </c>
      <c r="AU74" s="17">
        <v>0</v>
      </c>
      <c r="AV74" s="17">
        <v>0</v>
      </c>
      <c r="AW74" s="12">
        <v>0</v>
      </c>
      <c r="AX74" s="16">
        <v>562976.73</v>
      </c>
      <c r="AY74" s="17">
        <v>878860.1100000001</v>
      </c>
      <c r="AZ74" s="17">
        <v>0</v>
      </c>
      <c r="BA74" s="17">
        <v>0</v>
      </c>
      <c r="BB74" s="17">
        <v>0</v>
      </c>
      <c r="BC74" s="12">
        <v>1441836.84</v>
      </c>
      <c r="BD74" s="16">
        <v>0</v>
      </c>
      <c r="BE74" s="17">
        <v>0</v>
      </c>
      <c r="BF74" s="17">
        <v>0</v>
      </c>
      <c r="BG74" s="17">
        <v>0</v>
      </c>
      <c r="BH74" s="17">
        <v>0</v>
      </c>
      <c r="BI74" s="12">
        <v>0</v>
      </c>
      <c r="BJ74" s="16">
        <v>0</v>
      </c>
      <c r="BK74" s="17">
        <v>0</v>
      </c>
      <c r="BL74" s="17">
        <v>0</v>
      </c>
      <c r="BM74" s="17">
        <v>0</v>
      </c>
      <c r="BN74" s="17">
        <v>0</v>
      </c>
      <c r="BO74" s="12">
        <v>0</v>
      </c>
    </row>
    <row r="75" spans="1:67" x14ac:dyDescent="0.3">
      <c r="A75" s="4" t="s">
        <v>64</v>
      </c>
      <c r="B75" s="92">
        <v>3414429.7199999997</v>
      </c>
      <c r="C75" s="87">
        <v>5231941.6599999983</v>
      </c>
      <c r="D75" s="87">
        <v>5670327.4799999995</v>
      </c>
      <c r="E75" s="87">
        <v>5696.5199999999995</v>
      </c>
      <c r="F75" s="87">
        <v>561150.24</v>
      </c>
      <c r="G75" s="93">
        <v>14883545.619999997</v>
      </c>
      <c r="H75" s="16">
        <v>349867.55999999976</v>
      </c>
      <c r="I75" s="17">
        <v>1001039.6899999983</v>
      </c>
      <c r="J75" s="17">
        <v>1354294.36</v>
      </c>
      <c r="K75" s="17">
        <v>0</v>
      </c>
      <c r="L75" s="17">
        <v>107500.62000000001</v>
      </c>
      <c r="M75" s="12">
        <v>2812702.2299999986</v>
      </c>
      <c r="N75" s="16">
        <v>562534.25</v>
      </c>
      <c r="O75" s="17">
        <v>523856.32000000012</v>
      </c>
      <c r="P75" s="17">
        <v>825871.32</v>
      </c>
      <c r="Q75" s="17">
        <v>0</v>
      </c>
      <c r="R75" s="17">
        <v>290804.18</v>
      </c>
      <c r="S75" s="12">
        <v>2203066.0700000003</v>
      </c>
      <c r="T75" s="16">
        <v>333.76999999999953</v>
      </c>
      <c r="U75" s="17">
        <v>62662.590000000004</v>
      </c>
      <c r="V75" s="17">
        <v>0</v>
      </c>
      <c r="W75" s="17">
        <v>0</v>
      </c>
      <c r="X75" s="17">
        <v>0</v>
      </c>
      <c r="Y75" s="12">
        <v>62996.36</v>
      </c>
      <c r="Z75" s="16">
        <v>129786.84</v>
      </c>
      <c r="AA75" s="17">
        <v>84396.25</v>
      </c>
      <c r="AB75" s="17">
        <v>0</v>
      </c>
      <c r="AC75" s="17">
        <v>0</v>
      </c>
      <c r="AD75" s="17">
        <v>0</v>
      </c>
      <c r="AE75" s="12">
        <v>214183.09</v>
      </c>
      <c r="AF75" s="16">
        <v>174448.32</v>
      </c>
      <c r="AG75" s="17">
        <v>25753.699999999993</v>
      </c>
      <c r="AH75" s="17">
        <v>0</v>
      </c>
      <c r="AI75" s="17">
        <v>0</v>
      </c>
      <c r="AJ75" s="17">
        <v>0</v>
      </c>
      <c r="AK75" s="12">
        <v>200202.02</v>
      </c>
      <c r="AL75" s="16">
        <v>0</v>
      </c>
      <c r="AM75" s="17">
        <v>0</v>
      </c>
      <c r="AN75" s="17">
        <v>0</v>
      </c>
      <c r="AO75" s="17">
        <v>0</v>
      </c>
      <c r="AP75" s="17">
        <v>0</v>
      </c>
      <c r="AQ75" s="12">
        <v>0</v>
      </c>
      <c r="AR75" s="16">
        <v>0</v>
      </c>
      <c r="AS75" s="17">
        <v>721318.08</v>
      </c>
      <c r="AT75" s="17">
        <v>0</v>
      </c>
      <c r="AU75" s="17">
        <v>0</v>
      </c>
      <c r="AV75" s="17">
        <v>0</v>
      </c>
      <c r="AW75" s="12">
        <v>721318.08</v>
      </c>
      <c r="AX75" s="16">
        <v>140047.84000000003</v>
      </c>
      <c r="AY75" s="17">
        <v>2444323.8400000003</v>
      </c>
      <c r="AZ75" s="17">
        <v>3464261.84</v>
      </c>
      <c r="BA75" s="17">
        <v>5164.8599999999997</v>
      </c>
      <c r="BB75" s="17">
        <v>162845.44</v>
      </c>
      <c r="BC75" s="12">
        <v>6216643.8200000003</v>
      </c>
      <c r="BD75" s="16">
        <v>464548.15</v>
      </c>
      <c r="BE75" s="17">
        <v>310770.17000000004</v>
      </c>
      <c r="BF75" s="17">
        <v>25899.96</v>
      </c>
      <c r="BG75" s="17">
        <v>531.66</v>
      </c>
      <c r="BH75" s="17">
        <v>0</v>
      </c>
      <c r="BI75" s="12">
        <v>801749.94000000006</v>
      </c>
      <c r="BJ75" s="16">
        <v>1592862.99</v>
      </c>
      <c r="BK75" s="17">
        <v>57821.020000000011</v>
      </c>
      <c r="BL75" s="17">
        <v>0</v>
      </c>
      <c r="BM75" s="17">
        <v>0</v>
      </c>
      <c r="BN75" s="17">
        <v>0</v>
      </c>
      <c r="BO75" s="12">
        <v>1650684.01</v>
      </c>
    </row>
    <row r="76" spans="1:67" x14ac:dyDescent="0.3">
      <c r="A76" s="4" t="s">
        <v>65</v>
      </c>
      <c r="B76" s="92">
        <v>3750803.0999916298</v>
      </c>
      <c r="C76" s="87">
        <v>4384192.0997812301</v>
      </c>
      <c r="D76" s="87">
        <v>2229820.7463150164</v>
      </c>
      <c r="E76" s="87">
        <v>11217.83</v>
      </c>
      <c r="F76" s="87">
        <v>414893.65200501605</v>
      </c>
      <c r="G76" s="93">
        <v>10790927.428092891</v>
      </c>
      <c r="H76" s="16">
        <v>510668.34402161569</v>
      </c>
      <c r="I76" s="17">
        <v>1640772.7967436216</v>
      </c>
      <c r="J76" s="17">
        <v>1023290.3799524145</v>
      </c>
      <c r="K76" s="17">
        <v>0</v>
      </c>
      <c r="L76" s="17">
        <v>363399.96518698381</v>
      </c>
      <c r="M76" s="12">
        <v>3538131.4859046354</v>
      </c>
      <c r="N76" s="16">
        <v>756565.03042400733</v>
      </c>
      <c r="O76" s="17">
        <v>409123.86644598981</v>
      </c>
      <c r="P76" s="17">
        <v>242606.96262184391</v>
      </c>
      <c r="Q76" s="17">
        <v>0</v>
      </c>
      <c r="R76" s="17">
        <v>14885.87681803222</v>
      </c>
      <c r="S76" s="12">
        <v>1423181.7363098732</v>
      </c>
      <c r="T76" s="16">
        <v>0</v>
      </c>
      <c r="U76" s="17">
        <v>0</v>
      </c>
      <c r="V76" s="17">
        <v>0</v>
      </c>
      <c r="W76" s="17">
        <v>0</v>
      </c>
      <c r="X76" s="17">
        <v>0</v>
      </c>
      <c r="Y76" s="12">
        <v>0</v>
      </c>
      <c r="Z76" s="16">
        <v>259925.28999999998</v>
      </c>
      <c r="AA76" s="17">
        <v>270733.31326874497</v>
      </c>
      <c r="AB76" s="17">
        <v>78481.281817972951</v>
      </c>
      <c r="AC76" s="17">
        <v>0</v>
      </c>
      <c r="AD76" s="17">
        <v>870.77</v>
      </c>
      <c r="AE76" s="12">
        <v>610010.6550867178</v>
      </c>
      <c r="AF76" s="16">
        <v>1013397.56</v>
      </c>
      <c r="AG76" s="17">
        <v>926455.21420827415</v>
      </c>
      <c r="AH76" s="17">
        <v>440074.8351248586</v>
      </c>
      <c r="AI76" s="17">
        <v>0</v>
      </c>
      <c r="AJ76" s="17">
        <v>9982.1</v>
      </c>
      <c r="AK76" s="12">
        <v>2389909.709333133</v>
      </c>
      <c r="AL76" s="16">
        <v>149196.71</v>
      </c>
      <c r="AM76" s="17">
        <v>58916.548761892416</v>
      </c>
      <c r="AN76" s="17">
        <v>0</v>
      </c>
      <c r="AO76" s="17">
        <v>0</v>
      </c>
      <c r="AP76" s="17">
        <v>450.92</v>
      </c>
      <c r="AQ76" s="12">
        <v>208564.17876189243</v>
      </c>
      <c r="AR76" s="16">
        <v>663942.96000000008</v>
      </c>
      <c r="AS76" s="17">
        <v>301789.51460052928</v>
      </c>
      <c r="AT76" s="17">
        <v>214792.4514552225</v>
      </c>
      <c r="AU76" s="17">
        <v>11217.83</v>
      </c>
      <c r="AV76" s="17">
        <v>1418.38</v>
      </c>
      <c r="AW76" s="12">
        <v>1193161.1360557517</v>
      </c>
      <c r="AX76" s="16">
        <v>167245.16999999998</v>
      </c>
      <c r="AY76" s="17">
        <v>352591.58363496023</v>
      </c>
      <c r="AZ76" s="17">
        <v>203872.56610601311</v>
      </c>
      <c r="BA76" s="17">
        <v>0</v>
      </c>
      <c r="BB76" s="17">
        <v>1797.33</v>
      </c>
      <c r="BC76" s="12">
        <v>725506.64974097325</v>
      </c>
      <c r="BD76" s="16">
        <v>1421.5</v>
      </c>
      <c r="BE76" s="17">
        <v>170376.66</v>
      </c>
      <c r="BF76" s="17">
        <v>0</v>
      </c>
      <c r="BG76" s="17">
        <v>0</v>
      </c>
      <c r="BH76" s="17">
        <v>0</v>
      </c>
      <c r="BI76" s="12">
        <v>171798.16</v>
      </c>
      <c r="BJ76" s="16">
        <v>228440.53554600655</v>
      </c>
      <c r="BK76" s="17">
        <v>253432.60211721674</v>
      </c>
      <c r="BL76" s="17">
        <v>26702.269236690961</v>
      </c>
      <c r="BM76" s="17">
        <v>0</v>
      </c>
      <c r="BN76" s="17">
        <v>22088.31</v>
      </c>
      <c r="BO76" s="12">
        <v>530663.71689991432</v>
      </c>
    </row>
    <row r="77" spans="1:67" x14ac:dyDescent="0.3">
      <c r="A77" s="4" t="s">
        <v>66</v>
      </c>
      <c r="B77" s="92">
        <v>1228055</v>
      </c>
      <c r="C77" s="87">
        <v>745566</v>
      </c>
      <c r="D77" s="87">
        <v>22088</v>
      </c>
      <c r="E77" s="87">
        <v>337</v>
      </c>
      <c r="F77" s="87">
        <v>0</v>
      </c>
      <c r="G77" s="93">
        <v>1996046</v>
      </c>
      <c r="H77" s="16">
        <v>9557</v>
      </c>
      <c r="I77" s="17">
        <v>126183</v>
      </c>
      <c r="J77" s="17">
        <v>0</v>
      </c>
      <c r="K77" s="17">
        <v>337</v>
      </c>
      <c r="L77" s="17">
        <v>0</v>
      </c>
      <c r="M77" s="12">
        <v>136077</v>
      </c>
      <c r="N77" s="16">
        <v>1149005</v>
      </c>
      <c r="O77" s="17">
        <v>327696</v>
      </c>
      <c r="P77" s="17">
        <v>0</v>
      </c>
      <c r="Q77" s="17">
        <v>0</v>
      </c>
      <c r="R77" s="17">
        <v>0</v>
      </c>
      <c r="S77" s="12">
        <v>1476701</v>
      </c>
      <c r="T77" s="16">
        <v>0</v>
      </c>
      <c r="U77" s="17">
        <v>0</v>
      </c>
      <c r="V77" s="17">
        <v>0</v>
      </c>
      <c r="W77" s="17">
        <v>0</v>
      </c>
      <c r="X77" s="17">
        <v>0</v>
      </c>
      <c r="Y77" s="12">
        <v>0</v>
      </c>
      <c r="Z77" s="16">
        <v>0</v>
      </c>
      <c r="AA77" s="17">
        <v>0</v>
      </c>
      <c r="AB77" s="17">
        <v>0</v>
      </c>
      <c r="AC77" s="17">
        <v>0</v>
      </c>
      <c r="AD77" s="17">
        <v>0</v>
      </c>
      <c r="AE77" s="12">
        <v>0</v>
      </c>
      <c r="AF77" s="16">
        <v>0</v>
      </c>
      <c r="AG77" s="17">
        <v>0</v>
      </c>
      <c r="AH77" s="17">
        <v>0</v>
      </c>
      <c r="AI77" s="17">
        <v>0</v>
      </c>
      <c r="AJ77" s="17">
        <v>0</v>
      </c>
      <c r="AK77" s="12">
        <v>0</v>
      </c>
      <c r="AL77" s="16">
        <v>0</v>
      </c>
      <c r="AM77" s="17">
        <v>0</v>
      </c>
      <c r="AN77" s="17">
        <v>0</v>
      </c>
      <c r="AO77" s="17">
        <v>0</v>
      </c>
      <c r="AP77" s="17">
        <v>0</v>
      </c>
      <c r="AQ77" s="12">
        <v>0</v>
      </c>
      <c r="AR77" s="16">
        <v>63396</v>
      </c>
      <c r="AS77" s="17">
        <v>45277</v>
      </c>
      <c r="AT77" s="17">
        <v>22088</v>
      </c>
      <c r="AU77" s="17">
        <v>0</v>
      </c>
      <c r="AV77" s="17">
        <v>0</v>
      </c>
      <c r="AW77" s="12">
        <v>130761</v>
      </c>
      <c r="AX77" s="16">
        <v>0</v>
      </c>
      <c r="AY77" s="17">
        <v>0</v>
      </c>
      <c r="AZ77" s="17">
        <v>0</v>
      </c>
      <c r="BA77" s="17">
        <v>0</v>
      </c>
      <c r="BB77" s="17">
        <v>0</v>
      </c>
      <c r="BC77" s="12">
        <v>0</v>
      </c>
      <c r="BD77" s="16">
        <v>6097</v>
      </c>
      <c r="BE77" s="17">
        <v>444</v>
      </c>
      <c r="BF77" s="17">
        <v>0</v>
      </c>
      <c r="BG77" s="17">
        <v>0</v>
      </c>
      <c r="BH77" s="17">
        <v>0</v>
      </c>
      <c r="BI77" s="12">
        <v>6541</v>
      </c>
      <c r="BJ77" s="16">
        <v>0</v>
      </c>
      <c r="BK77" s="17">
        <v>245966</v>
      </c>
      <c r="BL77" s="17">
        <v>0</v>
      </c>
      <c r="BM77" s="17">
        <v>0</v>
      </c>
      <c r="BN77" s="17">
        <v>0</v>
      </c>
      <c r="BO77" s="12">
        <v>245966</v>
      </c>
    </row>
    <row r="78" spans="1:67" x14ac:dyDescent="0.3">
      <c r="A78" s="4" t="s">
        <v>67</v>
      </c>
      <c r="B78" s="92">
        <v>4573400</v>
      </c>
      <c r="C78" s="87">
        <v>4548921</v>
      </c>
      <c r="D78" s="87">
        <v>0</v>
      </c>
      <c r="E78" s="87">
        <v>0</v>
      </c>
      <c r="F78" s="87">
        <v>0</v>
      </c>
      <c r="G78" s="93">
        <v>9122321</v>
      </c>
      <c r="H78" s="16">
        <v>1032078</v>
      </c>
      <c r="I78" s="17">
        <v>1667280</v>
      </c>
      <c r="J78" s="17">
        <v>0</v>
      </c>
      <c r="K78" s="17">
        <v>0</v>
      </c>
      <c r="L78" s="17">
        <v>0</v>
      </c>
      <c r="M78" s="12">
        <v>2699358</v>
      </c>
      <c r="N78" s="16">
        <v>1284030</v>
      </c>
      <c r="O78" s="17">
        <v>1236972</v>
      </c>
      <c r="P78" s="17">
        <v>0</v>
      </c>
      <c r="Q78" s="17">
        <v>0</v>
      </c>
      <c r="R78" s="17">
        <v>0</v>
      </c>
      <c r="S78" s="12">
        <v>2521002</v>
      </c>
      <c r="T78" s="16">
        <v>0</v>
      </c>
      <c r="U78" s="17">
        <v>0</v>
      </c>
      <c r="V78" s="17">
        <v>0</v>
      </c>
      <c r="W78" s="17">
        <v>0</v>
      </c>
      <c r="X78" s="17">
        <v>0</v>
      </c>
      <c r="Y78" s="12">
        <v>0</v>
      </c>
      <c r="Z78" s="16">
        <v>2257</v>
      </c>
      <c r="AA78" s="17">
        <v>83432</v>
      </c>
      <c r="AB78" s="17">
        <v>0</v>
      </c>
      <c r="AC78" s="17">
        <v>0</v>
      </c>
      <c r="AD78" s="17">
        <v>0</v>
      </c>
      <c r="AE78" s="12">
        <v>85689</v>
      </c>
      <c r="AF78" s="16">
        <v>117824</v>
      </c>
      <c r="AG78" s="17">
        <v>297799</v>
      </c>
      <c r="AH78" s="17">
        <v>0</v>
      </c>
      <c r="AI78" s="17">
        <v>0</v>
      </c>
      <c r="AJ78" s="17">
        <v>0</v>
      </c>
      <c r="AK78" s="12">
        <v>415623</v>
      </c>
      <c r="AL78" s="16">
        <v>610301</v>
      </c>
      <c r="AM78" s="17">
        <v>449364</v>
      </c>
      <c r="AN78" s="17">
        <v>0</v>
      </c>
      <c r="AO78" s="17">
        <v>0</v>
      </c>
      <c r="AP78" s="17">
        <v>0</v>
      </c>
      <c r="AQ78" s="12">
        <v>1059665</v>
      </c>
      <c r="AR78" s="16">
        <v>408879</v>
      </c>
      <c r="AS78" s="17">
        <v>327214</v>
      </c>
      <c r="AT78" s="17">
        <v>0</v>
      </c>
      <c r="AU78" s="17">
        <v>0</v>
      </c>
      <c r="AV78" s="17">
        <v>0</v>
      </c>
      <c r="AW78" s="12">
        <v>736093</v>
      </c>
      <c r="AX78" s="16">
        <v>0</v>
      </c>
      <c r="AY78" s="17">
        <v>122428</v>
      </c>
      <c r="AZ78" s="17">
        <v>0</v>
      </c>
      <c r="BA78" s="17">
        <v>0</v>
      </c>
      <c r="BB78" s="17">
        <v>0</v>
      </c>
      <c r="BC78" s="12">
        <v>122428</v>
      </c>
      <c r="BD78" s="16">
        <v>410</v>
      </c>
      <c r="BE78" s="17">
        <v>63448</v>
      </c>
      <c r="BF78" s="17">
        <v>0</v>
      </c>
      <c r="BG78" s="17">
        <v>0</v>
      </c>
      <c r="BH78" s="17">
        <v>0</v>
      </c>
      <c r="BI78" s="12">
        <v>63858</v>
      </c>
      <c r="BJ78" s="16">
        <v>1117621</v>
      </c>
      <c r="BK78" s="17">
        <v>300984</v>
      </c>
      <c r="BL78" s="17">
        <v>0</v>
      </c>
      <c r="BM78" s="17">
        <v>0</v>
      </c>
      <c r="BN78" s="17">
        <v>0</v>
      </c>
      <c r="BO78" s="12">
        <v>1418605</v>
      </c>
    </row>
    <row r="79" spans="1:67" x14ac:dyDescent="0.3">
      <c r="A79" s="4" t="s">
        <v>68</v>
      </c>
      <c r="B79" s="92">
        <v>6256780</v>
      </c>
      <c r="C79" s="87">
        <v>5563853</v>
      </c>
      <c r="D79" s="87">
        <v>1466747.4717480866</v>
      </c>
      <c r="E79" s="87">
        <v>0</v>
      </c>
      <c r="F79" s="87">
        <v>36223</v>
      </c>
      <c r="G79" s="93">
        <v>13323603.471748086</v>
      </c>
      <c r="H79" s="16">
        <v>1816580</v>
      </c>
      <c r="I79" s="17">
        <v>957070</v>
      </c>
      <c r="J79" s="17">
        <v>307489.26591282646</v>
      </c>
      <c r="K79" s="17">
        <v>0</v>
      </c>
      <c r="L79" s="17">
        <v>0</v>
      </c>
      <c r="M79" s="12">
        <v>3081139.2659128266</v>
      </c>
      <c r="N79" s="16">
        <v>2328253</v>
      </c>
      <c r="O79" s="17">
        <v>1659311</v>
      </c>
      <c r="P79" s="17">
        <v>859119.72950612521</v>
      </c>
      <c r="Q79" s="17">
        <v>0</v>
      </c>
      <c r="R79" s="17">
        <v>0</v>
      </c>
      <c r="S79" s="12">
        <v>4846683.7295061257</v>
      </c>
      <c r="T79" s="16">
        <v>13552</v>
      </c>
      <c r="U79" s="17">
        <v>127159</v>
      </c>
      <c r="V79" s="17">
        <v>8288.0204580205791</v>
      </c>
      <c r="W79" s="17">
        <v>0</v>
      </c>
      <c r="X79" s="17">
        <v>0</v>
      </c>
      <c r="Y79" s="12">
        <v>148999.02045802059</v>
      </c>
      <c r="Z79" s="16">
        <v>568892</v>
      </c>
      <c r="AA79" s="17">
        <v>520643</v>
      </c>
      <c r="AB79" s="17">
        <v>64174.715336608031</v>
      </c>
      <c r="AC79" s="17">
        <v>0</v>
      </c>
      <c r="AD79" s="17">
        <v>0</v>
      </c>
      <c r="AE79" s="12">
        <v>1153709.715336608</v>
      </c>
      <c r="AF79" s="16">
        <v>1003583</v>
      </c>
      <c r="AG79" s="17">
        <v>538852</v>
      </c>
      <c r="AH79" s="17">
        <v>90850.984181527907</v>
      </c>
      <c r="AI79" s="17">
        <v>0</v>
      </c>
      <c r="AJ79" s="17">
        <v>0</v>
      </c>
      <c r="AK79" s="12">
        <v>1633285.984181528</v>
      </c>
      <c r="AL79" s="16">
        <v>444491</v>
      </c>
      <c r="AM79" s="17">
        <v>589591</v>
      </c>
      <c r="AN79" s="17">
        <v>63042.048854188492</v>
      </c>
      <c r="AO79" s="17">
        <v>0</v>
      </c>
      <c r="AP79" s="17">
        <v>36223</v>
      </c>
      <c r="AQ79" s="12">
        <v>1133347.0488541885</v>
      </c>
      <c r="AR79" s="16">
        <v>15867</v>
      </c>
      <c r="AS79" s="17">
        <v>943629</v>
      </c>
      <c r="AT79" s="17">
        <v>56515.286490671759</v>
      </c>
      <c r="AU79" s="17">
        <v>0</v>
      </c>
      <c r="AV79" s="17">
        <v>0</v>
      </c>
      <c r="AW79" s="12">
        <v>1016011.2864906718</v>
      </c>
      <c r="AX79" s="16">
        <v>0</v>
      </c>
      <c r="AY79" s="17">
        <v>0</v>
      </c>
      <c r="AZ79" s="17">
        <v>0</v>
      </c>
      <c r="BA79" s="17">
        <v>0</v>
      </c>
      <c r="BB79" s="17">
        <v>0</v>
      </c>
      <c r="BC79" s="12">
        <v>0</v>
      </c>
      <c r="BD79" s="16">
        <v>0</v>
      </c>
      <c r="BE79" s="17">
        <v>0</v>
      </c>
      <c r="BF79" s="17">
        <v>0</v>
      </c>
      <c r="BG79" s="17">
        <v>0</v>
      </c>
      <c r="BH79" s="17">
        <v>0</v>
      </c>
      <c r="BI79" s="12">
        <v>0</v>
      </c>
      <c r="BJ79" s="16">
        <v>65562</v>
      </c>
      <c r="BK79" s="17">
        <v>227598</v>
      </c>
      <c r="BL79" s="17">
        <v>17267.421008118152</v>
      </c>
      <c r="BM79" s="17">
        <v>0</v>
      </c>
      <c r="BN79" s="17">
        <v>0</v>
      </c>
      <c r="BO79" s="12">
        <v>310427.42100811814</v>
      </c>
    </row>
    <row r="80" spans="1:67" x14ac:dyDescent="0.3">
      <c r="A80" s="4" t="s">
        <v>69</v>
      </c>
      <c r="B80" s="92">
        <v>8237916.9985000016</v>
      </c>
      <c r="C80" s="87">
        <v>10670370.686499998</v>
      </c>
      <c r="D80" s="87">
        <v>2151378.7199999997</v>
      </c>
      <c r="E80" s="87">
        <v>0</v>
      </c>
      <c r="F80" s="87">
        <v>205176.36</v>
      </c>
      <c r="G80" s="93">
        <v>21264842.765000001</v>
      </c>
      <c r="H80" s="16">
        <v>2092234.28</v>
      </c>
      <c r="I80" s="17">
        <v>3547232.5099999988</v>
      </c>
      <c r="J80" s="17">
        <v>869818.33</v>
      </c>
      <c r="K80" s="17">
        <v>0</v>
      </c>
      <c r="L80" s="17">
        <v>0</v>
      </c>
      <c r="M80" s="12">
        <v>6509285.1199999992</v>
      </c>
      <c r="N80" s="16">
        <v>1326339.8099999998</v>
      </c>
      <c r="O80" s="17">
        <v>4175919.9899999998</v>
      </c>
      <c r="P80" s="17">
        <v>1054190.0900000001</v>
      </c>
      <c r="Q80" s="17">
        <v>0</v>
      </c>
      <c r="R80" s="17">
        <v>0</v>
      </c>
      <c r="S80" s="12">
        <v>6556449.8899999997</v>
      </c>
      <c r="T80" s="16">
        <v>0</v>
      </c>
      <c r="U80" s="17">
        <v>54454.34</v>
      </c>
      <c r="V80" s="17">
        <v>0</v>
      </c>
      <c r="W80" s="17">
        <v>0</v>
      </c>
      <c r="X80" s="17">
        <v>0</v>
      </c>
      <c r="Y80" s="12">
        <v>54454.34</v>
      </c>
      <c r="Z80" s="16">
        <v>598450.24</v>
      </c>
      <c r="AA80" s="17">
        <v>321152.50999999995</v>
      </c>
      <c r="AB80" s="17">
        <v>0</v>
      </c>
      <c r="AC80" s="17">
        <v>0</v>
      </c>
      <c r="AD80" s="17">
        <v>205000</v>
      </c>
      <c r="AE80" s="12">
        <v>1124602.75</v>
      </c>
      <c r="AF80" s="16">
        <v>0</v>
      </c>
      <c r="AG80" s="17">
        <v>0</v>
      </c>
      <c r="AH80" s="17">
        <v>0</v>
      </c>
      <c r="AI80" s="17">
        <v>0</v>
      </c>
      <c r="AJ80" s="17">
        <v>0</v>
      </c>
      <c r="AK80" s="12">
        <v>0</v>
      </c>
      <c r="AL80" s="16">
        <v>527880.64000000013</v>
      </c>
      <c r="AM80" s="17">
        <v>470915.17999999993</v>
      </c>
      <c r="AN80" s="17">
        <v>0</v>
      </c>
      <c r="AO80" s="17">
        <v>0</v>
      </c>
      <c r="AP80" s="17">
        <v>176.36</v>
      </c>
      <c r="AQ80" s="12">
        <v>998972.18</v>
      </c>
      <c r="AR80" s="16">
        <v>1109251.1600000004</v>
      </c>
      <c r="AS80" s="17">
        <v>147871</v>
      </c>
      <c r="AT80" s="17">
        <v>227370.3</v>
      </c>
      <c r="AU80" s="17">
        <v>0</v>
      </c>
      <c r="AV80" s="17">
        <v>0</v>
      </c>
      <c r="AW80" s="12">
        <v>1484492.4600000004</v>
      </c>
      <c r="AX80" s="16">
        <v>0</v>
      </c>
      <c r="AY80" s="17">
        <v>777867.4800000001</v>
      </c>
      <c r="AZ80" s="17">
        <v>0</v>
      </c>
      <c r="BA80" s="17">
        <v>0</v>
      </c>
      <c r="BB80" s="17">
        <v>0</v>
      </c>
      <c r="BC80" s="12">
        <v>777867.4800000001</v>
      </c>
      <c r="BD80" s="16">
        <v>59631.76</v>
      </c>
      <c r="BE80" s="17">
        <v>388153.02</v>
      </c>
      <c r="BF80" s="17">
        <v>0</v>
      </c>
      <c r="BG80" s="17">
        <v>0</v>
      </c>
      <c r="BH80" s="17">
        <v>0</v>
      </c>
      <c r="BI80" s="12">
        <v>447784.78</v>
      </c>
      <c r="BJ80" s="16">
        <v>2524129.108500001</v>
      </c>
      <c r="BK80" s="17">
        <v>786804.65650000004</v>
      </c>
      <c r="BL80" s="17">
        <v>0</v>
      </c>
      <c r="BM80" s="17">
        <v>0</v>
      </c>
      <c r="BN80" s="17">
        <v>0</v>
      </c>
      <c r="BO80" s="12">
        <v>3310933.7650000011</v>
      </c>
    </row>
    <row r="81" spans="1:67" x14ac:dyDescent="0.3">
      <c r="A81" s="4" t="s">
        <v>70</v>
      </c>
      <c r="B81" s="92">
        <v>412656</v>
      </c>
      <c r="C81" s="87">
        <v>1257909</v>
      </c>
      <c r="D81" s="87">
        <v>330541</v>
      </c>
      <c r="E81" s="87">
        <v>0</v>
      </c>
      <c r="F81" s="87">
        <v>15513</v>
      </c>
      <c r="G81" s="93">
        <v>2016619</v>
      </c>
      <c r="H81" s="16">
        <v>16429</v>
      </c>
      <c r="I81" s="17">
        <v>223143</v>
      </c>
      <c r="J81" s="17">
        <v>43433</v>
      </c>
      <c r="K81" s="17">
        <v>0</v>
      </c>
      <c r="L81" s="17">
        <v>1338</v>
      </c>
      <c r="M81" s="12">
        <v>284343</v>
      </c>
      <c r="N81" s="16">
        <v>319573</v>
      </c>
      <c r="O81" s="17">
        <v>193974</v>
      </c>
      <c r="P81" s="17">
        <v>103584</v>
      </c>
      <c r="Q81" s="17">
        <v>0</v>
      </c>
      <c r="R81" s="17">
        <v>5671</v>
      </c>
      <c r="S81" s="12">
        <v>622802</v>
      </c>
      <c r="T81" s="16">
        <v>0</v>
      </c>
      <c r="U81" s="17">
        <v>3506</v>
      </c>
      <c r="V81" s="17">
        <v>18320</v>
      </c>
      <c r="W81" s="17">
        <v>0</v>
      </c>
      <c r="X81" s="17">
        <v>0</v>
      </c>
      <c r="Y81" s="12">
        <v>21826</v>
      </c>
      <c r="Z81" s="16">
        <v>0</v>
      </c>
      <c r="AA81" s="17">
        <v>0</v>
      </c>
      <c r="AB81" s="17">
        <v>0</v>
      </c>
      <c r="AC81" s="17">
        <v>0</v>
      </c>
      <c r="AD81" s="17">
        <v>0</v>
      </c>
      <c r="AE81" s="12">
        <v>0</v>
      </c>
      <c r="AF81" s="16">
        <v>0</v>
      </c>
      <c r="AG81" s="17">
        <v>30673</v>
      </c>
      <c r="AH81" s="17">
        <v>26018</v>
      </c>
      <c r="AI81" s="17">
        <v>0</v>
      </c>
      <c r="AJ81" s="17">
        <v>0</v>
      </c>
      <c r="AK81" s="12">
        <v>56691</v>
      </c>
      <c r="AL81" s="16">
        <v>0</v>
      </c>
      <c r="AM81" s="17">
        <v>0</v>
      </c>
      <c r="AN81" s="17">
        <v>0</v>
      </c>
      <c r="AO81" s="17">
        <v>0</v>
      </c>
      <c r="AP81" s="17">
        <v>0</v>
      </c>
      <c r="AQ81" s="12">
        <v>0</v>
      </c>
      <c r="AR81" s="16">
        <v>0</v>
      </c>
      <c r="AS81" s="17">
        <v>203658</v>
      </c>
      <c r="AT81" s="17">
        <v>9235</v>
      </c>
      <c r="AU81" s="17">
        <v>0</v>
      </c>
      <c r="AV81" s="17">
        <v>705</v>
      </c>
      <c r="AW81" s="12">
        <v>213598</v>
      </c>
      <c r="AX81" s="16">
        <v>11909</v>
      </c>
      <c r="AY81" s="17">
        <v>602955</v>
      </c>
      <c r="AZ81" s="17">
        <v>129951</v>
      </c>
      <c r="BA81" s="17">
        <v>0</v>
      </c>
      <c r="BB81" s="17">
        <v>7799</v>
      </c>
      <c r="BC81" s="12">
        <v>752614</v>
      </c>
      <c r="BD81" s="16">
        <v>64745</v>
      </c>
      <c r="BE81" s="17">
        <v>0</v>
      </c>
      <c r="BF81" s="17">
        <v>0</v>
      </c>
      <c r="BG81" s="17">
        <v>0</v>
      </c>
      <c r="BH81" s="17">
        <v>0</v>
      </c>
      <c r="BI81" s="12">
        <v>64745</v>
      </c>
      <c r="BJ81" s="16">
        <v>0</v>
      </c>
      <c r="BK81" s="17">
        <v>0</v>
      </c>
      <c r="BL81" s="17">
        <v>0</v>
      </c>
      <c r="BM81" s="17">
        <v>0</v>
      </c>
      <c r="BN81" s="17">
        <v>0</v>
      </c>
      <c r="BO81" s="12">
        <v>0</v>
      </c>
    </row>
    <row r="82" spans="1:67" x14ac:dyDescent="0.3">
      <c r="A82" s="4" t="s">
        <v>71</v>
      </c>
      <c r="B82" s="92">
        <v>16814186.439033564</v>
      </c>
      <c r="C82" s="87">
        <v>12869897.331115622</v>
      </c>
      <c r="D82" s="87">
        <v>8493801</v>
      </c>
      <c r="E82" s="87">
        <v>0</v>
      </c>
      <c r="F82" s="87">
        <v>5924653.9713275423</v>
      </c>
      <c r="G82" s="93">
        <v>44102538.741476722</v>
      </c>
      <c r="H82" s="16">
        <v>6893200.0899999999</v>
      </c>
      <c r="I82" s="17">
        <v>4713119.5100000007</v>
      </c>
      <c r="J82" s="17">
        <v>0</v>
      </c>
      <c r="K82" s="17">
        <v>0</v>
      </c>
      <c r="L82" s="17">
        <v>132049.11000000002</v>
      </c>
      <c r="M82" s="12">
        <v>11738368.710000001</v>
      </c>
      <c r="N82" s="16">
        <v>4689725.28</v>
      </c>
      <c r="O82" s="17">
        <v>5756487.1600000001</v>
      </c>
      <c r="P82" s="17">
        <v>0</v>
      </c>
      <c r="Q82" s="17">
        <v>0</v>
      </c>
      <c r="R82" s="17">
        <v>0</v>
      </c>
      <c r="S82" s="12">
        <v>10446212.440000001</v>
      </c>
      <c r="T82" s="16">
        <v>0</v>
      </c>
      <c r="U82" s="17">
        <v>0</v>
      </c>
      <c r="V82" s="17">
        <v>0</v>
      </c>
      <c r="W82" s="17">
        <v>0</v>
      </c>
      <c r="X82" s="17">
        <v>0</v>
      </c>
      <c r="Y82" s="12">
        <v>0</v>
      </c>
      <c r="Z82" s="16">
        <v>137061.78</v>
      </c>
      <c r="AA82" s="17">
        <v>80077.23</v>
      </c>
      <c r="AB82" s="17">
        <v>26197</v>
      </c>
      <c r="AC82" s="17">
        <v>0</v>
      </c>
      <c r="AD82" s="17">
        <v>0</v>
      </c>
      <c r="AE82" s="12">
        <v>243336.01</v>
      </c>
      <c r="AF82" s="16">
        <v>131945.93</v>
      </c>
      <c r="AG82" s="17">
        <v>42858.539999999994</v>
      </c>
      <c r="AH82" s="17">
        <v>0</v>
      </c>
      <c r="AI82" s="17">
        <v>0</v>
      </c>
      <c r="AJ82" s="17">
        <v>0</v>
      </c>
      <c r="AK82" s="12">
        <v>174804.46999999997</v>
      </c>
      <c r="AL82" s="16">
        <v>608415.49</v>
      </c>
      <c r="AM82" s="17">
        <v>288189.89</v>
      </c>
      <c r="AN82" s="17">
        <v>0</v>
      </c>
      <c r="AO82" s="17">
        <v>0</v>
      </c>
      <c r="AP82" s="17">
        <v>0</v>
      </c>
      <c r="AQ82" s="12">
        <v>896605.38</v>
      </c>
      <c r="AR82" s="16">
        <v>0</v>
      </c>
      <c r="AS82" s="17">
        <v>56800</v>
      </c>
      <c r="AT82" s="17">
        <v>0</v>
      </c>
      <c r="AU82" s="17">
        <v>0</v>
      </c>
      <c r="AV82" s="17">
        <v>5518112</v>
      </c>
      <c r="AW82" s="12">
        <v>5574912</v>
      </c>
      <c r="AX82" s="16">
        <v>906449.41999999993</v>
      </c>
      <c r="AY82" s="17">
        <v>501138.91</v>
      </c>
      <c r="AZ82" s="17">
        <v>0</v>
      </c>
      <c r="BA82" s="17">
        <v>0</v>
      </c>
      <c r="BB82" s="17">
        <v>0</v>
      </c>
      <c r="BC82" s="12">
        <v>1407588.3299999998</v>
      </c>
      <c r="BD82" s="16">
        <v>173198.28</v>
      </c>
      <c r="BE82" s="17">
        <v>200318.62</v>
      </c>
      <c r="BF82" s="17">
        <v>0</v>
      </c>
      <c r="BG82" s="17">
        <v>0</v>
      </c>
      <c r="BH82" s="17">
        <v>0</v>
      </c>
      <c r="BI82" s="12">
        <v>373516.9</v>
      </c>
      <c r="BJ82" s="16">
        <v>3274190.1690335637</v>
      </c>
      <c r="BK82" s="17">
        <v>1230907.4711156201</v>
      </c>
      <c r="BL82" s="17">
        <v>8467604</v>
      </c>
      <c r="BM82" s="17">
        <v>0</v>
      </c>
      <c r="BN82" s="17">
        <v>274492.8613275424</v>
      </c>
      <c r="BO82" s="12">
        <v>13247194.501476726</v>
      </c>
    </row>
    <row r="83" spans="1:67" x14ac:dyDescent="0.3">
      <c r="A83" s="4" t="s">
        <v>72</v>
      </c>
      <c r="B83" s="92">
        <v>10477255</v>
      </c>
      <c r="C83" s="87">
        <v>18987981.560000002</v>
      </c>
      <c r="D83" s="87">
        <v>7697123.5</v>
      </c>
      <c r="E83" s="87">
        <v>0</v>
      </c>
      <c r="F83" s="87">
        <v>7078622</v>
      </c>
      <c r="G83" s="93">
        <v>44240982.060000002</v>
      </c>
      <c r="H83" s="16">
        <v>1054252</v>
      </c>
      <c r="I83" s="17">
        <v>2500039.7800000003</v>
      </c>
      <c r="J83" s="17">
        <v>0</v>
      </c>
      <c r="K83" s="17">
        <v>0</v>
      </c>
      <c r="L83" s="17">
        <v>192748</v>
      </c>
      <c r="M83" s="12">
        <v>3747039.7800000003</v>
      </c>
      <c r="N83" s="16">
        <v>4334032</v>
      </c>
      <c r="O83" s="17">
        <v>13958093.77</v>
      </c>
      <c r="P83" s="17">
        <v>7697123.5</v>
      </c>
      <c r="Q83" s="17">
        <v>0</v>
      </c>
      <c r="R83" s="17">
        <v>566888</v>
      </c>
      <c r="S83" s="12">
        <v>26556137.27</v>
      </c>
      <c r="T83" s="16">
        <v>0</v>
      </c>
      <c r="U83" s="17">
        <v>0</v>
      </c>
      <c r="V83" s="17">
        <v>0</v>
      </c>
      <c r="W83" s="17">
        <v>0</v>
      </c>
      <c r="X83" s="17">
        <v>0</v>
      </c>
      <c r="Y83" s="12">
        <v>0</v>
      </c>
      <c r="Z83" s="16">
        <v>0</v>
      </c>
      <c r="AA83" s="17">
        <v>0</v>
      </c>
      <c r="AB83" s="17">
        <v>0</v>
      </c>
      <c r="AC83" s="17">
        <v>0</v>
      </c>
      <c r="AD83" s="17">
        <v>0</v>
      </c>
      <c r="AE83" s="12">
        <v>0</v>
      </c>
      <c r="AF83" s="16">
        <v>205409</v>
      </c>
      <c r="AG83" s="17">
        <v>55948</v>
      </c>
      <c r="AH83" s="17">
        <v>0</v>
      </c>
      <c r="AI83" s="17">
        <v>0</v>
      </c>
      <c r="AJ83" s="17">
        <v>0</v>
      </c>
      <c r="AK83" s="12">
        <v>261357</v>
      </c>
      <c r="AL83" s="16">
        <v>0</v>
      </c>
      <c r="AM83" s="17">
        <v>117812.89</v>
      </c>
      <c r="AN83" s="17">
        <v>0</v>
      </c>
      <c r="AO83" s="17">
        <v>0</v>
      </c>
      <c r="AP83" s="17">
        <v>0</v>
      </c>
      <c r="AQ83" s="12">
        <v>117812.89</v>
      </c>
      <c r="AR83" s="16">
        <v>0</v>
      </c>
      <c r="AS83" s="17">
        <v>92929.95</v>
      </c>
      <c r="AT83" s="17">
        <v>0</v>
      </c>
      <c r="AU83" s="17">
        <v>0</v>
      </c>
      <c r="AV83" s="17">
        <v>5172115</v>
      </c>
      <c r="AW83" s="12">
        <v>5265044.95</v>
      </c>
      <c r="AX83" s="16">
        <v>1113447</v>
      </c>
      <c r="AY83" s="17">
        <v>650098.17000000004</v>
      </c>
      <c r="AZ83" s="17">
        <v>0</v>
      </c>
      <c r="BA83" s="17">
        <v>0</v>
      </c>
      <c r="BB83" s="17">
        <v>202936</v>
      </c>
      <c r="BC83" s="12">
        <v>1966481.17</v>
      </c>
      <c r="BD83" s="16">
        <v>1044391</v>
      </c>
      <c r="BE83" s="17">
        <v>450538</v>
      </c>
      <c r="BF83" s="17">
        <v>0</v>
      </c>
      <c r="BG83" s="17">
        <v>0</v>
      </c>
      <c r="BH83" s="17">
        <v>57530</v>
      </c>
      <c r="BI83" s="12">
        <v>1552459</v>
      </c>
      <c r="BJ83" s="16">
        <v>2725724</v>
      </c>
      <c r="BK83" s="17">
        <v>1162521</v>
      </c>
      <c r="BL83" s="17">
        <v>0</v>
      </c>
      <c r="BM83" s="17">
        <v>0</v>
      </c>
      <c r="BN83" s="17">
        <v>886405</v>
      </c>
      <c r="BO83" s="12">
        <v>4774650</v>
      </c>
    </row>
    <row r="84" spans="1:67" x14ac:dyDescent="0.3">
      <c r="A84" s="4" t="s">
        <v>73</v>
      </c>
      <c r="B84" s="92">
        <v>5895571</v>
      </c>
      <c r="C84" s="87">
        <v>4258813</v>
      </c>
      <c r="D84" s="87">
        <v>1814463</v>
      </c>
      <c r="E84" s="87">
        <v>0</v>
      </c>
      <c r="F84" s="87">
        <v>197735</v>
      </c>
      <c r="G84" s="93">
        <v>12166582</v>
      </c>
      <c r="H84" s="16">
        <v>0</v>
      </c>
      <c r="I84" s="17">
        <v>0</v>
      </c>
      <c r="J84" s="17">
        <v>0</v>
      </c>
      <c r="K84" s="17">
        <v>0</v>
      </c>
      <c r="L84" s="17">
        <v>0</v>
      </c>
      <c r="M84" s="12">
        <v>0</v>
      </c>
      <c r="N84" s="16">
        <v>2697721</v>
      </c>
      <c r="O84" s="17">
        <v>1420269</v>
      </c>
      <c r="P84" s="17">
        <v>1724845</v>
      </c>
      <c r="Q84" s="17">
        <v>0</v>
      </c>
      <c r="R84" s="17">
        <v>0</v>
      </c>
      <c r="S84" s="12">
        <v>5842835</v>
      </c>
      <c r="T84" s="16">
        <v>0</v>
      </c>
      <c r="U84" s="17">
        <v>0</v>
      </c>
      <c r="V84" s="17">
        <v>0</v>
      </c>
      <c r="W84" s="17">
        <v>0</v>
      </c>
      <c r="X84" s="17">
        <v>0</v>
      </c>
      <c r="Y84" s="12">
        <v>0</v>
      </c>
      <c r="Z84" s="16">
        <v>0</v>
      </c>
      <c r="AA84" s="17">
        <v>0</v>
      </c>
      <c r="AB84" s="17">
        <v>0</v>
      </c>
      <c r="AC84" s="17">
        <v>0</v>
      </c>
      <c r="AD84" s="17">
        <v>0</v>
      </c>
      <c r="AE84" s="12">
        <v>0</v>
      </c>
      <c r="AF84" s="16">
        <v>115782</v>
      </c>
      <c r="AG84" s="17">
        <v>96394</v>
      </c>
      <c r="AH84" s="17">
        <v>0</v>
      </c>
      <c r="AI84" s="17">
        <v>0</v>
      </c>
      <c r="AJ84" s="17">
        <v>0</v>
      </c>
      <c r="AK84" s="12">
        <v>212176</v>
      </c>
      <c r="AL84" s="16">
        <v>495374</v>
      </c>
      <c r="AM84" s="17">
        <v>266932</v>
      </c>
      <c r="AN84" s="17">
        <v>0</v>
      </c>
      <c r="AO84" s="17">
        <v>0</v>
      </c>
      <c r="AP84" s="17">
        <v>2097</v>
      </c>
      <c r="AQ84" s="12">
        <v>764403</v>
      </c>
      <c r="AR84" s="16">
        <v>645084</v>
      </c>
      <c r="AS84" s="17">
        <v>333714</v>
      </c>
      <c r="AT84" s="17">
        <v>89618</v>
      </c>
      <c r="AU84" s="17">
        <v>0</v>
      </c>
      <c r="AV84" s="17">
        <v>4722</v>
      </c>
      <c r="AW84" s="12">
        <v>1073138</v>
      </c>
      <c r="AX84" s="16">
        <v>361063</v>
      </c>
      <c r="AY84" s="17">
        <v>154770</v>
      </c>
      <c r="AZ84" s="17">
        <v>0</v>
      </c>
      <c r="BA84" s="17">
        <v>0</v>
      </c>
      <c r="BB84" s="17">
        <v>2191</v>
      </c>
      <c r="BC84" s="12">
        <v>518024</v>
      </c>
      <c r="BD84" s="16">
        <v>711602</v>
      </c>
      <c r="BE84" s="17">
        <v>1532378</v>
      </c>
      <c r="BF84" s="17">
        <v>0</v>
      </c>
      <c r="BG84" s="17">
        <v>0</v>
      </c>
      <c r="BH84" s="17">
        <v>188535</v>
      </c>
      <c r="BI84" s="12">
        <v>2432515</v>
      </c>
      <c r="BJ84" s="16">
        <v>868945</v>
      </c>
      <c r="BK84" s="17">
        <v>454356</v>
      </c>
      <c r="BL84" s="17">
        <v>0</v>
      </c>
      <c r="BM84" s="17">
        <v>0</v>
      </c>
      <c r="BN84" s="17">
        <v>190</v>
      </c>
      <c r="BO84" s="12">
        <v>1323491</v>
      </c>
    </row>
    <row r="85" spans="1:67" x14ac:dyDescent="0.3">
      <c r="A85" s="4" t="s">
        <v>74</v>
      </c>
      <c r="B85" s="92">
        <v>43584804.289434329</v>
      </c>
      <c r="C85" s="87">
        <v>35328852.867574736</v>
      </c>
      <c r="D85" s="87">
        <v>33071624.905369356</v>
      </c>
      <c r="E85" s="87">
        <v>0</v>
      </c>
      <c r="F85" s="87">
        <v>500972.16763176408</v>
      </c>
      <c r="G85" s="93">
        <v>112486254.23001018</v>
      </c>
      <c r="H85" s="16">
        <v>10395977.709416527</v>
      </c>
      <c r="I85" s="17">
        <v>5585227.6971406955</v>
      </c>
      <c r="J85" s="17">
        <v>27561148.802802727</v>
      </c>
      <c r="K85" s="17">
        <v>0</v>
      </c>
      <c r="L85" s="17">
        <v>60863.134602709353</v>
      </c>
      <c r="M85" s="12">
        <v>43603217.343962662</v>
      </c>
      <c r="N85" s="16">
        <v>18086728.31575238</v>
      </c>
      <c r="O85" s="17">
        <v>25369815.616149653</v>
      </c>
      <c r="P85" s="17">
        <v>1183106.31195538</v>
      </c>
      <c r="Q85" s="17">
        <v>0</v>
      </c>
      <c r="R85" s="17">
        <v>0</v>
      </c>
      <c r="S85" s="12">
        <v>44639650.243857414</v>
      </c>
      <c r="T85" s="16">
        <v>0</v>
      </c>
      <c r="U85" s="17">
        <v>33520.790316879415</v>
      </c>
      <c r="V85" s="17">
        <v>1436.059545783671</v>
      </c>
      <c r="W85" s="17">
        <v>0</v>
      </c>
      <c r="X85" s="17">
        <v>0</v>
      </c>
      <c r="Y85" s="12">
        <v>34956.849862663083</v>
      </c>
      <c r="Z85" s="16">
        <v>1029626.2763780676</v>
      </c>
      <c r="AA85" s="17">
        <v>701026.46617834701</v>
      </c>
      <c r="AB85" s="17">
        <v>133194.62392410918</v>
      </c>
      <c r="AC85" s="17">
        <v>0</v>
      </c>
      <c r="AD85" s="17">
        <v>41119.787275798233</v>
      </c>
      <c r="AE85" s="12">
        <v>1904967.1537563219</v>
      </c>
      <c r="AF85" s="16">
        <v>0</v>
      </c>
      <c r="AG85" s="17">
        <v>0</v>
      </c>
      <c r="AH85" s="17">
        <v>0</v>
      </c>
      <c r="AI85" s="17">
        <v>0</v>
      </c>
      <c r="AJ85" s="17">
        <v>0</v>
      </c>
      <c r="AK85" s="12">
        <v>0</v>
      </c>
      <c r="AL85" s="16">
        <v>1619084.4788717369</v>
      </c>
      <c r="AM85" s="17">
        <v>399961.06733805913</v>
      </c>
      <c r="AN85" s="17">
        <v>273335.73495339049</v>
      </c>
      <c r="AO85" s="17">
        <v>0</v>
      </c>
      <c r="AP85" s="17">
        <v>1365.3159340205323</v>
      </c>
      <c r="AQ85" s="12">
        <v>2293746.5970972073</v>
      </c>
      <c r="AR85" s="16">
        <v>8397606.7009739168</v>
      </c>
      <c r="AS85" s="17">
        <v>1780633.118848084</v>
      </c>
      <c r="AT85" s="17">
        <v>1553377.7715130355</v>
      </c>
      <c r="AU85" s="17">
        <v>0</v>
      </c>
      <c r="AV85" s="17">
        <v>343974.03988348576</v>
      </c>
      <c r="AW85" s="12">
        <v>12075591.631218521</v>
      </c>
      <c r="AX85" s="16">
        <v>3541270.1768392813</v>
      </c>
      <c r="AY85" s="17">
        <v>1316026.6649235787</v>
      </c>
      <c r="AZ85" s="17">
        <v>2366025.6006749291</v>
      </c>
      <c r="BA85" s="17">
        <v>0</v>
      </c>
      <c r="BB85" s="17">
        <v>31095.397039008098</v>
      </c>
      <c r="BC85" s="12">
        <v>7254417.8394767977</v>
      </c>
      <c r="BD85" s="16">
        <v>4928.9819005439958</v>
      </c>
      <c r="BE85" s="17">
        <v>81469.598068397434</v>
      </c>
      <c r="BF85" s="17">
        <v>0</v>
      </c>
      <c r="BG85" s="17">
        <v>0</v>
      </c>
      <c r="BH85" s="17">
        <v>22554.49289674206</v>
      </c>
      <c r="BI85" s="12">
        <v>108953.07286568348</v>
      </c>
      <c r="BJ85" s="16">
        <v>509581.64930187177</v>
      </c>
      <c r="BK85" s="17">
        <v>61171.848611044079</v>
      </c>
      <c r="BL85" s="17">
        <v>0</v>
      </c>
      <c r="BM85" s="17">
        <v>0</v>
      </c>
      <c r="BN85" s="17">
        <v>0</v>
      </c>
      <c r="BO85" s="12">
        <v>570753.49791291589</v>
      </c>
    </row>
    <row r="86" spans="1:67" x14ac:dyDescent="0.3">
      <c r="A86" s="4" t="s">
        <v>75</v>
      </c>
      <c r="B86" s="92">
        <v>18475853</v>
      </c>
      <c r="C86" s="87">
        <v>12237630</v>
      </c>
      <c r="D86" s="87">
        <v>5633679.1194065921</v>
      </c>
      <c r="E86" s="87">
        <v>64234</v>
      </c>
      <c r="F86" s="87">
        <v>0</v>
      </c>
      <c r="G86" s="93">
        <v>36411396.119406596</v>
      </c>
      <c r="H86" s="16">
        <v>8767096</v>
      </c>
      <c r="I86" s="17">
        <v>2475638</v>
      </c>
      <c r="J86" s="17">
        <v>565679.11940659187</v>
      </c>
      <c r="K86" s="17">
        <v>64234</v>
      </c>
      <c r="L86" s="17">
        <v>0</v>
      </c>
      <c r="M86" s="12">
        <v>11872647.119406592</v>
      </c>
      <c r="N86" s="16">
        <v>2024976</v>
      </c>
      <c r="O86" s="17">
        <v>6739786</v>
      </c>
      <c r="P86" s="17">
        <v>1147000</v>
      </c>
      <c r="Q86" s="17">
        <v>0</v>
      </c>
      <c r="R86" s="17">
        <v>0</v>
      </c>
      <c r="S86" s="12">
        <v>9911762</v>
      </c>
      <c r="T86" s="16">
        <v>0</v>
      </c>
      <c r="U86" s="17">
        <v>0</v>
      </c>
      <c r="V86" s="17">
        <v>0</v>
      </c>
      <c r="W86" s="17">
        <v>0</v>
      </c>
      <c r="X86" s="17">
        <v>0</v>
      </c>
      <c r="Y86" s="12">
        <v>0</v>
      </c>
      <c r="Z86" s="16">
        <v>3555</v>
      </c>
      <c r="AA86" s="17">
        <v>549194</v>
      </c>
      <c r="AB86" s="17">
        <v>0</v>
      </c>
      <c r="AC86" s="17">
        <v>0</v>
      </c>
      <c r="AD86" s="17">
        <v>0</v>
      </c>
      <c r="AE86" s="12">
        <v>552749</v>
      </c>
      <c r="AF86" s="16">
        <v>0</v>
      </c>
      <c r="AG86" s="17">
        <v>0</v>
      </c>
      <c r="AH86" s="17">
        <v>0</v>
      </c>
      <c r="AI86" s="17">
        <v>0</v>
      </c>
      <c r="AJ86" s="17">
        <v>0</v>
      </c>
      <c r="AK86" s="12">
        <v>0</v>
      </c>
      <c r="AL86" s="16">
        <v>0</v>
      </c>
      <c r="AM86" s="17">
        <v>0</v>
      </c>
      <c r="AN86" s="17">
        <v>0</v>
      </c>
      <c r="AO86" s="17">
        <v>0</v>
      </c>
      <c r="AP86" s="17">
        <v>0</v>
      </c>
      <c r="AQ86" s="12">
        <v>0</v>
      </c>
      <c r="AR86" s="16">
        <v>4633405</v>
      </c>
      <c r="AS86" s="17">
        <v>1275765</v>
      </c>
      <c r="AT86" s="17">
        <v>653000</v>
      </c>
      <c r="AU86" s="17">
        <v>0</v>
      </c>
      <c r="AV86" s="17">
        <v>0</v>
      </c>
      <c r="AW86" s="12">
        <v>6562170</v>
      </c>
      <c r="AX86" s="16">
        <v>0</v>
      </c>
      <c r="AY86" s="17">
        <v>38658</v>
      </c>
      <c r="AZ86" s="17">
        <v>0</v>
      </c>
      <c r="BA86" s="17">
        <v>0</v>
      </c>
      <c r="BB86" s="17">
        <v>0</v>
      </c>
      <c r="BC86" s="12">
        <v>38658</v>
      </c>
      <c r="BD86" s="16">
        <v>0</v>
      </c>
      <c r="BE86" s="17">
        <v>32469</v>
      </c>
      <c r="BF86" s="17">
        <v>0</v>
      </c>
      <c r="BG86" s="17">
        <v>0</v>
      </c>
      <c r="BH86" s="17">
        <v>0</v>
      </c>
      <c r="BI86" s="12">
        <v>32469</v>
      </c>
      <c r="BJ86" s="16">
        <v>3046821</v>
      </c>
      <c r="BK86" s="17">
        <v>1126120</v>
      </c>
      <c r="BL86" s="17">
        <v>3268000</v>
      </c>
      <c r="BM86" s="17">
        <v>0</v>
      </c>
      <c r="BN86" s="17">
        <v>0</v>
      </c>
      <c r="BO86" s="12">
        <v>7440941</v>
      </c>
    </row>
    <row r="87" spans="1:67" x14ac:dyDescent="0.3">
      <c r="A87" s="4" t="s">
        <v>76</v>
      </c>
      <c r="B87" s="92">
        <v>7958247.6600000011</v>
      </c>
      <c r="C87" s="87">
        <v>8406445.0200000014</v>
      </c>
      <c r="D87" s="87">
        <v>12458826.129999999</v>
      </c>
      <c r="E87" s="87">
        <v>0</v>
      </c>
      <c r="F87" s="87">
        <v>4802903.5299999993</v>
      </c>
      <c r="G87" s="93">
        <v>33626422.340000004</v>
      </c>
      <c r="H87" s="16">
        <v>503467.53</v>
      </c>
      <c r="I87" s="17">
        <v>3227309.709999999</v>
      </c>
      <c r="J87" s="17">
        <v>240997.76000000001</v>
      </c>
      <c r="K87" s="17">
        <v>0</v>
      </c>
      <c r="L87" s="17">
        <v>60000</v>
      </c>
      <c r="M87" s="12">
        <v>4031774.9999999991</v>
      </c>
      <c r="N87" s="16">
        <v>4110130.7100000004</v>
      </c>
      <c r="O87" s="17">
        <v>3577571.2400000016</v>
      </c>
      <c r="P87" s="17">
        <v>0</v>
      </c>
      <c r="Q87" s="17">
        <v>0</v>
      </c>
      <c r="R87" s="17">
        <v>521.11</v>
      </c>
      <c r="S87" s="12">
        <v>7688223.0600000024</v>
      </c>
      <c r="T87" s="16">
        <v>0</v>
      </c>
      <c r="U87" s="17">
        <v>0</v>
      </c>
      <c r="V87" s="17">
        <v>0</v>
      </c>
      <c r="W87" s="17">
        <v>0</v>
      </c>
      <c r="X87" s="17">
        <v>0</v>
      </c>
      <c r="Y87" s="12">
        <v>0</v>
      </c>
      <c r="Z87" s="16">
        <v>0</v>
      </c>
      <c r="AA87" s="17">
        <v>27776.71</v>
      </c>
      <c r="AB87" s="17">
        <v>0</v>
      </c>
      <c r="AC87" s="17">
        <v>0</v>
      </c>
      <c r="AD87" s="17">
        <v>0</v>
      </c>
      <c r="AE87" s="12">
        <v>27776.71</v>
      </c>
      <c r="AF87" s="16">
        <v>0</v>
      </c>
      <c r="AG87" s="17">
        <v>54960.29</v>
      </c>
      <c r="AH87" s="17">
        <v>0</v>
      </c>
      <c r="AI87" s="17">
        <v>0</v>
      </c>
      <c r="AJ87" s="17">
        <v>0</v>
      </c>
      <c r="AK87" s="12">
        <v>54960.29</v>
      </c>
      <c r="AL87" s="16">
        <v>0</v>
      </c>
      <c r="AM87" s="17">
        <v>151910.38</v>
      </c>
      <c r="AN87" s="17">
        <v>0</v>
      </c>
      <c r="AO87" s="17">
        <v>0</v>
      </c>
      <c r="AP87" s="17">
        <v>2697.02</v>
      </c>
      <c r="AQ87" s="12">
        <v>154607.4</v>
      </c>
      <c r="AR87" s="16">
        <v>0</v>
      </c>
      <c r="AS87" s="17">
        <v>178221.69</v>
      </c>
      <c r="AT87" s="17">
        <v>0</v>
      </c>
      <c r="AU87" s="17">
        <v>0</v>
      </c>
      <c r="AV87" s="17">
        <v>3787110.23</v>
      </c>
      <c r="AW87" s="12">
        <v>3965331.92</v>
      </c>
      <c r="AX87" s="16">
        <v>2277878.87</v>
      </c>
      <c r="AY87" s="17">
        <v>643711.87</v>
      </c>
      <c r="AZ87" s="17">
        <v>0</v>
      </c>
      <c r="BA87" s="17">
        <v>0</v>
      </c>
      <c r="BB87" s="17">
        <v>701946.14</v>
      </c>
      <c r="BC87" s="12">
        <v>3623536.8800000004</v>
      </c>
      <c r="BD87" s="16">
        <v>684514.6100000001</v>
      </c>
      <c r="BE87" s="17">
        <v>144691.62</v>
      </c>
      <c r="BF87" s="17">
        <v>0</v>
      </c>
      <c r="BG87" s="17">
        <v>0</v>
      </c>
      <c r="BH87" s="17">
        <v>243524.14</v>
      </c>
      <c r="BI87" s="12">
        <v>1072730.3700000001</v>
      </c>
      <c r="BJ87" s="16">
        <v>382255.94000000041</v>
      </c>
      <c r="BK87" s="17">
        <v>400291.51</v>
      </c>
      <c r="BL87" s="17">
        <v>12217828.369999999</v>
      </c>
      <c r="BM87" s="17">
        <v>0</v>
      </c>
      <c r="BN87" s="17">
        <v>7104.89</v>
      </c>
      <c r="BO87" s="12">
        <v>13007480.710000001</v>
      </c>
    </row>
    <row r="88" spans="1:67" x14ac:dyDescent="0.3">
      <c r="A88" s="4" t="s">
        <v>77</v>
      </c>
      <c r="B88" s="92">
        <v>341107.97</v>
      </c>
      <c r="C88" s="87">
        <v>650698.38</v>
      </c>
      <c r="D88" s="87">
        <v>472110</v>
      </c>
      <c r="E88" s="87">
        <v>0</v>
      </c>
      <c r="F88" s="87">
        <v>678633.49</v>
      </c>
      <c r="G88" s="93">
        <v>2142549.84</v>
      </c>
      <c r="H88" s="16">
        <v>173904.63999999998</v>
      </c>
      <c r="I88" s="17">
        <v>329023.89999999997</v>
      </c>
      <c r="J88" s="17">
        <v>248241</v>
      </c>
      <c r="K88" s="17">
        <v>0</v>
      </c>
      <c r="L88" s="17">
        <v>441021.76999999996</v>
      </c>
      <c r="M88" s="12">
        <v>1192191.3099999998</v>
      </c>
      <c r="N88" s="16">
        <v>88780.52</v>
      </c>
      <c r="O88" s="17">
        <v>55991.55</v>
      </c>
      <c r="P88" s="17">
        <v>13643</v>
      </c>
      <c r="Q88" s="17">
        <v>0</v>
      </c>
      <c r="R88" s="17">
        <v>2068.71</v>
      </c>
      <c r="S88" s="12">
        <v>160483.78</v>
      </c>
      <c r="T88" s="16">
        <v>0</v>
      </c>
      <c r="U88" s="17">
        <v>109397.66</v>
      </c>
      <c r="V88" s="17">
        <v>0</v>
      </c>
      <c r="W88" s="17">
        <v>0</v>
      </c>
      <c r="X88" s="17">
        <v>28857.99</v>
      </c>
      <c r="Y88" s="12">
        <v>138255.65</v>
      </c>
      <c r="Z88" s="16">
        <v>0</v>
      </c>
      <c r="AA88" s="17">
        <v>0</v>
      </c>
      <c r="AB88" s="17">
        <v>0</v>
      </c>
      <c r="AC88" s="17">
        <v>0</v>
      </c>
      <c r="AD88" s="17">
        <v>1900.65</v>
      </c>
      <c r="AE88" s="12">
        <v>1900.65</v>
      </c>
      <c r="AF88" s="16">
        <v>0</v>
      </c>
      <c r="AG88" s="17">
        <v>9139.0300000000007</v>
      </c>
      <c r="AH88" s="17">
        <v>52314</v>
      </c>
      <c r="AI88" s="17">
        <v>0</v>
      </c>
      <c r="AJ88" s="17">
        <v>0</v>
      </c>
      <c r="AK88" s="12">
        <v>61453.03</v>
      </c>
      <c r="AL88" s="16">
        <v>0</v>
      </c>
      <c r="AM88" s="17">
        <v>0</v>
      </c>
      <c r="AN88" s="17">
        <v>0</v>
      </c>
      <c r="AO88" s="17">
        <v>0</v>
      </c>
      <c r="AP88" s="17">
        <v>0</v>
      </c>
      <c r="AQ88" s="12">
        <v>0</v>
      </c>
      <c r="AR88" s="16">
        <v>78259.789999999994</v>
      </c>
      <c r="AS88" s="17">
        <v>99426.33</v>
      </c>
      <c r="AT88" s="17">
        <v>28518</v>
      </c>
      <c r="AU88" s="17">
        <v>0</v>
      </c>
      <c r="AV88" s="17">
        <v>150004.09</v>
      </c>
      <c r="AW88" s="12">
        <v>356208.20999999996</v>
      </c>
      <c r="AX88" s="16">
        <v>163.02000000000001</v>
      </c>
      <c r="AY88" s="17">
        <v>47719.91</v>
      </c>
      <c r="AZ88" s="17">
        <v>129394</v>
      </c>
      <c r="BA88" s="17">
        <v>0</v>
      </c>
      <c r="BB88" s="17">
        <v>54780.28</v>
      </c>
      <c r="BC88" s="12">
        <v>232057.21</v>
      </c>
      <c r="BD88" s="16">
        <v>0</v>
      </c>
      <c r="BE88" s="17">
        <v>0</v>
      </c>
      <c r="BF88" s="17">
        <v>0</v>
      </c>
      <c r="BG88" s="17">
        <v>0</v>
      </c>
      <c r="BH88" s="17">
        <v>0</v>
      </c>
      <c r="BI88" s="12">
        <v>0</v>
      </c>
      <c r="BJ88" s="16">
        <v>0</v>
      </c>
      <c r="BK88" s="17">
        <v>0</v>
      </c>
      <c r="BL88" s="17">
        <v>0</v>
      </c>
      <c r="BM88" s="17">
        <v>0</v>
      </c>
      <c r="BN88" s="17">
        <v>0</v>
      </c>
      <c r="BO88" s="12">
        <v>0</v>
      </c>
    </row>
    <row r="89" spans="1:67" x14ac:dyDescent="0.3">
      <c r="A89" s="5"/>
      <c r="B89" s="94"/>
      <c r="C89" s="88"/>
      <c r="D89" s="88"/>
      <c r="E89" s="88"/>
      <c r="F89" s="88"/>
      <c r="G89" s="95"/>
      <c r="H89" s="18"/>
      <c r="I89" s="19"/>
      <c r="J89" s="19"/>
      <c r="K89" s="19"/>
      <c r="L89" s="19"/>
      <c r="M89" s="13"/>
      <c r="N89" s="18"/>
      <c r="O89" s="19"/>
      <c r="P89" s="19"/>
      <c r="Q89" s="19"/>
      <c r="R89" s="19"/>
      <c r="S89" s="13"/>
      <c r="T89" s="18"/>
      <c r="U89" s="19"/>
      <c r="V89" s="19"/>
      <c r="W89" s="19"/>
      <c r="X89" s="19"/>
      <c r="Y89" s="13"/>
      <c r="Z89" s="18"/>
      <c r="AA89" s="19"/>
      <c r="AB89" s="19"/>
      <c r="AC89" s="19"/>
      <c r="AD89" s="19"/>
      <c r="AE89" s="13"/>
      <c r="AF89" s="18"/>
      <c r="AG89" s="19"/>
      <c r="AH89" s="19"/>
      <c r="AI89" s="19"/>
      <c r="AJ89" s="19"/>
      <c r="AK89" s="13"/>
      <c r="AL89" s="18"/>
      <c r="AM89" s="19"/>
      <c r="AN89" s="19"/>
      <c r="AO89" s="19"/>
      <c r="AP89" s="19"/>
      <c r="AQ89" s="13"/>
      <c r="AR89" s="18"/>
      <c r="AS89" s="19"/>
      <c r="AT89" s="19"/>
      <c r="AU89" s="19"/>
      <c r="AV89" s="19"/>
      <c r="AW89" s="13"/>
      <c r="AX89" s="18"/>
      <c r="AY89" s="19"/>
      <c r="AZ89" s="19"/>
      <c r="BA89" s="19"/>
      <c r="BB89" s="19"/>
      <c r="BC89" s="13"/>
      <c r="BD89" s="18"/>
      <c r="BE89" s="19"/>
      <c r="BF89" s="19"/>
      <c r="BG89" s="19"/>
      <c r="BH89" s="19"/>
      <c r="BI89" s="13"/>
      <c r="BJ89" s="18"/>
      <c r="BK89" s="19"/>
      <c r="BL89" s="19"/>
      <c r="BM89" s="19"/>
      <c r="BN89" s="19"/>
      <c r="BO89" s="13"/>
    </row>
    <row r="90" spans="1:67" x14ac:dyDescent="0.3">
      <c r="A90" s="30"/>
      <c r="B90" s="31">
        <f>SUM(B9:B89)</f>
        <v>680114638.47814679</v>
      </c>
      <c r="C90" s="32">
        <f t="shared" ref="C90:G90" si="0">SUM(C9:C89)</f>
        <v>698072314.08100235</v>
      </c>
      <c r="D90" s="32">
        <f t="shared" si="0"/>
        <v>368324405.28282338</v>
      </c>
      <c r="E90" s="32">
        <f t="shared" si="0"/>
        <v>605974.83000000007</v>
      </c>
      <c r="F90" s="32">
        <f t="shared" si="0"/>
        <v>99614773.421949148</v>
      </c>
      <c r="G90" s="33">
        <f t="shared" si="0"/>
        <v>1846732106.0939214</v>
      </c>
      <c r="H90" s="31">
        <f t="shared" ref="H90:BO90" si="1">SUM(H9:H89)</f>
        <v>154420566.52527732</v>
      </c>
      <c r="I90" s="32">
        <f t="shared" si="1"/>
        <v>186680035.48499107</v>
      </c>
      <c r="J90" s="32">
        <f t="shared" si="1"/>
        <v>164886521.94481605</v>
      </c>
      <c r="K90" s="32">
        <f t="shared" si="1"/>
        <v>242334.03000000003</v>
      </c>
      <c r="L90" s="32">
        <f t="shared" si="1"/>
        <v>11377641.356754223</v>
      </c>
      <c r="M90" s="33">
        <f t="shared" si="1"/>
        <v>517607099.34183872</v>
      </c>
      <c r="N90" s="31">
        <f t="shared" ref="N90:AQ90" si="2">SUM(N9:N89)</f>
        <v>205229740.48155966</v>
      </c>
      <c r="O90" s="32">
        <f t="shared" si="2"/>
        <v>288887494.61332124</v>
      </c>
      <c r="P90" s="32">
        <f t="shared" si="2"/>
        <v>89120231.941519275</v>
      </c>
      <c r="Q90" s="32">
        <f t="shared" si="2"/>
        <v>108708.07</v>
      </c>
      <c r="R90" s="32">
        <f t="shared" si="2"/>
        <v>16275665.921166744</v>
      </c>
      <c r="S90" s="33">
        <f t="shared" si="2"/>
        <v>599621841.02756691</v>
      </c>
      <c r="T90" s="31">
        <f t="shared" si="2"/>
        <v>6938184.3970576487</v>
      </c>
      <c r="U90" s="32">
        <f t="shared" si="2"/>
        <v>15847346.169262158</v>
      </c>
      <c r="V90" s="32">
        <f t="shared" si="2"/>
        <v>2674545.531532771</v>
      </c>
      <c r="W90" s="32">
        <f t="shared" si="2"/>
        <v>0</v>
      </c>
      <c r="X90" s="32">
        <f t="shared" si="2"/>
        <v>2032156.8924</v>
      </c>
      <c r="Y90" s="33">
        <f t="shared" si="2"/>
        <v>27492232.99025258</v>
      </c>
      <c r="Z90" s="31">
        <f t="shared" si="2"/>
        <v>15103085.772958828</v>
      </c>
      <c r="AA90" s="32">
        <f t="shared" si="2"/>
        <v>14890588.709627138</v>
      </c>
      <c r="AB90" s="32">
        <f t="shared" si="2"/>
        <v>2045525.0485888633</v>
      </c>
      <c r="AC90" s="32">
        <f t="shared" si="2"/>
        <v>0</v>
      </c>
      <c r="AD90" s="32">
        <f t="shared" si="2"/>
        <v>1508557.9605315262</v>
      </c>
      <c r="AE90" s="33">
        <f t="shared" si="2"/>
        <v>33547757.49170636</v>
      </c>
      <c r="AF90" s="31">
        <f t="shared" si="2"/>
        <v>9622560.6629992817</v>
      </c>
      <c r="AG90" s="32">
        <f t="shared" si="2"/>
        <v>6716109.1259920094</v>
      </c>
      <c r="AH90" s="32">
        <f t="shared" si="2"/>
        <v>3234496.3339084387</v>
      </c>
      <c r="AI90" s="32">
        <f t="shared" si="2"/>
        <v>0</v>
      </c>
      <c r="AJ90" s="32">
        <f t="shared" si="2"/>
        <v>2997631.9176072008</v>
      </c>
      <c r="AK90" s="33">
        <f t="shared" si="2"/>
        <v>22570798.040506918</v>
      </c>
      <c r="AL90" s="31">
        <f t="shared" si="2"/>
        <v>21955863.873253245</v>
      </c>
      <c r="AM90" s="32">
        <f t="shared" si="2"/>
        <v>12031822.350478606</v>
      </c>
      <c r="AN90" s="32">
        <f t="shared" si="2"/>
        <v>6014675.595096915</v>
      </c>
      <c r="AO90" s="32">
        <f t="shared" si="2"/>
        <v>161226</v>
      </c>
      <c r="AP90" s="32">
        <f t="shared" si="2"/>
        <v>1539857.0425856609</v>
      </c>
      <c r="AQ90" s="33">
        <f t="shared" si="2"/>
        <v>41703444.861414425</v>
      </c>
      <c r="AR90" s="31">
        <f t="shared" si="1"/>
        <v>118409655.56625691</v>
      </c>
      <c r="AS90" s="32">
        <f t="shared" si="1"/>
        <v>54848617.03966172</v>
      </c>
      <c r="AT90" s="32">
        <f t="shared" si="1"/>
        <v>26821436.729955025</v>
      </c>
      <c r="AU90" s="32">
        <f t="shared" si="1"/>
        <v>69138.62</v>
      </c>
      <c r="AV90" s="32">
        <f t="shared" si="1"/>
        <v>46379618.012059592</v>
      </c>
      <c r="AW90" s="33">
        <f t="shared" si="1"/>
        <v>246528465.96793327</v>
      </c>
      <c r="AX90" s="31">
        <f t="shared" si="1"/>
        <v>34510758.706606589</v>
      </c>
      <c r="AY90" s="32">
        <f t="shared" si="1"/>
        <v>41729819.898760796</v>
      </c>
      <c r="AZ90" s="32">
        <f t="shared" si="1"/>
        <v>38533140.681032807</v>
      </c>
      <c r="BA90" s="32">
        <f t="shared" si="1"/>
        <v>11567.25</v>
      </c>
      <c r="BB90" s="32">
        <f t="shared" si="1"/>
        <v>3432768.3242326421</v>
      </c>
      <c r="BC90" s="33">
        <f t="shared" si="1"/>
        <v>118218054.86063282</v>
      </c>
      <c r="BD90" s="31">
        <f t="shared" si="1"/>
        <v>29238510.908082649</v>
      </c>
      <c r="BE90" s="32">
        <f t="shared" si="1"/>
        <v>36553923.237465955</v>
      </c>
      <c r="BF90" s="32">
        <f t="shared" si="1"/>
        <v>870875.32523822831</v>
      </c>
      <c r="BG90" s="32">
        <f t="shared" si="1"/>
        <v>2251.66</v>
      </c>
      <c r="BH90" s="32">
        <f t="shared" si="1"/>
        <v>7425928.093882896</v>
      </c>
      <c r="BI90" s="33">
        <f t="shared" si="1"/>
        <v>74091489.224669755</v>
      </c>
      <c r="BJ90" s="31">
        <f t="shared" si="1"/>
        <v>84685711.58409445</v>
      </c>
      <c r="BK90" s="32">
        <f t="shared" si="1"/>
        <v>39886557.451441757</v>
      </c>
      <c r="BL90" s="32">
        <f t="shared" si="1"/>
        <v>34122956.151134893</v>
      </c>
      <c r="BM90" s="32">
        <f t="shared" si="1"/>
        <v>10749.2</v>
      </c>
      <c r="BN90" s="32">
        <f t="shared" si="1"/>
        <v>6644947.900728655</v>
      </c>
      <c r="BO90" s="33">
        <f t="shared" si="1"/>
        <v>165350922.2873998</v>
      </c>
    </row>
    <row r="91" spans="1:67"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AE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31" width="12.7265625" style="9"/>
    <col min="32" max="16384" width="12.7265625" style="6"/>
  </cols>
  <sheetData>
    <row r="1" spans="1:31" x14ac:dyDescent="0.3">
      <c r="A1" s="1" t="s">
        <v>317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5" x14ac:dyDescent="0.35">
      <c r="A2" s="2" t="s">
        <v>84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x14ac:dyDescent="0.3">
      <c r="A3" s="28" t="str">
        <f>'Total Exp'!A3</f>
        <v>2020-21</v>
      </c>
    </row>
    <row r="4" spans="1:31" ht="15.5" x14ac:dyDescent="0.35">
      <c r="A4" s="82" t="s">
        <v>124</v>
      </c>
      <c r="B4" s="83"/>
      <c r="C4" s="83"/>
      <c r="D4" s="83"/>
      <c r="E4" s="83"/>
      <c r="F4" s="83"/>
      <c r="G4" s="84"/>
      <c r="H4" s="85"/>
      <c r="I4" s="83"/>
      <c r="J4" s="83"/>
      <c r="K4" s="83"/>
      <c r="L4" s="83"/>
      <c r="M4" s="83"/>
      <c r="N4" s="85"/>
      <c r="O4" s="83"/>
      <c r="P4" s="83"/>
      <c r="Q4" s="83"/>
      <c r="R4" s="83"/>
      <c r="S4" s="83"/>
      <c r="T4" s="85"/>
      <c r="U4" s="83"/>
      <c r="V4" s="83"/>
      <c r="W4" s="83"/>
      <c r="X4" s="83"/>
      <c r="Y4" s="83"/>
      <c r="Z4" s="85"/>
      <c r="AA4" s="83"/>
      <c r="AB4" s="83"/>
      <c r="AC4" s="83"/>
      <c r="AD4" s="83"/>
      <c r="AE4" s="84" t="s">
        <v>285</v>
      </c>
    </row>
    <row r="5" spans="1:31" s="60" customFormat="1" ht="13" x14ac:dyDescent="0.3">
      <c r="A5" s="49"/>
      <c r="B5" s="65" t="s">
        <v>179</v>
      </c>
      <c r="C5" s="62"/>
      <c r="D5" s="62"/>
      <c r="E5" s="62"/>
      <c r="F5" s="62"/>
      <c r="G5" s="63"/>
      <c r="H5" s="64" t="s">
        <v>172</v>
      </c>
      <c r="I5" s="65"/>
      <c r="J5" s="65"/>
      <c r="K5" s="65"/>
      <c r="L5" s="65"/>
      <c r="M5" s="66"/>
      <c r="N5" s="65" t="s">
        <v>173</v>
      </c>
      <c r="O5" s="65"/>
      <c r="P5" s="65"/>
      <c r="Q5" s="65"/>
      <c r="R5" s="65"/>
      <c r="S5" s="66"/>
      <c r="T5" s="65" t="s">
        <v>174</v>
      </c>
      <c r="U5" s="65"/>
      <c r="V5" s="65"/>
      <c r="W5" s="65"/>
      <c r="X5" s="65"/>
      <c r="Y5" s="66"/>
      <c r="Z5" s="64" t="s">
        <v>178</v>
      </c>
      <c r="AA5" s="65"/>
      <c r="AB5" s="65"/>
      <c r="AC5" s="65"/>
      <c r="AD5" s="65"/>
      <c r="AE5" s="66"/>
    </row>
    <row r="6" spans="1:31" s="60" customFormat="1" ht="13" x14ac:dyDescent="0.3">
      <c r="A6" s="49"/>
      <c r="B6" s="50" t="str">
        <f>$A$4&amp;" Total"</f>
        <v>Waste Management Total</v>
      </c>
      <c r="C6" s="51"/>
      <c r="D6" s="51"/>
      <c r="E6" s="51"/>
      <c r="F6" s="51"/>
      <c r="G6" s="52"/>
      <c r="H6" s="50" t="s">
        <v>175</v>
      </c>
      <c r="I6" s="51"/>
      <c r="J6" s="51"/>
      <c r="K6" s="51"/>
      <c r="L6" s="51"/>
      <c r="M6" s="52"/>
      <c r="N6" s="51" t="s">
        <v>176</v>
      </c>
      <c r="O6" s="51"/>
      <c r="P6" s="51"/>
      <c r="Q6" s="51"/>
      <c r="R6" s="51"/>
      <c r="S6" s="52"/>
      <c r="T6" s="51" t="s">
        <v>177</v>
      </c>
      <c r="U6" s="51"/>
      <c r="V6" s="51"/>
      <c r="W6" s="51"/>
      <c r="X6" s="51"/>
      <c r="Y6" s="52"/>
      <c r="Z6" s="53" t="s">
        <v>141</v>
      </c>
      <c r="AA6" s="51"/>
      <c r="AB6" s="51"/>
      <c r="AC6" s="51"/>
      <c r="AD6" s="51"/>
      <c r="AE6" s="52"/>
    </row>
    <row r="7" spans="1:31" s="59" customFormat="1" ht="21" x14ac:dyDescent="0.25">
      <c r="A7" s="57"/>
      <c r="B7" s="42" t="s">
        <v>86</v>
      </c>
      <c r="C7" s="43" t="s">
        <v>87</v>
      </c>
      <c r="D7" s="43" t="s">
        <v>88</v>
      </c>
      <c r="E7" s="43" t="s">
        <v>89</v>
      </c>
      <c r="F7" s="43" t="s">
        <v>90</v>
      </c>
      <c r="G7" s="58" t="s">
        <v>91</v>
      </c>
      <c r="H7" s="42" t="s">
        <v>86</v>
      </c>
      <c r="I7" s="43" t="s">
        <v>87</v>
      </c>
      <c r="J7" s="43" t="s">
        <v>88</v>
      </c>
      <c r="K7" s="43" t="s">
        <v>89</v>
      </c>
      <c r="L7" s="43" t="s">
        <v>90</v>
      </c>
      <c r="M7" s="58" t="s">
        <v>91</v>
      </c>
      <c r="N7" s="42" t="s">
        <v>86</v>
      </c>
      <c r="O7" s="43" t="s">
        <v>87</v>
      </c>
      <c r="P7" s="43" t="s">
        <v>88</v>
      </c>
      <c r="Q7" s="43" t="s">
        <v>89</v>
      </c>
      <c r="R7" s="43" t="s">
        <v>90</v>
      </c>
      <c r="S7" s="58" t="s">
        <v>91</v>
      </c>
      <c r="T7" s="42" t="s">
        <v>86</v>
      </c>
      <c r="U7" s="43" t="s">
        <v>87</v>
      </c>
      <c r="V7" s="43" t="s">
        <v>88</v>
      </c>
      <c r="W7" s="43" t="s">
        <v>89</v>
      </c>
      <c r="X7" s="43" t="s">
        <v>90</v>
      </c>
      <c r="Y7" s="58" t="s">
        <v>91</v>
      </c>
      <c r="Z7" s="42" t="s">
        <v>86</v>
      </c>
      <c r="AA7" s="43" t="s">
        <v>87</v>
      </c>
      <c r="AB7" s="43" t="s">
        <v>88</v>
      </c>
      <c r="AC7" s="43" t="s">
        <v>89</v>
      </c>
      <c r="AD7" s="43" t="s">
        <v>90</v>
      </c>
      <c r="AE7" s="58" t="s">
        <v>91</v>
      </c>
    </row>
    <row r="8" spans="1:31" s="59" customFormat="1" ht="10.5" x14ac:dyDescent="0.25">
      <c r="A8" s="67"/>
      <c r="B8" s="46" t="s">
        <v>78</v>
      </c>
      <c r="C8" s="47" t="s">
        <v>79</v>
      </c>
      <c r="D8" s="47" t="s">
        <v>80</v>
      </c>
      <c r="E8" s="47" t="s">
        <v>81</v>
      </c>
      <c r="F8" s="47" t="s">
        <v>82</v>
      </c>
      <c r="G8" s="54" t="s">
        <v>83</v>
      </c>
      <c r="H8" s="46" t="s">
        <v>78</v>
      </c>
      <c r="I8" s="47" t="s">
        <v>79</v>
      </c>
      <c r="J8" s="47" t="s">
        <v>80</v>
      </c>
      <c r="K8" s="47" t="s">
        <v>81</v>
      </c>
      <c r="L8" s="47" t="s">
        <v>82</v>
      </c>
      <c r="M8" s="54" t="s">
        <v>83</v>
      </c>
      <c r="N8" s="46" t="s">
        <v>78</v>
      </c>
      <c r="O8" s="47" t="s">
        <v>79</v>
      </c>
      <c r="P8" s="47" t="s">
        <v>80</v>
      </c>
      <c r="Q8" s="47" t="s">
        <v>81</v>
      </c>
      <c r="R8" s="47" t="s">
        <v>82</v>
      </c>
      <c r="S8" s="54" t="s">
        <v>83</v>
      </c>
      <c r="T8" s="46" t="s">
        <v>78</v>
      </c>
      <c r="U8" s="47" t="s">
        <v>79</v>
      </c>
      <c r="V8" s="47" t="s">
        <v>80</v>
      </c>
      <c r="W8" s="47" t="s">
        <v>81</v>
      </c>
      <c r="X8" s="47" t="s">
        <v>82</v>
      </c>
      <c r="Y8" s="54" t="s">
        <v>83</v>
      </c>
      <c r="Z8" s="46" t="s">
        <v>78</v>
      </c>
      <c r="AA8" s="47" t="s">
        <v>79</v>
      </c>
      <c r="AB8" s="47" t="s">
        <v>80</v>
      </c>
      <c r="AC8" s="47" t="s">
        <v>81</v>
      </c>
      <c r="AD8" s="47" t="s">
        <v>82</v>
      </c>
      <c r="AE8" s="54" t="s">
        <v>83</v>
      </c>
    </row>
    <row r="9" spans="1:31" x14ac:dyDescent="0.3">
      <c r="A9" s="3"/>
      <c r="B9" s="89"/>
      <c r="C9" s="90"/>
      <c r="D9" s="90"/>
      <c r="E9" s="90"/>
      <c r="F9" s="90"/>
      <c r="G9" s="91"/>
      <c r="H9" s="14"/>
      <c r="I9" s="15"/>
      <c r="J9" s="15"/>
      <c r="K9" s="15"/>
      <c r="L9" s="15"/>
      <c r="M9" s="11"/>
      <c r="N9" s="14"/>
      <c r="O9" s="15"/>
      <c r="P9" s="15"/>
      <c r="Q9" s="15"/>
      <c r="R9" s="15"/>
      <c r="S9" s="11"/>
      <c r="T9" s="14"/>
      <c r="U9" s="15"/>
      <c r="V9" s="15"/>
      <c r="W9" s="15"/>
      <c r="X9" s="15"/>
      <c r="Y9" s="11"/>
      <c r="Z9" s="14"/>
      <c r="AA9" s="15"/>
      <c r="AB9" s="15"/>
      <c r="AC9" s="15"/>
      <c r="AD9" s="15"/>
      <c r="AE9" s="11"/>
    </row>
    <row r="10" spans="1:31" x14ac:dyDescent="0.3">
      <c r="A10" s="4" t="s">
        <v>0</v>
      </c>
      <c r="B10" s="92">
        <v>369992.23360308242</v>
      </c>
      <c r="C10" s="87">
        <v>2454514.4699999997</v>
      </c>
      <c r="D10" s="87">
        <v>128659.01505610102</v>
      </c>
      <c r="E10" s="87">
        <v>0</v>
      </c>
      <c r="F10" s="87">
        <v>-131183.56</v>
      </c>
      <c r="G10" s="93">
        <v>2821982.1586591834</v>
      </c>
      <c r="H10" s="16">
        <v>369992.23360308242</v>
      </c>
      <c r="I10" s="17">
        <v>2454514.4699999997</v>
      </c>
      <c r="J10" s="17">
        <v>128659.01505610102</v>
      </c>
      <c r="K10" s="17">
        <v>0</v>
      </c>
      <c r="L10" s="17">
        <v>-131183.56</v>
      </c>
      <c r="M10" s="12">
        <v>2821982.1586591834</v>
      </c>
      <c r="N10" s="16">
        <v>0</v>
      </c>
      <c r="O10" s="17">
        <v>0</v>
      </c>
      <c r="P10" s="17">
        <v>0</v>
      </c>
      <c r="Q10" s="17">
        <v>0</v>
      </c>
      <c r="R10" s="17">
        <v>0</v>
      </c>
      <c r="S10" s="12">
        <v>0</v>
      </c>
      <c r="T10" s="16">
        <v>0</v>
      </c>
      <c r="U10" s="17">
        <v>0</v>
      </c>
      <c r="V10" s="17">
        <v>0</v>
      </c>
      <c r="W10" s="17">
        <v>0</v>
      </c>
      <c r="X10" s="17">
        <v>0</v>
      </c>
      <c r="Y10" s="12">
        <v>0</v>
      </c>
      <c r="Z10" s="16">
        <v>0</v>
      </c>
      <c r="AA10" s="17">
        <v>0</v>
      </c>
      <c r="AB10" s="17">
        <v>0</v>
      </c>
      <c r="AC10" s="17">
        <v>0</v>
      </c>
      <c r="AD10" s="17">
        <v>0</v>
      </c>
      <c r="AE10" s="12">
        <v>0</v>
      </c>
    </row>
    <row r="11" spans="1:31" x14ac:dyDescent="0.3">
      <c r="A11" s="4" t="s">
        <v>1</v>
      </c>
      <c r="B11" s="92">
        <v>289807</v>
      </c>
      <c r="C11" s="87">
        <v>1740675</v>
      </c>
      <c r="D11" s="87">
        <v>18968</v>
      </c>
      <c r="E11" s="87">
        <v>0</v>
      </c>
      <c r="F11" s="87">
        <v>0</v>
      </c>
      <c r="G11" s="93">
        <v>2049450</v>
      </c>
      <c r="H11" s="16">
        <v>289807</v>
      </c>
      <c r="I11" s="17">
        <v>1438671</v>
      </c>
      <c r="J11" s="17">
        <v>18968</v>
      </c>
      <c r="K11" s="17">
        <v>0</v>
      </c>
      <c r="L11" s="17">
        <v>0</v>
      </c>
      <c r="M11" s="12">
        <v>1747446</v>
      </c>
      <c r="N11" s="16">
        <v>0</v>
      </c>
      <c r="O11" s="17">
        <v>302004</v>
      </c>
      <c r="P11" s="17">
        <v>0</v>
      </c>
      <c r="Q11" s="17">
        <v>0</v>
      </c>
      <c r="R11" s="17">
        <v>0</v>
      </c>
      <c r="S11" s="12">
        <v>302004</v>
      </c>
      <c r="T11" s="16">
        <v>0</v>
      </c>
      <c r="U11" s="17">
        <v>0</v>
      </c>
      <c r="V11" s="17">
        <v>0</v>
      </c>
      <c r="W11" s="17">
        <v>0</v>
      </c>
      <c r="X11" s="17">
        <v>0</v>
      </c>
      <c r="Y11" s="12">
        <v>0</v>
      </c>
      <c r="Z11" s="16">
        <v>0</v>
      </c>
      <c r="AA11" s="17">
        <v>0</v>
      </c>
      <c r="AB11" s="17">
        <v>0</v>
      </c>
      <c r="AC11" s="17">
        <v>0</v>
      </c>
      <c r="AD11" s="17">
        <v>0</v>
      </c>
      <c r="AE11" s="12">
        <v>0</v>
      </c>
    </row>
    <row r="12" spans="1:31" x14ac:dyDescent="0.3">
      <c r="A12" s="4" t="s">
        <v>2</v>
      </c>
      <c r="B12" s="92">
        <v>1763575</v>
      </c>
      <c r="C12" s="87">
        <v>14670698</v>
      </c>
      <c r="D12" s="87">
        <v>1943645</v>
      </c>
      <c r="E12" s="87">
        <v>19480</v>
      </c>
      <c r="F12" s="87">
        <v>-504937</v>
      </c>
      <c r="G12" s="93">
        <v>17892461</v>
      </c>
      <c r="H12" s="16">
        <v>0</v>
      </c>
      <c r="I12" s="17">
        <v>12461735</v>
      </c>
      <c r="J12" s="17">
        <v>477771</v>
      </c>
      <c r="K12" s="17">
        <v>12274</v>
      </c>
      <c r="L12" s="17">
        <v>752276</v>
      </c>
      <c r="M12" s="12">
        <v>13704056</v>
      </c>
      <c r="N12" s="16">
        <v>0</v>
      </c>
      <c r="O12" s="17">
        <v>2027161</v>
      </c>
      <c r="P12" s="17">
        <v>286733</v>
      </c>
      <c r="Q12" s="17">
        <v>7206</v>
      </c>
      <c r="R12" s="17">
        <v>101569</v>
      </c>
      <c r="S12" s="12">
        <v>2422669</v>
      </c>
      <c r="T12" s="16">
        <v>0</v>
      </c>
      <c r="U12" s="17">
        <v>0</v>
      </c>
      <c r="V12" s="17">
        <v>1179141</v>
      </c>
      <c r="W12" s="17">
        <v>0</v>
      </c>
      <c r="X12" s="17">
        <v>-1369423</v>
      </c>
      <c r="Y12" s="12">
        <v>-190282</v>
      </c>
      <c r="Z12" s="16">
        <v>1763575</v>
      </c>
      <c r="AA12" s="17">
        <v>181802</v>
      </c>
      <c r="AB12" s="17">
        <v>0</v>
      </c>
      <c r="AC12" s="17">
        <v>0</v>
      </c>
      <c r="AD12" s="17">
        <v>10641</v>
      </c>
      <c r="AE12" s="12">
        <v>1956018</v>
      </c>
    </row>
    <row r="13" spans="1:31" x14ac:dyDescent="0.3">
      <c r="A13" s="4" t="s">
        <v>3</v>
      </c>
      <c r="B13" s="92">
        <v>4984000</v>
      </c>
      <c r="C13" s="87">
        <v>11115000</v>
      </c>
      <c r="D13" s="87">
        <v>1424000</v>
      </c>
      <c r="E13" s="87">
        <v>0</v>
      </c>
      <c r="F13" s="87">
        <v>44000</v>
      </c>
      <c r="G13" s="93">
        <v>17567000</v>
      </c>
      <c r="H13" s="16">
        <v>1770000</v>
      </c>
      <c r="I13" s="17">
        <v>7997000</v>
      </c>
      <c r="J13" s="17">
        <v>0</v>
      </c>
      <c r="K13" s="17">
        <v>0</v>
      </c>
      <c r="L13" s="17">
        <v>24000</v>
      </c>
      <c r="M13" s="12">
        <v>9791000</v>
      </c>
      <c r="N13" s="16">
        <v>989000</v>
      </c>
      <c r="O13" s="17">
        <v>1487000</v>
      </c>
      <c r="P13" s="17">
        <v>0</v>
      </c>
      <c r="Q13" s="17">
        <v>0</v>
      </c>
      <c r="R13" s="17">
        <v>2000</v>
      </c>
      <c r="S13" s="12">
        <v>2478000</v>
      </c>
      <c r="T13" s="16">
        <v>91000</v>
      </c>
      <c r="U13" s="17">
        <v>0</v>
      </c>
      <c r="V13" s="17">
        <v>0</v>
      </c>
      <c r="W13" s="17">
        <v>0</v>
      </c>
      <c r="X13" s="17">
        <v>4000</v>
      </c>
      <c r="Y13" s="12">
        <v>95000</v>
      </c>
      <c r="Z13" s="16">
        <v>2134000</v>
      </c>
      <c r="AA13" s="17">
        <v>1631000</v>
      </c>
      <c r="AB13" s="17">
        <v>1424000</v>
      </c>
      <c r="AC13" s="17">
        <v>0</v>
      </c>
      <c r="AD13" s="17">
        <v>14000</v>
      </c>
      <c r="AE13" s="12">
        <v>5203000</v>
      </c>
    </row>
    <row r="14" spans="1:31" x14ac:dyDescent="0.3">
      <c r="A14" s="4" t="s">
        <v>4</v>
      </c>
      <c r="B14" s="92">
        <v>702531.54</v>
      </c>
      <c r="C14" s="87">
        <v>10478594.27</v>
      </c>
      <c r="D14" s="87">
        <v>1156740.5141</v>
      </c>
      <c r="E14" s="87">
        <v>0</v>
      </c>
      <c r="F14" s="87">
        <v>625955.23</v>
      </c>
      <c r="G14" s="93">
        <v>12963821.554099999</v>
      </c>
      <c r="H14" s="16">
        <v>233131.04</v>
      </c>
      <c r="I14" s="17">
        <v>10438342.369999999</v>
      </c>
      <c r="J14" s="17">
        <v>0</v>
      </c>
      <c r="K14" s="17">
        <v>0</v>
      </c>
      <c r="L14" s="17">
        <v>625955.23</v>
      </c>
      <c r="M14" s="12">
        <v>11297428.639999999</v>
      </c>
      <c r="N14" s="16">
        <v>0</v>
      </c>
      <c r="O14" s="17">
        <v>0</v>
      </c>
      <c r="P14" s="17">
        <v>0</v>
      </c>
      <c r="Q14" s="17">
        <v>0</v>
      </c>
      <c r="R14" s="17">
        <v>0</v>
      </c>
      <c r="S14" s="12">
        <v>0</v>
      </c>
      <c r="T14" s="16">
        <v>0</v>
      </c>
      <c r="U14" s="17">
        <v>0</v>
      </c>
      <c r="V14" s="17">
        <v>0</v>
      </c>
      <c r="W14" s="17">
        <v>0</v>
      </c>
      <c r="X14" s="17">
        <v>0</v>
      </c>
      <c r="Y14" s="12">
        <v>0</v>
      </c>
      <c r="Z14" s="16">
        <v>469400.5</v>
      </c>
      <c r="AA14" s="17">
        <v>40251.9</v>
      </c>
      <c r="AB14" s="17">
        <v>1156740.5141</v>
      </c>
      <c r="AC14" s="17">
        <v>0</v>
      </c>
      <c r="AD14" s="17">
        <v>0</v>
      </c>
      <c r="AE14" s="12">
        <v>1666392.9141000002</v>
      </c>
    </row>
    <row r="15" spans="1:31" x14ac:dyDescent="0.3">
      <c r="A15" s="4" t="s">
        <v>5</v>
      </c>
      <c r="B15" s="92">
        <v>272952</v>
      </c>
      <c r="C15" s="87">
        <v>6900608</v>
      </c>
      <c r="D15" s="87">
        <v>38551</v>
      </c>
      <c r="E15" s="87">
        <v>354</v>
      </c>
      <c r="F15" s="87">
        <v>20797</v>
      </c>
      <c r="G15" s="93">
        <v>7233262</v>
      </c>
      <c r="H15" s="16">
        <v>86238</v>
      </c>
      <c r="I15" s="17">
        <v>6800550</v>
      </c>
      <c r="J15" s="17">
        <v>0</v>
      </c>
      <c r="K15" s="17">
        <v>354</v>
      </c>
      <c r="L15" s="17">
        <v>17375</v>
      </c>
      <c r="M15" s="12">
        <v>6904517</v>
      </c>
      <c r="N15" s="16">
        <v>0</v>
      </c>
      <c r="O15" s="17">
        <v>0</v>
      </c>
      <c r="P15" s="17">
        <v>0</v>
      </c>
      <c r="Q15" s="17">
        <v>0</v>
      </c>
      <c r="R15" s="17">
        <v>0</v>
      </c>
      <c r="S15" s="12">
        <v>0</v>
      </c>
      <c r="T15" s="16">
        <v>0</v>
      </c>
      <c r="U15" s="17">
        <v>0</v>
      </c>
      <c r="V15" s="17">
        <v>0</v>
      </c>
      <c r="W15" s="17">
        <v>0</v>
      </c>
      <c r="X15" s="17">
        <v>0</v>
      </c>
      <c r="Y15" s="12">
        <v>0</v>
      </c>
      <c r="Z15" s="16">
        <v>186714</v>
      </c>
      <c r="AA15" s="17">
        <v>100058</v>
      </c>
      <c r="AB15" s="17">
        <v>38551</v>
      </c>
      <c r="AC15" s="17">
        <v>0</v>
      </c>
      <c r="AD15" s="17">
        <v>3422</v>
      </c>
      <c r="AE15" s="12">
        <v>328745</v>
      </c>
    </row>
    <row r="16" spans="1:31" x14ac:dyDescent="0.3">
      <c r="A16" s="4" t="s">
        <v>6</v>
      </c>
      <c r="B16" s="92">
        <v>419166.77</v>
      </c>
      <c r="C16" s="87">
        <v>362868.04000000004</v>
      </c>
      <c r="D16" s="87">
        <v>99908.7</v>
      </c>
      <c r="E16" s="87">
        <v>8982.7999999999993</v>
      </c>
      <c r="F16" s="87">
        <v>10336311.619999999</v>
      </c>
      <c r="G16" s="93">
        <v>11227237.93</v>
      </c>
      <c r="H16" s="16">
        <v>0</v>
      </c>
      <c r="I16" s="17">
        <v>289152.07</v>
      </c>
      <c r="J16" s="17">
        <v>0</v>
      </c>
      <c r="K16" s="17">
        <v>0</v>
      </c>
      <c r="L16" s="17">
        <v>5853749.79</v>
      </c>
      <c r="M16" s="12">
        <v>6142901.8600000003</v>
      </c>
      <c r="N16" s="16">
        <v>0</v>
      </c>
      <c r="O16" s="17">
        <v>45886.14</v>
      </c>
      <c r="P16" s="17">
        <v>99908.7</v>
      </c>
      <c r="Q16" s="17">
        <v>8982.7999999999993</v>
      </c>
      <c r="R16" s="17">
        <v>4355619.59</v>
      </c>
      <c r="S16" s="12">
        <v>4510397.2299999995</v>
      </c>
      <c r="T16" s="16">
        <v>0</v>
      </c>
      <c r="U16" s="17">
        <v>0</v>
      </c>
      <c r="V16" s="17">
        <v>0</v>
      </c>
      <c r="W16" s="17">
        <v>0</v>
      </c>
      <c r="X16" s="17">
        <v>0</v>
      </c>
      <c r="Y16" s="12">
        <v>0</v>
      </c>
      <c r="Z16" s="16">
        <v>419166.77</v>
      </c>
      <c r="AA16" s="17">
        <v>27829.829999999998</v>
      </c>
      <c r="AB16" s="17">
        <v>0</v>
      </c>
      <c r="AC16" s="17">
        <v>0</v>
      </c>
      <c r="AD16" s="17">
        <v>126942.24</v>
      </c>
      <c r="AE16" s="12">
        <v>573938.84000000008</v>
      </c>
    </row>
    <row r="17" spans="1:31" x14ac:dyDescent="0.3">
      <c r="A17" s="4" t="s">
        <v>7</v>
      </c>
      <c r="B17" s="92">
        <v>435503.72000000003</v>
      </c>
      <c r="C17" s="87">
        <v>3764336.95</v>
      </c>
      <c r="D17" s="87">
        <v>1197570.07</v>
      </c>
      <c r="E17" s="87">
        <v>0</v>
      </c>
      <c r="F17" s="87">
        <v>-456682.43</v>
      </c>
      <c r="G17" s="93">
        <v>4940728.3100000005</v>
      </c>
      <c r="H17" s="16">
        <v>248825.08500000002</v>
      </c>
      <c r="I17" s="17">
        <v>1643136.2549999999</v>
      </c>
      <c r="J17" s="17">
        <v>598785.03500000003</v>
      </c>
      <c r="K17" s="17">
        <v>0</v>
      </c>
      <c r="L17" s="17">
        <v>-228341.215</v>
      </c>
      <c r="M17" s="12">
        <v>2262405.16</v>
      </c>
      <c r="N17" s="16">
        <v>0</v>
      </c>
      <c r="O17" s="17">
        <v>769563.34</v>
      </c>
      <c r="P17" s="17">
        <v>0</v>
      </c>
      <c r="Q17" s="17">
        <v>0</v>
      </c>
      <c r="R17" s="17">
        <v>0</v>
      </c>
      <c r="S17" s="12">
        <v>769563.34</v>
      </c>
      <c r="T17" s="16">
        <v>186678.63500000001</v>
      </c>
      <c r="U17" s="17">
        <v>1351637.3550000002</v>
      </c>
      <c r="V17" s="17">
        <v>598785.03500000003</v>
      </c>
      <c r="W17" s="17">
        <v>0</v>
      </c>
      <c r="X17" s="17">
        <v>-228341.215</v>
      </c>
      <c r="Y17" s="12">
        <v>1908759.8100000003</v>
      </c>
      <c r="Z17" s="16">
        <v>0</v>
      </c>
      <c r="AA17" s="17">
        <v>0</v>
      </c>
      <c r="AB17" s="17">
        <v>0</v>
      </c>
      <c r="AC17" s="17">
        <v>0</v>
      </c>
      <c r="AD17" s="17">
        <v>0</v>
      </c>
      <c r="AE17" s="12">
        <v>0</v>
      </c>
    </row>
    <row r="18" spans="1:31" x14ac:dyDescent="0.3">
      <c r="A18" s="4" t="s">
        <v>8</v>
      </c>
      <c r="B18" s="92">
        <v>7417609</v>
      </c>
      <c r="C18" s="87">
        <v>17910406</v>
      </c>
      <c r="D18" s="87">
        <v>2720674</v>
      </c>
      <c r="E18" s="87">
        <v>208502</v>
      </c>
      <c r="F18" s="87">
        <v>236326</v>
      </c>
      <c r="G18" s="93">
        <v>28493517</v>
      </c>
      <c r="H18" s="16">
        <v>6152038</v>
      </c>
      <c r="I18" s="17">
        <v>8046627</v>
      </c>
      <c r="J18" s="17">
        <v>2048905</v>
      </c>
      <c r="K18" s="17">
        <v>176968</v>
      </c>
      <c r="L18" s="17">
        <v>148418</v>
      </c>
      <c r="M18" s="12">
        <v>16572956</v>
      </c>
      <c r="N18" s="16">
        <v>896727</v>
      </c>
      <c r="O18" s="17">
        <v>9419866</v>
      </c>
      <c r="P18" s="17">
        <v>330167</v>
      </c>
      <c r="Q18" s="17">
        <v>30762</v>
      </c>
      <c r="R18" s="17">
        <v>87908</v>
      </c>
      <c r="S18" s="12">
        <v>10765430</v>
      </c>
      <c r="T18" s="16">
        <v>0</v>
      </c>
      <c r="U18" s="17">
        <v>0</v>
      </c>
      <c r="V18" s="17">
        <v>0</v>
      </c>
      <c r="W18" s="17">
        <v>0</v>
      </c>
      <c r="X18" s="17">
        <v>0</v>
      </c>
      <c r="Y18" s="12">
        <v>0</v>
      </c>
      <c r="Z18" s="16">
        <v>368844</v>
      </c>
      <c r="AA18" s="17">
        <v>443913</v>
      </c>
      <c r="AB18" s="17">
        <v>341602</v>
      </c>
      <c r="AC18" s="17">
        <v>772</v>
      </c>
      <c r="AD18" s="17">
        <v>0</v>
      </c>
      <c r="AE18" s="12">
        <v>1155131</v>
      </c>
    </row>
    <row r="19" spans="1:31" x14ac:dyDescent="0.3">
      <c r="A19" s="4" t="s">
        <v>9</v>
      </c>
      <c r="B19" s="92">
        <v>5324574</v>
      </c>
      <c r="C19" s="87">
        <v>11794760</v>
      </c>
      <c r="D19" s="87">
        <v>67956.34</v>
      </c>
      <c r="E19" s="87">
        <v>0</v>
      </c>
      <c r="F19" s="87">
        <v>0</v>
      </c>
      <c r="G19" s="93">
        <v>17187290.34</v>
      </c>
      <c r="H19" s="16">
        <v>3084040</v>
      </c>
      <c r="I19" s="17">
        <v>6802481</v>
      </c>
      <c r="J19" s="17">
        <v>0</v>
      </c>
      <c r="K19" s="17">
        <v>0</v>
      </c>
      <c r="L19" s="17">
        <v>0</v>
      </c>
      <c r="M19" s="12">
        <v>9886521</v>
      </c>
      <c r="N19" s="16">
        <v>917386</v>
      </c>
      <c r="O19" s="17">
        <v>4381222</v>
      </c>
      <c r="P19" s="17">
        <v>0</v>
      </c>
      <c r="Q19" s="17">
        <v>0</v>
      </c>
      <c r="R19" s="17">
        <v>0</v>
      </c>
      <c r="S19" s="12">
        <v>5298608</v>
      </c>
      <c r="T19" s="16">
        <v>811324</v>
      </c>
      <c r="U19" s="17">
        <v>24900</v>
      </c>
      <c r="V19" s="17">
        <v>0</v>
      </c>
      <c r="W19" s="17">
        <v>0</v>
      </c>
      <c r="X19" s="17">
        <v>0</v>
      </c>
      <c r="Y19" s="12">
        <v>836224</v>
      </c>
      <c r="Z19" s="16">
        <v>511824</v>
      </c>
      <c r="AA19" s="17">
        <v>586157</v>
      </c>
      <c r="AB19" s="17">
        <v>67956.34</v>
      </c>
      <c r="AC19" s="17">
        <v>0</v>
      </c>
      <c r="AD19" s="17">
        <v>0</v>
      </c>
      <c r="AE19" s="12">
        <v>1165937.3400000001</v>
      </c>
    </row>
    <row r="20" spans="1:31" x14ac:dyDescent="0.3">
      <c r="A20" s="4" t="s">
        <v>10</v>
      </c>
      <c r="B20" s="92">
        <v>582678.99</v>
      </c>
      <c r="C20" s="87">
        <v>901713.29</v>
      </c>
      <c r="D20" s="87">
        <v>35406.699999999997</v>
      </c>
      <c r="E20" s="87">
        <v>332.44</v>
      </c>
      <c r="F20" s="87">
        <v>2078.29</v>
      </c>
      <c r="G20" s="93">
        <v>1522209.71</v>
      </c>
      <c r="H20" s="16">
        <v>415835.73</v>
      </c>
      <c r="I20" s="17">
        <v>554324.18000000005</v>
      </c>
      <c r="J20" s="17">
        <v>660.64</v>
      </c>
      <c r="K20" s="17">
        <v>0</v>
      </c>
      <c r="L20" s="17">
        <v>2078.29</v>
      </c>
      <c r="M20" s="12">
        <v>972898.84000000008</v>
      </c>
      <c r="N20" s="16">
        <v>0</v>
      </c>
      <c r="O20" s="17">
        <v>281634.24</v>
      </c>
      <c r="P20" s="17">
        <v>0</v>
      </c>
      <c r="Q20" s="17">
        <v>0</v>
      </c>
      <c r="R20" s="17">
        <v>0</v>
      </c>
      <c r="S20" s="12">
        <v>281634.24</v>
      </c>
      <c r="T20" s="16">
        <v>0</v>
      </c>
      <c r="U20" s="17">
        <v>0</v>
      </c>
      <c r="V20" s="17">
        <v>0</v>
      </c>
      <c r="W20" s="17">
        <v>0</v>
      </c>
      <c r="X20" s="17">
        <v>0</v>
      </c>
      <c r="Y20" s="12">
        <v>0</v>
      </c>
      <c r="Z20" s="16">
        <v>166843.26</v>
      </c>
      <c r="AA20" s="17">
        <v>65754.87</v>
      </c>
      <c r="AB20" s="17">
        <v>34746.06</v>
      </c>
      <c r="AC20" s="17">
        <v>332.44</v>
      </c>
      <c r="AD20" s="17">
        <v>0</v>
      </c>
      <c r="AE20" s="12">
        <v>267676.63</v>
      </c>
    </row>
    <row r="21" spans="1:31" x14ac:dyDescent="0.3">
      <c r="A21" s="4" t="s">
        <v>11</v>
      </c>
      <c r="B21" s="92">
        <v>370347.44999999995</v>
      </c>
      <c r="C21" s="87">
        <v>4851608.9000000004</v>
      </c>
      <c r="D21" s="87">
        <v>96345.19</v>
      </c>
      <c r="E21" s="87">
        <v>0</v>
      </c>
      <c r="F21" s="87">
        <v>0</v>
      </c>
      <c r="G21" s="93">
        <v>5318301.54</v>
      </c>
      <c r="H21" s="16">
        <v>267758.84999999998</v>
      </c>
      <c r="I21" s="17">
        <v>3421791.32</v>
      </c>
      <c r="J21" s="17">
        <v>96345.19</v>
      </c>
      <c r="K21" s="17">
        <v>0</v>
      </c>
      <c r="L21" s="17">
        <v>0</v>
      </c>
      <c r="M21" s="12">
        <v>3785895.36</v>
      </c>
      <c r="N21" s="16">
        <v>102588.6</v>
      </c>
      <c r="O21" s="17">
        <v>1429817.58</v>
      </c>
      <c r="P21" s="17">
        <v>0</v>
      </c>
      <c r="Q21" s="17">
        <v>0</v>
      </c>
      <c r="R21" s="17">
        <v>0</v>
      </c>
      <c r="S21" s="12">
        <v>1532406.1800000002</v>
      </c>
      <c r="T21" s="16">
        <v>0</v>
      </c>
      <c r="U21" s="17">
        <v>0</v>
      </c>
      <c r="V21" s="17">
        <v>0</v>
      </c>
      <c r="W21" s="17">
        <v>0</v>
      </c>
      <c r="X21" s="17">
        <v>0</v>
      </c>
      <c r="Y21" s="12">
        <v>0</v>
      </c>
      <c r="Z21" s="16">
        <v>0</v>
      </c>
      <c r="AA21" s="17">
        <v>0</v>
      </c>
      <c r="AB21" s="17">
        <v>0</v>
      </c>
      <c r="AC21" s="17">
        <v>0</v>
      </c>
      <c r="AD21" s="17">
        <v>0</v>
      </c>
      <c r="AE21" s="12">
        <v>0</v>
      </c>
    </row>
    <row r="22" spans="1:31" x14ac:dyDescent="0.3">
      <c r="A22" s="4" t="s">
        <v>12</v>
      </c>
      <c r="B22" s="92">
        <v>512941.26</v>
      </c>
      <c r="C22" s="87">
        <v>15253622.6</v>
      </c>
      <c r="D22" s="87">
        <v>305649.34999999998</v>
      </c>
      <c r="E22" s="87">
        <v>69582.75</v>
      </c>
      <c r="F22" s="87">
        <v>45732.82</v>
      </c>
      <c r="G22" s="93">
        <v>16187528.779999999</v>
      </c>
      <c r="H22" s="16">
        <v>512941.26</v>
      </c>
      <c r="I22" s="17">
        <v>8666537.6099999994</v>
      </c>
      <c r="J22" s="17">
        <v>0</v>
      </c>
      <c r="K22" s="17">
        <v>44295.37</v>
      </c>
      <c r="L22" s="17">
        <v>45628.82</v>
      </c>
      <c r="M22" s="12">
        <v>9269403.0599999987</v>
      </c>
      <c r="N22" s="16">
        <v>0</v>
      </c>
      <c r="O22" s="17">
        <v>5769354.3799999999</v>
      </c>
      <c r="P22" s="17">
        <v>0</v>
      </c>
      <c r="Q22" s="17">
        <v>25287.38</v>
      </c>
      <c r="R22" s="17">
        <v>0</v>
      </c>
      <c r="S22" s="12">
        <v>5794641.7599999998</v>
      </c>
      <c r="T22" s="16">
        <v>0</v>
      </c>
      <c r="U22" s="17">
        <v>735809.05</v>
      </c>
      <c r="V22" s="17">
        <v>0</v>
      </c>
      <c r="W22" s="17">
        <v>0</v>
      </c>
      <c r="X22" s="17">
        <v>0</v>
      </c>
      <c r="Y22" s="12">
        <v>735809.05</v>
      </c>
      <c r="Z22" s="16">
        <v>0</v>
      </c>
      <c r="AA22" s="17">
        <v>81921.56</v>
      </c>
      <c r="AB22" s="17">
        <v>305649.34999999998</v>
      </c>
      <c r="AC22" s="17">
        <v>0</v>
      </c>
      <c r="AD22" s="17">
        <v>104</v>
      </c>
      <c r="AE22" s="12">
        <v>387674.91</v>
      </c>
    </row>
    <row r="23" spans="1:31" x14ac:dyDescent="0.3">
      <c r="A23" s="4" t="s">
        <v>13</v>
      </c>
      <c r="B23" s="92">
        <v>1561511.8399999999</v>
      </c>
      <c r="C23" s="87">
        <v>35062004.230000004</v>
      </c>
      <c r="D23" s="87">
        <v>2968912.6</v>
      </c>
      <c r="E23" s="87">
        <v>843034.79</v>
      </c>
      <c r="F23" s="87">
        <v>408403.85</v>
      </c>
      <c r="G23" s="93">
        <v>40843867.309999995</v>
      </c>
      <c r="H23" s="16">
        <v>325944.46000000008</v>
      </c>
      <c r="I23" s="17">
        <v>25770542.66</v>
      </c>
      <c r="J23" s="17">
        <v>1039254.7200000001</v>
      </c>
      <c r="K23" s="17">
        <v>0</v>
      </c>
      <c r="L23" s="17">
        <v>164525.72</v>
      </c>
      <c r="M23" s="12">
        <v>27300267.559999999</v>
      </c>
      <c r="N23" s="16">
        <v>0</v>
      </c>
      <c r="O23" s="17">
        <v>9035497.5500000007</v>
      </c>
      <c r="P23" s="17">
        <v>411317.29999999993</v>
      </c>
      <c r="Q23" s="17">
        <v>0</v>
      </c>
      <c r="R23" s="17">
        <v>408</v>
      </c>
      <c r="S23" s="12">
        <v>9447222.8500000015</v>
      </c>
      <c r="T23" s="16">
        <v>0</v>
      </c>
      <c r="U23" s="17">
        <v>198797.70999999996</v>
      </c>
      <c r="V23" s="17">
        <v>0</v>
      </c>
      <c r="W23" s="17">
        <v>843034.79</v>
      </c>
      <c r="X23" s="17">
        <v>480</v>
      </c>
      <c r="Y23" s="12">
        <v>1042312.5</v>
      </c>
      <c r="Z23" s="16">
        <v>1235567.3799999999</v>
      </c>
      <c r="AA23" s="17">
        <v>57166.31</v>
      </c>
      <c r="AB23" s="17">
        <v>1518340.58</v>
      </c>
      <c r="AC23" s="17">
        <v>0</v>
      </c>
      <c r="AD23" s="17">
        <v>242990.12999999998</v>
      </c>
      <c r="AE23" s="12">
        <v>3054064.4</v>
      </c>
    </row>
    <row r="24" spans="1:31" x14ac:dyDescent="0.3">
      <c r="A24" s="4" t="s">
        <v>14</v>
      </c>
      <c r="B24" s="92">
        <v>65937.59</v>
      </c>
      <c r="C24" s="87">
        <v>2766244.06</v>
      </c>
      <c r="D24" s="87">
        <v>18300</v>
      </c>
      <c r="E24" s="87">
        <v>0</v>
      </c>
      <c r="F24" s="87">
        <v>0</v>
      </c>
      <c r="G24" s="93">
        <v>2850481.65</v>
      </c>
      <c r="H24" s="16">
        <v>65937.59</v>
      </c>
      <c r="I24" s="17">
        <v>2031234.9</v>
      </c>
      <c r="J24" s="17">
        <v>18300</v>
      </c>
      <c r="K24" s="17">
        <v>0</v>
      </c>
      <c r="L24" s="17">
        <v>0</v>
      </c>
      <c r="M24" s="12">
        <v>2115472.4899999998</v>
      </c>
      <c r="N24" s="16">
        <v>0</v>
      </c>
      <c r="O24" s="17">
        <v>735009.16</v>
      </c>
      <c r="P24" s="17">
        <v>0</v>
      </c>
      <c r="Q24" s="17">
        <v>0</v>
      </c>
      <c r="R24" s="17">
        <v>0</v>
      </c>
      <c r="S24" s="12">
        <v>735009.16</v>
      </c>
      <c r="T24" s="16">
        <v>0</v>
      </c>
      <c r="U24" s="17">
        <v>0</v>
      </c>
      <c r="V24" s="17">
        <v>0</v>
      </c>
      <c r="W24" s="17">
        <v>0</v>
      </c>
      <c r="X24" s="17">
        <v>0</v>
      </c>
      <c r="Y24" s="12">
        <v>0</v>
      </c>
      <c r="Z24" s="16">
        <v>0</v>
      </c>
      <c r="AA24" s="17">
        <v>0</v>
      </c>
      <c r="AB24" s="17">
        <v>0</v>
      </c>
      <c r="AC24" s="17">
        <v>0</v>
      </c>
      <c r="AD24" s="17">
        <v>0</v>
      </c>
      <c r="AE24" s="12">
        <v>0</v>
      </c>
    </row>
    <row r="25" spans="1:31" x14ac:dyDescent="0.3">
      <c r="A25" s="4" t="s">
        <v>15</v>
      </c>
      <c r="B25" s="92">
        <v>191008.50999999998</v>
      </c>
      <c r="C25" s="87">
        <v>3746028.5</v>
      </c>
      <c r="D25" s="87">
        <v>37968</v>
      </c>
      <c r="E25" s="87">
        <v>0</v>
      </c>
      <c r="F25" s="87">
        <v>3979.4300000000003</v>
      </c>
      <c r="G25" s="93">
        <v>3978984.44</v>
      </c>
      <c r="H25" s="16">
        <v>141838.91999999998</v>
      </c>
      <c r="I25" s="17">
        <v>3160356.98</v>
      </c>
      <c r="J25" s="17">
        <v>26241</v>
      </c>
      <c r="K25" s="17">
        <v>0</v>
      </c>
      <c r="L25" s="17">
        <v>363.78000000000003</v>
      </c>
      <c r="M25" s="12">
        <v>3328800.6799999997</v>
      </c>
      <c r="N25" s="16">
        <v>0</v>
      </c>
      <c r="O25" s="17">
        <v>429551.66000000003</v>
      </c>
      <c r="P25" s="17">
        <v>0</v>
      </c>
      <c r="Q25" s="17">
        <v>0</v>
      </c>
      <c r="R25" s="17">
        <v>0</v>
      </c>
      <c r="S25" s="12">
        <v>429551.66000000003</v>
      </c>
      <c r="T25" s="16">
        <v>0</v>
      </c>
      <c r="U25" s="17">
        <v>0</v>
      </c>
      <c r="V25" s="17">
        <v>0</v>
      </c>
      <c r="W25" s="17">
        <v>0</v>
      </c>
      <c r="X25" s="17">
        <v>0</v>
      </c>
      <c r="Y25" s="12">
        <v>0</v>
      </c>
      <c r="Z25" s="16">
        <v>49169.590000000004</v>
      </c>
      <c r="AA25" s="17">
        <v>156119.85999999999</v>
      </c>
      <c r="AB25" s="17">
        <v>11727</v>
      </c>
      <c r="AC25" s="17">
        <v>0</v>
      </c>
      <c r="AD25" s="17">
        <v>3615.65</v>
      </c>
      <c r="AE25" s="12">
        <v>220632.09999999998</v>
      </c>
    </row>
    <row r="26" spans="1:31" x14ac:dyDescent="0.3">
      <c r="A26" s="4" t="s">
        <v>16</v>
      </c>
      <c r="B26" s="92">
        <v>698702.17999999993</v>
      </c>
      <c r="C26" s="87">
        <v>2167528.6799999997</v>
      </c>
      <c r="D26" s="87">
        <v>1826566.3886305913</v>
      </c>
      <c r="E26" s="87">
        <v>96780.55</v>
      </c>
      <c r="F26" s="87">
        <v>13397.21</v>
      </c>
      <c r="G26" s="93">
        <v>4802975.0086305914</v>
      </c>
      <c r="H26" s="16">
        <v>600740.99</v>
      </c>
      <c r="I26" s="17">
        <v>1223862.31</v>
      </c>
      <c r="J26" s="17">
        <v>2084.7387658733778</v>
      </c>
      <c r="K26" s="17">
        <v>96780.55</v>
      </c>
      <c r="L26" s="17">
        <v>5891.7099999999991</v>
      </c>
      <c r="M26" s="12">
        <v>1929360.2987658735</v>
      </c>
      <c r="N26" s="16">
        <v>0</v>
      </c>
      <c r="O26" s="17">
        <v>807957.27999999991</v>
      </c>
      <c r="P26" s="17">
        <v>0</v>
      </c>
      <c r="Q26" s="17">
        <v>0</v>
      </c>
      <c r="R26" s="17">
        <v>0</v>
      </c>
      <c r="S26" s="12">
        <v>807957.27999999991</v>
      </c>
      <c r="T26" s="16">
        <v>0</v>
      </c>
      <c r="U26" s="17">
        <v>0</v>
      </c>
      <c r="V26" s="17">
        <v>11349.035884674813</v>
      </c>
      <c r="W26" s="17">
        <v>0</v>
      </c>
      <c r="X26" s="17">
        <v>0</v>
      </c>
      <c r="Y26" s="12">
        <v>11349.035884674813</v>
      </c>
      <c r="Z26" s="16">
        <v>97961.19</v>
      </c>
      <c r="AA26" s="17">
        <v>135709.09000000003</v>
      </c>
      <c r="AB26" s="17">
        <v>1813132.6139800432</v>
      </c>
      <c r="AC26" s="17">
        <v>0</v>
      </c>
      <c r="AD26" s="17">
        <v>7505.5</v>
      </c>
      <c r="AE26" s="12">
        <v>2054308.3939800432</v>
      </c>
    </row>
    <row r="27" spans="1:31" x14ac:dyDescent="0.3">
      <c r="A27" s="4" t="s">
        <v>17</v>
      </c>
      <c r="B27" s="92">
        <v>4697289.4000000004</v>
      </c>
      <c r="C27" s="87">
        <v>13486234.280000001</v>
      </c>
      <c r="D27" s="87">
        <v>1161493</v>
      </c>
      <c r="E27" s="87">
        <v>0</v>
      </c>
      <c r="F27" s="87">
        <v>470536.69</v>
      </c>
      <c r="G27" s="93">
        <v>19815553.369999997</v>
      </c>
      <c r="H27" s="16">
        <v>2119855.37</v>
      </c>
      <c r="I27" s="17">
        <v>5968205.1500000004</v>
      </c>
      <c r="J27" s="17">
        <v>503602</v>
      </c>
      <c r="K27" s="17">
        <v>0</v>
      </c>
      <c r="L27" s="17">
        <v>0</v>
      </c>
      <c r="M27" s="12">
        <v>8591662.5199999996</v>
      </c>
      <c r="N27" s="16">
        <v>1745073.28</v>
      </c>
      <c r="O27" s="17">
        <v>7281645.3799999999</v>
      </c>
      <c r="P27" s="17">
        <v>591346</v>
      </c>
      <c r="Q27" s="17">
        <v>0</v>
      </c>
      <c r="R27" s="17">
        <v>470536.69</v>
      </c>
      <c r="S27" s="12">
        <v>10088601.35</v>
      </c>
      <c r="T27" s="16">
        <v>0</v>
      </c>
      <c r="U27" s="17">
        <v>0</v>
      </c>
      <c r="V27" s="17">
        <v>0</v>
      </c>
      <c r="W27" s="17">
        <v>0</v>
      </c>
      <c r="X27" s="17">
        <v>0</v>
      </c>
      <c r="Y27" s="12">
        <v>0</v>
      </c>
      <c r="Z27" s="16">
        <v>832360.75</v>
      </c>
      <c r="AA27" s="17">
        <v>236383.75</v>
      </c>
      <c r="AB27" s="17">
        <v>66545</v>
      </c>
      <c r="AC27" s="17">
        <v>0</v>
      </c>
      <c r="AD27" s="17">
        <v>0</v>
      </c>
      <c r="AE27" s="12">
        <v>1135289.5</v>
      </c>
    </row>
    <row r="28" spans="1:31" x14ac:dyDescent="0.3">
      <c r="A28" s="4" t="s">
        <v>18</v>
      </c>
      <c r="B28" s="92">
        <v>2689516</v>
      </c>
      <c r="C28" s="87">
        <v>6562694</v>
      </c>
      <c r="D28" s="87">
        <v>1826207</v>
      </c>
      <c r="E28" s="87">
        <v>0</v>
      </c>
      <c r="F28" s="87">
        <v>13141</v>
      </c>
      <c r="G28" s="93">
        <v>11091558</v>
      </c>
      <c r="H28" s="16">
        <v>2689516</v>
      </c>
      <c r="I28" s="17">
        <v>5925462</v>
      </c>
      <c r="J28" s="17">
        <v>1826207</v>
      </c>
      <c r="K28" s="17">
        <v>0</v>
      </c>
      <c r="L28" s="17">
        <v>13141</v>
      </c>
      <c r="M28" s="12">
        <v>10454326</v>
      </c>
      <c r="N28" s="16">
        <v>0</v>
      </c>
      <c r="O28" s="17">
        <v>637232</v>
      </c>
      <c r="P28" s="17">
        <v>0</v>
      </c>
      <c r="Q28" s="17">
        <v>0</v>
      </c>
      <c r="R28" s="17">
        <v>0</v>
      </c>
      <c r="S28" s="12">
        <v>637232</v>
      </c>
      <c r="T28" s="16">
        <v>0</v>
      </c>
      <c r="U28" s="17">
        <v>0</v>
      </c>
      <c r="V28" s="17">
        <v>0</v>
      </c>
      <c r="W28" s="17">
        <v>0</v>
      </c>
      <c r="X28" s="17">
        <v>0</v>
      </c>
      <c r="Y28" s="12">
        <v>0</v>
      </c>
      <c r="Z28" s="16">
        <v>0</v>
      </c>
      <c r="AA28" s="17">
        <v>0</v>
      </c>
      <c r="AB28" s="17">
        <v>0</v>
      </c>
      <c r="AC28" s="17">
        <v>0</v>
      </c>
      <c r="AD28" s="17">
        <v>0</v>
      </c>
      <c r="AE28" s="12">
        <v>0</v>
      </c>
    </row>
    <row r="29" spans="1:31" x14ac:dyDescent="0.3">
      <c r="A29" s="4" t="s">
        <v>19</v>
      </c>
      <c r="B29" s="92">
        <v>1006195</v>
      </c>
      <c r="C29" s="87">
        <v>19326285</v>
      </c>
      <c r="D29" s="87">
        <v>432996</v>
      </c>
      <c r="E29" s="87">
        <v>388705</v>
      </c>
      <c r="F29" s="87">
        <v>34939</v>
      </c>
      <c r="G29" s="93">
        <v>21189120</v>
      </c>
      <c r="H29" s="16">
        <v>659822</v>
      </c>
      <c r="I29" s="17">
        <v>12177931</v>
      </c>
      <c r="J29" s="17">
        <v>432996</v>
      </c>
      <c r="K29" s="17">
        <v>388705</v>
      </c>
      <c r="L29" s="17">
        <v>33379</v>
      </c>
      <c r="M29" s="12">
        <v>13692833</v>
      </c>
      <c r="N29" s="16">
        <v>296255</v>
      </c>
      <c r="O29" s="17">
        <v>7147968</v>
      </c>
      <c r="P29" s="17" t="s">
        <v>348</v>
      </c>
      <c r="Q29" s="17" t="s">
        <v>348</v>
      </c>
      <c r="R29" s="17" t="s">
        <v>348</v>
      </c>
      <c r="S29" s="12">
        <v>7444223</v>
      </c>
      <c r="T29" s="16">
        <v>0</v>
      </c>
      <c r="U29" s="17">
        <v>0</v>
      </c>
      <c r="V29" s="17">
        <v>0</v>
      </c>
      <c r="W29" s="17">
        <v>0</v>
      </c>
      <c r="X29" s="17">
        <v>0</v>
      </c>
      <c r="Y29" s="12">
        <v>0</v>
      </c>
      <c r="Z29" s="16">
        <v>50118</v>
      </c>
      <c r="AA29" s="17">
        <v>386</v>
      </c>
      <c r="AB29" s="17" t="s">
        <v>348</v>
      </c>
      <c r="AC29" s="17" t="s">
        <v>348</v>
      </c>
      <c r="AD29" s="17">
        <v>1560</v>
      </c>
      <c r="AE29" s="12">
        <v>52064</v>
      </c>
    </row>
    <row r="30" spans="1:31" x14ac:dyDescent="0.3">
      <c r="A30" s="4" t="s">
        <v>20</v>
      </c>
      <c r="B30" s="92">
        <v>273834</v>
      </c>
      <c r="C30" s="87">
        <v>1727494</v>
      </c>
      <c r="D30" s="87">
        <v>52635</v>
      </c>
      <c r="E30" s="87">
        <v>0</v>
      </c>
      <c r="F30" s="87">
        <v>0</v>
      </c>
      <c r="G30" s="93">
        <v>2053963</v>
      </c>
      <c r="H30" s="16">
        <v>273485</v>
      </c>
      <c r="I30" s="17">
        <v>1725223</v>
      </c>
      <c r="J30" s="17">
        <v>52635</v>
      </c>
      <c r="K30" s="17">
        <v>0</v>
      </c>
      <c r="L30" s="17">
        <v>0</v>
      </c>
      <c r="M30" s="12">
        <v>2051343</v>
      </c>
      <c r="N30" s="16">
        <v>0</v>
      </c>
      <c r="O30" s="17">
        <v>0</v>
      </c>
      <c r="P30" s="17">
        <v>0</v>
      </c>
      <c r="Q30" s="17">
        <v>0</v>
      </c>
      <c r="R30" s="17">
        <v>0</v>
      </c>
      <c r="S30" s="12">
        <v>0</v>
      </c>
      <c r="T30" s="16">
        <v>349</v>
      </c>
      <c r="U30" s="17">
        <v>2271</v>
      </c>
      <c r="V30" s="17">
        <v>0</v>
      </c>
      <c r="W30" s="17">
        <v>0</v>
      </c>
      <c r="X30" s="17">
        <v>0</v>
      </c>
      <c r="Y30" s="12">
        <v>2620</v>
      </c>
      <c r="Z30" s="16">
        <v>0</v>
      </c>
      <c r="AA30" s="17">
        <v>0</v>
      </c>
      <c r="AB30" s="17">
        <v>0</v>
      </c>
      <c r="AC30" s="17">
        <v>0</v>
      </c>
      <c r="AD30" s="17">
        <v>0</v>
      </c>
      <c r="AE30" s="12">
        <v>0</v>
      </c>
    </row>
    <row r="31" spans="1:31" x14ac:dyDescent="0.3">
      <c r="A31" s="4" t="s">
        <v>21</v>
      </c>
      <c r="B31" s="92">
        <v>645456.68000000005</v>
      </c>
      <c r="C31" s="87">
        <v>16948852.32</v>
      </c>
      <c r="D31" s="87">
        <v>0</v>
      </c>
      <c r="E31" s="87">
        <v>0</v>
      </c>
      <c r="F31" s="87">
        <v>223248.07</v>
      </c>
      <c r="G31" s="93">
        <v>17817557.07</v>
      </c>
      <c r="H31" s="16">
        <v>49717.68</v>
      </c>
      <c r="I31" s="17">
        <v>6839242.5300000003</v>
      </c>
      <c r="J31" s="17">
        <v>0</v>
      </c>
      <c r="K31" s="17">
        <v>0</v>
      </c>
      <c r="L31" s="17">
        <v>0</v>
      </c>
      <c r="M31" s="12">
        <v>6888960.21</v>
      </c>
      <c r="N31" s="16">
        <v>0</v>
      </c>
      <c r="O31" s="17">
        <v>3217103.56</v>
      </c>
      <c r="P31" s="17">
        <v>0</v>
      </c>
      <c r="Q31" s="17">
        <v>0</v>
      </c>
      <c r="R31" s="17">
        <v>0</v>
      </c>
      <c r="S31" s="12">
        <v>3217103.56</v>
      </c>
      <c r="T31" s="16">
        <v>0</v>
      </c>
      <c r="U31" s="17">
        <v>6877208.1799999997</v>
      </c>
      <c r="V31" s="17">
        <v>0</v>
      </c>
      <c r="W31" s="17">
        <v>0</v>
      </c>
      <c r="X31" s="17">
        <v>0</v>
      </c>
      <c r="Y31" s="12">
        <v>6877208.1799999997</v>
      </c>
      <c r="Z31" s="16">
        <v>595739</v>
      </c>
      <c r="AA31" s="17">
        <v>15298.05</v>
      </c>
      <c r="AB31" s="17">
        <v>0</v>
      </c>
      <c r="AC31" s="17">
        <v>0</v>
      </c>
      <c r="AD31" s="17">
        <v>223248.07</v>
      </c>
      <c r="AE31" s="12">
        <v>834285.12000000011</v>
      </c>
    </row>
    <row r="32" spans="1:31" x14ac:dyDescent="0.3">
      <c r="A32" s="4" t="s">
        <v>22</v>
      </c>
      <c r="B32" s="92">
        <v>919217.27000000025</v>
      </c>
      <c r="C32" s="87">
        <v>3077226.04</v>
      </c>
      <c r="D32" s="87">
        <v>142712.79999999999</v>
      </c>
      <c r="E32" s="87">
        <v>14000.630000000001</v>
      </c>
      <c r="F32" s="87">
        <v>-46926.310000000027</v>
      </c>
      <c r="G32" s="93">
        <v>4106230.43</v>
      </c>
      <c r="H32" s="16">
        <v>786702.79000000015</v>
      </c>
      <c r="I32" s="17">
        <v>2077056.6500000001</v>
      </c>
      <c r="J32" s="17">
        <v>133000</v>
      </c>
      <c r="K32" s="17">
        <v>2000.44</v>
      </c>
      <c r="L32" s="17">
        <v>668798.48</v>
      </c>
      <c r="M32" s="12">
        <v>3667558.3600000003</v>
      </c>
      <c r="N32" s="16">
        <v>0</v>
      </c>
      <c r="O32" s="17">
        <v>938314.39</v>
      </c>
      <c r="P32" s="17">
        <v>0</v>
      </c>
      <c r="Q32" s="17">
        <v>0</v>
      </c>
      <c r="R32" s="17">
        <v>0</v>
      </c>
      <c r="S32" s="12">
        <v>938314.39</v>
      </c>
      <c r="T32" s="16">
        <v>37067.43</v>
      </c>
      <c r="U32" s="17">
        <v>6908.15</v>
      </c>
      <c r="V32" s="17">
        <v>0</v>
      </c>
      <c r="W32" s="17">
        <v>0</v>
      </c>
      <c r="X32" s="17">
        <v>-726776.63</v>
      </c>
      <c r="Y32" s="12">
        <v>-682801.05</v>
      </c>
      <c r="Z32" s="16">
        <v>95447.049999999988</v>
      </c>
      <c r="AA32" s="17">
        <v>54946.850000000006</v>
      </c>
      <c r="AB32" s="17">
        <v>9712.7999999999993</v>
      </c>
      <c r="AC32" s="17">
        <v>12000.19</v>
      </c>
      <c r="AD32" s="17">
        <v>11051.84</v>
      </c>
      <c r="AE32" s="12">
        <v>183158.72999999998</v>
      </c>
    </row>
    <row r="33" spans="1:31" x14ac:dyDescent="0.3">
      <c r="A33" s="4" t="s">
        <v>23</v>
      </c>
      <c r="B33" s="92">
        <v>241880.05908097231</v>
      </c>
      <c r="C33" s="87">
        <v>2587194.6626717662</v>
      </c>
      <c r="D33" s="87">
        <v>32180.206111038504</v>
      </c>
      <c r="E33" s="87">
        <v>0</v>
      </c>
      <c r="F33" s="87">
        <v>0</v>
      </c>
      <c r="G33" s="93">
        <v>2861254.9278637771</v>
      </c>
      <c r="H33" s="16">
        <v>59133.259080972319</v>
      </c>
      <c r="I33" s="17">
        <v>1792155.3426717662</v>
      </c>
      <c r="J33" s="17">
        <v>32180.206111038504</v>
      </c>
      <c r="K33" s="17">
        <v>0</v>
      </c>
      <c r="L33" s="17">
        <v>0</v>
      </c>
      <c r="M33" s="12">
        <v>1883468.807863777</v>
      </c>
      <c r="N33" s="16">
        <v>2305.2600000000002</v>
      </c>
      <c r="O33" s="17">
        <v>795039.32</v>
      </c>
      <c r="P33" s="17">
        <v>0</v>
      </c>
      <c r="Q33" s="17">
        <v>0</v>
      </c>
      <c r="R33" s="17">
        <v>0</v>
      </c>
      <c r="S33" s="12">
        <v>797344.58</v>
      </c>
      <c r="T33" s="16">
        <v>0</v>
      </c>
      <c r="U33" s="17">
        <v>0</v>
      </c>
      <c r="V33" s="17">
        <v>0</v>
      </c>
      <c r="W33" s="17">
        <v>0</v>
      </c>
      <c r="X33" s="17">
        <v>0</v>
      </c>
      <c r="Y33" s="12">
        <v>0</v>
      </c>
      <c r="Z33" s="16">
        <v>180441.53999999998</v>
      </c>
      <c r="AA33" s="17">
        <v>0</v>
      </c>
      <c r="AB33" s="17">
        <v>0</v>
      </c>
      <c r="AC33" s="17">
        <v>0</v>
      </c>
      <c r="AD33" s="17">
        <v>0</v>
      </c>
      <c r="AE33" s="12">
        <v>180441.53999999998</v>
      </c>
    </row>
    <row r="34" spans="1:31" ht="13.15" customHeight="1" x14ac:dyDescent="0.3">
      <c r="A34" s="4" t="s">
        <v>24</v>
      </c>
      <c r="B34" s="92">
        <v>3794914.5525107444</v>
      </c>
      <c r="C34" s="87">
        <v>17464816.695157237</v>
      </c>
      <c r="D34" s="87">
        <v>2569007.88</v>
      </c>
      <c r="E34" s="87">
        <v>0</v>
      </c>
      <c r="F34" s="87">
        <v>834228.77</v>
      </c>
      <c r="G34" s="93">
        <v>24662967.897667982</v>
      </c>
      <c r="H34" s="16">
        <v>1081534.9982014846</v>
      </c>
      <c r="I34" s="17">
        <v>172246.01282906832</v>
      </c>
      <c r="J34" s="17">
        <v>0</v>
      </c>
      <c r="K34" s="17">
        <v>0</v>
      </c>
      <c r="L34" s="17">
        <v>766571.08</v>
      </c>
      <c r="M34" s="12">
        <v>2020352.091030553</v>
      </c>
      <c r="N34" s="16">
        <v>77439.3670523529</v>
      </c>
      <c r="O34" s="17">
        <v>6028566.8182795569</v>
      </c>
      <c r="P34" s="17">
        <v>0</v>
      </c>
      <c r="Q34" s="17">
        <v>0</v>
      </c>
      <c r="R34" s="17">
        <v>0</v>
      </c>
      <c r="S34" s="12">
        <v>6106006.1853319099</v>
      </c>
      <c r="T34" s="16">
        <v>1343521.3073506106</v>
      </c>
      <c r="U34" s="17">
        <v>5269852.1977590425</v>
      </c>
      <c r="V34" s="17">
        <v>74622.87</v>
      </c>
      <c r="W34" s="17">
        <v>0</v>
      </c>
      <c r="X34" s="17">
        <v>-3.36</v>
      </c>
      <c r="Y34" s="12">
        <v>6687993.0151096527</v>
      </c>
      <c r="Z34" s="16">
        <v>1292418.8799062963</v>
      </c>
      <c r="AA34" s="17">
        <v>5994151.6662895679</v>
      </c>
      <c r="AB34" s="17">
        <v>2494385.0099999998</v>
      </c>
      <c r="AC34" s="17">
        <v>0</v>
      </c>
      <c r="AD34" s="17">
        <v>67661.05</v>
      </c>
      <c r="AE34" s="12">
        <v>9848616.6061958652</v>
      </c>
    </row>
    <row r="35" spans="1:31" x14ac:dyDescent="0.3">
      <c r="A35" s="4" t="s">
        <v>25</v>
      </c>
      <c r="B35" s="92">
        <v>611975.10378764709</v>
      </c>
      <c r="C35" s="87">
        <v>20517894.51443667</v>
      </c>
      <c r="D35" s="87">
        <v>165337</v>
      </c>
      <c r="E35" s="87">
        <v>0</v>
      </c>
      <c r="F35" s="87">
        <v>171102.46073358189</v>
      </c>
      <c r="G35" s="93">
        <v>21466309.0789579</v>
      </c>
      <c r="H35" s="16">
        <v>314788.13789834466</v>
      </c>
      <c r="I35" s="17">
        <v>11196826.684208216</v>
      </c>
      <c r="J35" s="17">
        <v>0</v>
      </c>
      <c r="K35" s="17">
        <v>0</v>
      </c>
      <c r="L35" s="17">
        <v>170689.69130460024</v>
      </c>
      <c r="M35" s="12">
        <v>11682304.513411161</v>
      </c>
      <c r="N35" s="16">
        <v>174253.66991314356</v>
      </c>
      <c r="O35" s="17">
        <v>6198099.3125438727</v>
      </c>
      <c r="P35" s="17">
        <v>0</v>
      </c>
      <c r="Q35" s="17">
        <v>0</v>
      </c>
      <c r="R35" s="17">
        <v>0</v>
      </c>
      <c r="S35" s="12">
        <v>6372352.9824570166</v>
      </c>
      <c r="T35" s="16">
        <v>17524.793251679523</v>
      </c>
      <c r="U35" s="17">
        <v>94828.411348384601</v>
      </c>
      <c r="V35" s="17">
        <v>143640</v>
      </c>
      <c r="W35" s="17">
        <v>0</v>
      </c>
      <c r="X35" s="17">
        <v>260.10192979904116</v>
      </c>
      <c r="Y35" s="12">
        <v>256253.30652986318</v>
      </c>
      <c r="Z35" s="16">
        <v>105408.5027244794</v>
      </c>
      <c r="AA35" s="17">
        <v>3028140.1063361955</v>
      </c>
      <c r="AB35" s="17">
        <v>21697</v>
      </c>
      <c r="AC35" s="17">
        <v>0</v>
      </c>
      <c r="AD35" s="17">
        <v>152.66749918259035</v>
      </c>
      <c r="AE35" s="12">
        <v>3155398.2765598577</v>
      </c>
    </row>
    <row r="36" spans="1:31" x14ac:dyDescent="0.3">
      <c r="A36" s="4" t="s">
        <v>26</v>
      </c>
      <c r="B36" s="92">
        <v>4913393.3100000005</v>
      </c>
      <c r="C36" s="87">
        <v>37647755.469999999</v>
      </c>
      <c r="D36" s="87">
        <v>6569078.3600000003</v>
      </c>
      <c r="E36" s="87">
        <v>8692.15</v>
      </c>
      <c r="F36" s="87">
        <v>1657142.0999999999</v>
      </c>
      <c r="G36" s="93">
        <v>50796061.389999993</v>
      </c>
      <c r="H36" s="16">
        <v>2483069.77</v>
      </c>
      <c r="I36" s="17">
        <v>24725075</v>
      </c>
      <c r="J36" s="17">
        <v>6262168.3600000003</v>
      </c>
      <c r="K36" s="17">
        <v>8692.15</v>
      </c>
      <c r="L36" s="17">
        <v>1191270.7</v>
      </c>
      <c r="M36" s="12">
        <v>34670275.979999997</v>
      </c>
      <c r="N36" s="16">
        <v>99356.58</v>
      </c>
      <c r="O36" s="17">
        <v>12458719.859999999</v>
      </c>
      <c r="P36" s="17">
        <v>306910</v>
      </c>
      <c r="Q36" s="17">
        <v>0</v>
      </c>
      <c r="R36" s="17">
        <v>22529.46</v>
      </c>
      <c r="S36" s="12">
        <v>12887515.9</v>
      </c>
      <c r="T36" s="16">
        <v>418610.92</v>
      </c>
      <c r="U36" s="17">
        <v>268856.67</v>
      </c>
      <c r="V36" s="17">
        <v>0</v>
      </c>
      <c r="W36" s="17">
        <v>0</v>
      </c>
      <c r="X36" s="17">
        <v>373692.3</v>
      </c>
      <c r="Y36" s="12">
        <v>1061159.8899999999</v>
      </c>
      <c r="Z36" s="16">
        <v>1912356.04</v>
      </c>
      <c r="AA36" s="17">
        <v>195103.94</v>
      </c>
      <c r="AB36" s="17">
        <v>0</v>
      </c>
      <c r="AC36" s="17">
        <v>0</v>
      </c>
      <c r="AD36" s="17">
        <v>69649.64</v>
      </c>
      <c r="AE36" s="12">
        <v>2177109.62</v>
      </c>
    </row>
    <row r="37" spans="1:31" x14ac:dyDescent="0.3">
      <c r="A37" s="4" t="s">
        <v>27</v>
      </c>
      <c r="B37" s="92">
        <v>1293846</v>
      </c>
      <c r="C37" s="87">
        <v>10810012</v>
      </c>
      <c r="D37" s="87">
        <v>2197663</v>
      </c>
      <c r="E37" s="87">
        <v>0</v>
      </c>
      <c r="F37" s="87">
        <v>19429</v>
      </c>
      <c r="G37" s="93">
        <v>14320950</v>
      </c>
      <c r="H37" s="16">
        <v>896374</v>
      </c>
      <c r="I37" s="17">
        <v>10675195</v>
      </c>
      <c r="J37" s="17">
        <v>2197663</v>
      </c>
      <c r="K37" s="17">
        <v>0</v>
      </c>
      <c r="L37" s="17">
        <v>19429</v>
      </c>
      <c r="M37" s="12">
        <v>13788661</v>
      </c>
      <c r="N37" s="16">
        <v>0</v>
      </c>
      <c r="O37" s="17">
        <v>0</v>
      </c>
      <c r="P37" s="17">
        <v>0</v>
      </c>
      <c r="Q37" s="17">
        <v>0</v>
      </c>
      <c r="R37" s="17">
        <v>0</v>
      </c>
      <c r="S37" s="12">
        <v>0</v>
      </c>
      <c r="T37" s="16">
        <v>0</v>
      </c>
      <c r="U37" s="17">
        <v>0</v>
      </c>
      <c r="V37" s="17">
        <v>0</v>
      </c>
      <c r="W37" s="17">
        <v>0</v>
      </c>
      <c r="X37" s="17">
        <v>0</v>
      </c>
      <c r="Y37" s="12">
        <v>0</v>
      </c>
      <c r="Z37" s="16">
        <v>397472</v>
      </c>
      <c r="AA37" s="17">
        <v>134817</v>
      </c>
      <c r="AB37" s="17">
        <v>0</v>
      </c>
      <c r="AC37" s="17">
        <v>0</v>
      </c>
      <c r="AD37" s="17">
        <v>0</v>
      </c>
      <c r="AE37" s="12">
        <v>532289</v>
      </c>
    </row>
    <row r="38" spans="1:31" x14ac:dyDescent="0.3">
      <c r="A38" s="4" t="s">
        <v>28</v>
      </c>
      <c r="B38" s="92">
        <v>798212</v>
      </c>
      <c r="C38" s="87">
        <v>3758029</v>
      </c>
      <c r="D38" s="87">
        <v>0</v>
      </c>
      <c r="E38" s="87">
        <v>0</v>
      </c>
      <c r="F38" s="87">
        <v>0</v>
      </c>
      <c r="G38" s="93">
        <v>4556241</v>
      </c>
      <c r="H38" s="16">
        <v>765754</v>
      </c>
      <c r="I38" s="17">
        <v>3519019</v>
      </c>
      <c r="J38" s="17">
        <v>0</v>
      </c>
      <c r="K38" s="17">
        <v>0</v>
      </c>
      <c r="L38" s="17">
        <v>0</v>
      </c>
      <c r="M38" s="12">
        <v>4284773</v>
      </c>
      <c r="N38" s="16">
        <v>0</v>
      </c>
      <c r="O38" s="17">
        <v>0</v>
      </c>
      <c r="P38" s="17">
        <v>0</v>
      </c>
      <c r="Q38" s="17">
        <v>0</v>
      </c>
      <c r="R38" s="17">
        <v>0</v>
      </c>
      <c r="S38" s="12">
        <v>0</v>
      </c>
      <c r="T38" s="16">
        <v>0</v>
      </c>
      <c r="U38" s="17">
        <v>0</v>
      </c>
      <c r="V38" s="17">
        <v>0</v>
      </c>
      <c r="W38" s="17">
        <v>0</v>
      </c>
      <c r="X38" s="17">
        <v>0</v>
      </c>
      <c r="Y38" s="12">
        <v>0</v>
      </c>
      <c r="Z38" s="16">
        <v>32458</v>
      </c>
      <c r="AA38" s="17">
        <v>239010</v>
      </c>
      <c r="AB38" s="17">
        <v>0</v>
      </c>
      <c r="AC38" s="17">
        <v>0</v>
      </c>
      <c r="AD38" s="17">
        <v>0</v>
      </c>
      <c r="AE38" s="12">
        <v>271468</v>
      </c>
    </row>
    <row r="39" spans="1:31" x14ac:dyDescent="0.3">
      <c r="A39" s="4" t="s">
        <v>29</v>
      </c>
      <c r="B39" s="92">
        <v>230453</v>
      </c>
      <c r="C39" s="87">
        <v>638792.6</v>
      </c>
      <c r="D39" s="87">
        <v>42300</v>
      </c>
      <c r="E39" s="87">
        <v>0</v>
      </c>
      <c r="F39" s="87">
        <v>272404.47000000003</v>
      </c>
      <c r="G39" s="93">
        <v>1183950.07</v>
      </c>
      <c r="H39" s="16">
        <v>22169</v>
      </c>
      <c r="I39" s="17">
        <v>331253.07</v>
      </c>
      <c r="J39" s="17">
        <v>42300</v>
      </c>
      <c r="K39" s="17">
        <v>0</v>
      </c>
      <c r="L39" s="17">
        <v>262465.14</v>
      </c>
      <c r="M39" s="12">
        <v>658187.21</v>
      </c>
      <c r="N39" s="16">
        <v>0</v>
      </c>
      <c r="O39" s="17">
        <v>283502.65000000002</v>
      </c>
      <c r="P39" s="17">
        <v>0</v>
      </c>
      <c r="Q39" s="17">
        <v>0</v>
      </c>
      <c r="R39" s="17">
        <v>9542.24</v>
      </c>
      <c r="S39" s="12">
        <v>293044.89</v>
      </c>
      <c r="T39" s="16">
        <v>30886</v>
      </c>
      <c r="U39" s="17">
        <v>11251.9</v>
      </c>
      <c r="V39" s="17">
        <v>0</v>
      </c>
      <c r="W39" s="17">
        <v>0</v>
      </c>
      <c r="X39" s="17">
        <v>0</v>
      </c>
      <c r="Y39" s="12">
        <v>42137.9</v>
      </c>
      <c r="Z39" s="16">
        <v>177398</v>
      </c>
      <c r="AA39" s="17">
        <v>12784.98</v>
      </c>
      <c r="AB39" s="17">
        <v>0</v>
      </c>
      <c r="AC39" s="17">
        <v>0</v>
      </c>
      <c r="AD39" s="17">
        <v>397.09</v>
      </c>
      <c r="AE39" s="12">
        <v>190580.07</v>
      </c>
    </row>
    <row r="40" spans="1:31" x14ac:dyDescent="0.3">
      <c r="A40" s="4" t="s">
        <v>30</v>
      </c>
      <c r="B40" s="92">
        <v>998737</v>
      </c>
      <c r="C40" s="87">
        <v>11056088</v>
      </c>
      <c r="D40" s="87">
        <v>0</v>
      </c>
      <c r="E40" s="87">
        <v>0</v>
      </c>
      <c r="F40" s="87">
        <v>0</v>
      </c>
      <c r="G40" s="93">
        <v>12054825</v>
      </c>
      <c r="H40" s="16">
        <v>998737</v>
      </c>
      <c r="I40" s="17">
        <v>3567453</v>
      </c>
      <c r="J40" s="17">
        <v>0</v>
      </c>
      <c r="K40" s="17">
        <v>0</v>
      </c>
      <c r="L40" s="17">
        <v>0</v>
      </c>
      <c r="M40" s="12">
        <v>4566190</v>
      </c>
      <c r="N40" s="16">
        <v>0</v>
      </c>
      <c r="O40" s="17">
        <v>7488635</v>
      </c>
      <c r="P40" s="17">
        <v>0</v>
      </c>
      <c r="Q40" s="17">
        <v>0</v>
      </c>
      <c r="R40" s="17">
        <v>0</v>
      </c>
      <c r="S40" s="12">
        <v>7488635</v>
      </c>
      <c r="T40" s="16">
        <v>0</v>
      </c>
      <c r="U40" s="17">
        <v>0</v>
      </c>
      <c r="V40" s="17">
        <v>0</v>
      </c>
      <c r="W40" s="17">
        <v>0</v>
      </c>
      <c r="X40" s="17">
        <v>0</v>
      </c>
      <c r="Y40" s="12">
        <v>0</v>
      </c>
      <c r="Z40" s="16">
        <v>0</v>
      </c>
      <c r="AA40" s="17">
        <v>0</v>
      </c>
      <c r="AB40" s="17">
        <v>0</v>
      </c>
      <c r="AC40" s="17">
        <v>0</v>
      </c>
      <c r="AD40" s="17">
        <v>0</v>
      </c>
      <c r="AE40" s="12">
        <v>0</v>
      </c>
    </row>
    <row r="41" spans="1:31" x14ac:dyDescent="0.3">
      <c r="A41" s="4" t="s">
        <v>31</v>
      </c>
      <c r="B41" s="92">
        <v>1414625.37</v>
      </c>
      <c r="C41" s="87">
        <v>1658415.3299999996</v>
      </c>
      <c r="D41" s="87">
        <v>1094821.6299999999</v>
      </c>
      <c r="E41" s="87">
        <v>25715</v>
      </c>
      <c r="F41" s="87">
        <v>2597133.2000000002</v>
      </c>
      <c r="G41" s="93">
        <v>6790710.5300000003</v>
      </c>
      <c r="H41" s="16">
        <v>999112.76</v>
      </c>
      <c r="I41" s="17">
        <v>1127918.7599999998</v>
      </c>
      <c r="J41" s="17">
        <v>1061591.6299999999</v>
      </c>
      <c r="K41" s="17">
        <v>25715</v>
      </c>
      <c r="L41" s="17">
        <v>2331559.1</v>
      </c>
      <c r="M41" s="12">
        <v>5545897.25</v>
      </c>
      <c r="N41" s="16">
        <v>21790.61</v>
      </c>
      <c r="O41" s="17">
        <v>530496.56999999995</v>
      </c>
      <c r="P41" s="17">
        <v>0</v>
      </c>
      <c r="Q41" s="17">
        <v>0</v>
      </c>
      <c r="R41" s="17">
        <v>81294.099999999991</v>
      </c>
      <c r="S41" s="12">
        <v>633581.27999999991</v>
      </c>
      <c r="T41" s="16">
        <v>0</v>
      </c>
      <c r="U41" s="17">
        <v>0</v>
      </c>
      <c r="V41" s="17">
        <v>0</v>
      </c>
      <c r="W41" s="17">
        <v>0</v>
      </c>
      <c r="X41" s="17">
        <v>0</v>
      </c>
      <c r="Y41" s="12">
        <v>0</v>
      </c>
      <c r="Z41" s="16">
        <v>393722</v>
      </c>
      <c r="AA41" s="17">
        <v>0</v>
      </c>
      <c r="AB41" s="17">
        <v>33230</v>
      </c>
      <c r="AC41" s="17">
        <v>0</v>
      </c>
      <c r="AD41" s="17">
        <v>184280</v>
      </c>
      <c r="AE41" s="12">
        <v>611232</v>
      </c>
    </row>
    <row r="42" spans="1:31" x14ac:dyDescent="0.3">
      <c r="A42" s="4" t="s">
        <v>32</v>
      </c>
      <c r="B42" s="92">
        <v>4496524.8663215153</v>
      </c>
      <c r="C42" s="87">
        <v>22796109.09477929</v>
      </c>
      <c r="D42" s="87">
        <v>3069082.9634326207</v>
      </c>
      <c r="E42" s="87">
        <v>0</v>
      </c>
      <c r="F42" s="87">
        <v>2252843.3833218543</v>
      </c>
      <c r="G42" s="93">
        <v>32614560.307855278</v>
      </c>
      <c r="H42" s="16">
        <v>3720737.0312584266</v>
      </c>
      <c r="I42" s="17">
        <v>15900394.202352585</v>
      </c>
      <c r="J42" s="17">
        <v>2867301.0963702062</v>
      </c>
      <c r="K42" s="17">
        <v>0</v>
      </c>
      <c r="L42" s="17">
        <v>2224145.7670273203</v>
      </c>
      <c r="M42" s="12">
        <v>24712578.097008534</v>
      </c>
      <c r="N42" s="16">
        <v>465331.0734928411</v>
      </c>
      <c r="O42" s="17">
        <v>6822924.0727572842</v>
      </c>
      <c r="P42" s="17">
        <v>201781.86706241456</v>
      </c>
      <c r="Q42" s="17">
        <v>0</v>
      </c>
      <c r="R42" s="17">
        <v>28483.260922633042</v>
      </c>
      <c r="S42" s="12">
        <v>7518520.2742351731</v>
      </c>
      <c r="T42" s="16">
        <v>0</v>
      </c>
      <c r="U42" s="17">
        <v>0</v>
      </c>
      <c r="V42" s="17">
        <v>0</v>
      </c>
      <c r="W42" s="17">
        <v>0</v>
      </c>
      <c r="X42" s="17">
        <v>0</v>
      </c>
      <c r="Y42" s="12">
        <v>0</v>
      </c>
      <c r="Z42" s="16">
        <v>310456.76157024794</v>
      </c>
      <c r="AA42" s="17">
        <v>72790.819669421486</v>
      </c>
      <c r="AB42" s="17">
        <v>0</v>
      </c>
      <c r="AC42" s="17">
        <v>0</v>
      </c>
      <c r="AD42" s="17">
        <v>214.35537190082644</v>
      </c>
      <c r="AE42" s="12">
        <v>383461.93661157024</v>
      </c>
    </row>
    <row r="43" spans="1:31" x14ac:dyDescent="0.3">
      <c r="A43" s="4" t="s">
        <v>33</v>
      </c>
      <c r="B43" s="92">
        <v>226940</v>
      </c>
      <c r="C43" s="87">
        <v>2487161</v>
      </c>
      <c r="D43" s="87">
        <v>0</v>
      </c>
      <c r="E43" s="87">
        <v>0</v>
      </c>
      <c r="F43" s="87">
        <v>104203</v>
      </c>
      <c r="G43" s="93">
        <v>2818304</v>
      </c>
      <c r="H43" s="16">
        <v>1112</v>
      </c>
      <c r="I43" s="17">
        <v>893094</v>
      </c>
      <c r="J43" s="17">
        <v>0</v>
      </c>
      <c r="K43" s="17">
        <v>0</v>
      </c>
      <c r="L43" s="17">
        <v>972</v>
      </c>
      <c r="M43" s="12">
        <v>895178</v>
      </c>
      <c r="N43" s="16">
        <v>212362</v>
      </c>
      <c r="O43" s="17">
        <v>1580548</v>
      </c>
      <c r="P43" s="17">
        <v>0</v>
      </c>
      <c r="Q43" s="17">
        <v>0</v>
      </c>
      <c r="R43" s="17">
        <v>86481</v>
      </c>
      <c r="S43" s="12">
        <v>1879391</v>
      </c>
      <c r="T43" s="16">
        <v>13466</v>
      </c>
      <c r="U43" s="17">
        <v>3526</v>
      </c>
      <c r="V43" s="17">
        <v>0</v>
      </c>
      <c r="W43" s="17">
        <v>0</v>
      </c>
      <c r="X43" s="17">
        <v>0</v>
      </c>
      <c r="Y43" s="12">
        <v>16992</v>
      </c>
      <c r="Z43" s="16">
        <v>0</v>
      </c>
      <c r="AA43" s="17">
        <v>9993</v>
      </c>
      <c r="AB43" s="17">
        <v>0</v>
      </c>
      <c r="AC43" s="17">
        <v>0</v>
      </c>
      <c r="AD43" s="17">
        <v>16750</v>
      </c>
      <c r="AE43" s="12">
        <v>26743</v>
      </c>
    </row>
    <row r="44" spans="1:31" x14ac:dyDescent="0.3">
      <c r="A44" s="4" t="s">
        <v>34</v>
      </c>
      <c r="B44" s="92">
        <v>349841</v>
      </c>
      <c r="C44" s="87">
        <v>18186038</v>
      </c>
      <c r="D44" s="87">
        <v>0</v>
      </c>
      <c r="E44" s="87">
        <v>0</v>
      </c>
      <c r="F44" s="87">
        <v>0</v>
      </c>
      <c r="G44" s="93">
        <v>18535879</v>
      </c>
      <c r="H44" s="16">
        <v>349841</v>
      </c>
      <c r="I44" s="17">
        <v>18186038</v>
      </c>
      <c r="J44" s="17">
        <v>0</v>
      </c>
      <c r="K44" s="17">
        <v>0</v>
      </c>
      <c r="L44" s="17">
        <v>0</v>
      </c>
      <c r="M44" s="12">
        <v>18535879</v>
      </c>
      <c r="N44" s="16">
        <v>0</v>
      </c>
      <c r="O44" s="17">
        <v>0</v>
      </c>
      <c r="P44" s="17">
        <v>0</v>
      </c>
      <c r="Q44" s="17">
        <v>0</v>
      </c>
      <c r="R44" s="17">
        <v>0</v>
      </c>
      <c r="S44" s="12">
        <v>0</v>
      </c>
      <c r="T44" s="16">
        <v>0</v>
      </c>
      <c r="U44" s="17">
        <v>0</v>
      </c>
      <c r="V44" s="17">
        <v>0</v>
      </c>
      <c r="W44" s="17">
        <v>0</v>
      </c>
      <c r="X44" s="17">
        <v>0</v>
      </c>
      <c r="Y44" s="12">
        <v>0</v>
      </c>
      <c r="Z44" s="16">
        <v>0</v>
      </c>
      <c r="AA44" s="17">
        <v>0</v>
      </c>
      <c r="AB44" s="17">
        <v>0</v>
      </c>
      <c r="AC44" s="17">
        <v>0</v>
      </c>
      <c r="AD44" s="17">
        <v>0</v>
      </c>
      <c r="AE44" s="12">
        <v>0</v>
      </c>
    </row>
    <row r="45" spans="1:31" x14ac:dyDescent="0.3">
      <c r="A45" s="4" t="s">
        <v>35</v>
      </c>
      <c r="B45" s="92">
        <v>550732.56999999995</v>
      </c>
      <c r="C45" s="87">
        <v>19338928.809387393</v>
      </c>
      <c r="D45" s="87">
        <v>6290.75</v>
      </c>
      <c r="E45" s="87">
        <v>0</v>
      </c>
      <c r="F45" s="87">
        <v>-66760.27</v>
      </c>
      <c r="G45" s="93">
        <v>19829191.859387398</v>
      </c>
      <c r="H45" s="16">
        <v>550484.06999999995</v>
      </c>
      <c r="I45" s="17">
        <v>10089054.526001422</v>
      </c>
      <c r="J45" s="17">
        <v>6290.75</v>
      </c>
      <c r="K45" s="17">
        <v>0</v>
      </c>
      <c r="L45" s="17">
        <v>0</v>
      </c>
      <c r="M45" s="12">
        <v>10645829.346001422</v>
      </c>
      <c r="N45" s="16">
        <v>248.5</v>
      </c>
      <c r="O45" s="17">
        <v>8589035.8821735866</v>
      </c>
      <c r="P45" s="17">
        <v>0</v>
      </c>
      <c r="Q45" s="17">
        <v>0</v>
      </c>
      <c r="R45" s="17">
        <v>-66760.27</v>
      </c>
      <c r="S45" s="12">
        <v>8522524.1121735871</v>
      </c>
      <c r="T45" s="16">
        <v>0</v>
      </c>
      <c r="U45" s="17">
        <v>660838.40121238597</v>
      </c>
      <c r="V45" s="17">
        <v>0</v>
      </c>
      <c r="W45" s="17">
        <v>0</v>
      </c>
      <c r="X45" s="17">
        <v>0</v>
      </c>
      <c r="Y45" s="12">
        <v>660838.40121238597</v>
      </c>
      <c r="Z45" s="16">
        <v>0</v>
      </c>
      <c r="AA45" s="17">
        <v>0</v>
      </c>
      <c r="AB45" s="17">
        <v>0</v>
      </c>
      <c r="AC45" s="17">
        <v>0</v>
      </c>
      <c r="AD45" s="17">
        <v>0</v>
      </c>
      <c r="AE45" s="12">
        <v>0</v>
      </c>
    </row>
    <row r="46" spans="1:31" x14ac:dyDescent="0.3">
      <c r="A46" s="4" t="s">
        <v>36</v>
      </c>
      <c r="B46" s="92">
        <v>1083547.03</v>
      </c>
      <c r="C46" s="87">
        <v>8576587.2800000012</v>
      </c>
      <c r="D46" s="87">
        <v>1884383.32</v>
      </c>
      <c r="E46" s="87">
        <v>5474.55</v>
      </c>
      <c r="F46" s="87">
        <v>2550376.46</v>
      </c>
      <c r="G46" s="93">
        <v>14100368.640000002</v>
      </c>
      <c r="H46" s="16">
        <v>378967.77</v>
      </c>
      <c r="I46" s="17">
        <v>6410236.2000000002</v>
      </c>
      <c r="J46" s="17">
        <v>1857461.31</v>
      </c>
      <c r="K46" s="17">
        <v>5474.55</v>
      </c>
      <c r="L46" s="17">
        <v>2550376.46</v>
      </c>
      <c r="M46" s="12">
        <v>11202516.290000003</v>
      </c>
      <c r="N46" s="16">
        <v>0</v>
      </c>
      <c r="O46" s="17">
        <v>2129889.33</v>
      </c>
      <c r="P46" s="17">
        <v>0</v>
      </c>
      <c r="Q46" s="17">
        <v>0</v>
      </c>
      <c r="R46" s="17">
        <v>0</v>
      </c>
      <c r="S46" s="12">
        <v>2129889.33</v>
      </c>
      <c r="T46" s="16">
        <v>0</v>
      </c>
      <c r="U46" s="17">
        <v>0</v>
      </c>
      <c r="V46" s="17">
        <v>0</v>
      </c>
      <c r="W46" s="17">
        <v>0</v>
      </c>
      <c r="X46" s="17">
        <v>0</v>
      </c>
      <c r="Y46" s="12">
        <v>0</v>
      </c>
      <c r="Z46" s="16">
        <v>704579.26</v>
      </c>
      <c r="AA46" s="17">
        <v>36461.75</v>
      </c>
      <c r="AB46" s="17">
        <v>26922.01</v>
      </c>
      <c r="AC46" s="17">
        <v>0</v>
      </c>
      <c r="AD46" s="17">
        <v>0</v>
      </c>
      <c r="AE46" s="12">
        <v>767963.02</v>
      </c>
    </row>
    <row r="47" spans="1:31" x14ac:dyDescent="0.3">
      <c r="A47" s="4" t="s">
        <v>37</v>
      </c>
      <c r="B47" s="92">
        <v>212792.12</v>
      </c>
      <c r="C47" s="87">
        <v>1497342</v>
      </c>
      <c r="D47" s="87">
        <v>33195</v>
      </c>
      <c r="E47" s="87">
        <v>0</v>
      </c>
      <c r="F47" s="87">
        <v>0</v>
      </c>
      <c r="G47" s="93">
        <v>1743329.12</v>
      </c>
      <c r="H47" s="16">
        <v>210313.34</v>
      </c>
      <c r="I47" s="17">
        <v>1143842.3799999999</v>
      </c>
      <c r="J47" s="17">
        <v>33195</v>
      </c>
      <c r="K47" s="17">
        <v>0</v>
      </c>
      <c r="L47" s="17">
        <v>0</v>
      </c>
      <c r="M47" s="12">
        <v>1387350.72</v>
      </c>
      <c r="N47" s="16">
        <v>0</v>
      </c>
      <c r="O47" s="17">
        <v>139572.56</v>
      </c>
      <c r="P47" s="17">
        <v>0</v>
      </c>
      <c r="Q47" s="17">
        <v>0</v>
      </c>
      <c r="R47" s="17">
        <v>0</v>
      </c>
      <c r="S47" s="12">
        <v>139572.56</v>
      </c>
      <c r="T47" s="16">
        <v>0</v>
      </c>
      <c r="U47" s="17">
        <v>211828.83</v>
      </c>
      <c r="V47" s="17">
        <v>0</v>
      </c>
      <c r="W47" s="17">
        <v>0</v>
      </c>
      <c r="X47" s="17">
        <v>0</v>
      </c>
      <c r="Y47" s="12">
        <v>211828.83</v>
      </c>
      <c r="Z47" s="16">
        <v>2478.7800000000002</v>
      </c>
      <c r="AA47" s="17">
        <v>2098.23</v>
      </c>
      <c r="AB47" s="17">
        <v>0</v>
      </c>
      <c r="AC47" s="17">
        <v>0</v>
      </c>
      <c r="AD47" s="17">
        <v>0</v>
      </c>
      <c r="AE47" s="12">
        <v>4577.01</v>
      </c>
    </row>
    <row r="48" spans="1:31" x14ac:dyDescent="0.3">
      <c r="A48" s="4" t="s">
        <v>38</v>
      </c>
      <c r="B48" s="92">
        <v>916640.2379999999</v>
      </c>
      <c r="C48" s="87">
        <v>8072616.0650000041</v>
      </c>
      <c r="D48" s="87">
        <v>302406.24</v>
      </c>
      <c r="E48" s="87">
        <v>0</v>
      </c>
      <c r="F48" s="87">
        <v>10063.875</v>
      </c>
      <c r="G48" s="93">
        <v>9301726.4180000033</v>
      </c>
      <c r="H48" s="16">
        <v>429081.08399999992</v>
      </c>
      <c r="I48" s="17">
        <v>4814842.1700000055</v>
      </c>
      <c r="J48" s="17">
        <v>302406.24</v>
      </c>
      <c r="K48" s="17">
        <v>0</v>
      </c>
      <c r="L48" s="17">
        <v>4673.3969999999999</v>
      </c>
      <c r="M48" s="12">
        <v>5551002.8910000054</v>
      </c>
      <c r="N48" s="16">
        <v>233871.948</v>
      </c>
      <c r="O48" s="17">
        <v>3171853.4959999984</v>
      </c>
      <c r="P48" s="17">
        <v>0</v>
      </c>
      <c r="Q48" s="17">
        <v>0</v>
      </c>
      <c r="R48" s="17">
        <v>14.856</v>
      </c>
      <c r="S48" s="12">
        <v>3405740.2999999984</v>
      </c>
      <c r="T48" s="16">
        <v>0</v>
      </c>
      <c r="U48" s="17">
        <v>0</v>
      </c>
      <c r="V48" s="17">
        <v>0</v>
      </c>
      <c r="W48" s="17">
        <v>0</v>
      </c>
      <c r="X48" s="17">
        <v>0</v>
      </c>
      <c r="Y48" s="12">
        <v>0</v>
      </c>
      <c r="Z48" s="16">
        <v>253687.20599999998</v>
      </c>
      <c r="AA48" s="17">
        <v>85920.399000000005</v>
      </c>
      <c r="AB48" s="17">
        <v>0</v>
      </c>
      <c r="AC48" s="17">
        <v>0</v>
      </c>
      <c r="AD48" s="17">
        <v>5375.6219999999994</v>
      </c>
      <c r="AE48" s="12">
        <v>344983.22699999996</v>
      </c>
    </row>
    <row r="49" spans="1:31" x14ac:dyDescent="0.3">
      <c r="A49" s="4" t="s">
        <v>39</v>
      </c>
      <c r="B49" s="92">
        <v>583877</v>
      </c>
      <c r="C49" s="87">
        <v>12023840</v>
      </c>
      <c r="D49" s="87">
        <v>361025</v>
      </c>
      <c r="E49" s="87">
        <v>0</v>
      </c>
      <c r="F49" s="87">
        <v>73530</v>
      </c>
      <c r="G49" s="93">
        <v>13042272</v>
      </c>
      <c r="H49" s="16">
        <v>189153</v>
      </c>
      <c r="I49" s="17">
        <v>11729547</v>
      </c>
      <c r="J49" s="17">
        <v>361025</v>
      </c>
      <c r="K49" s="17">
        <v>0</v>
      </c>
      <c r="L49" s="17">
        <v>1401</v>
      </c>
      <c r="M49" s="12">
        <v>12281126</v>
      </c>
      <c r="N49" s="16">
        <v>0</v>
      </c>
      <c r="O49" s="17">
        <v>0</v>
      </c>
      <c r="P49" s="17">
        <v>0</v>
      </c>
      <c r="Q49" s="17">
        <v>0</v>
      </c>
      <c r="R49" s="17">
        <v>0</v>
      </c>
      <c r="S49" s="12">
        <v>0</v>
      </c>
      <c r="T49" s="16">
        <v>0</v>
      </c>
      <c r="U49" s="17">
        <v>0</v>
      </c>
      <c r="V49" s="17">
        <v>0</v>
      </c>
      <c r="W49" s="17">
        <v>0</v>
      </c>
      <c r="X49" s="17">
        <v>0</v>
      </c>
      <c r="Y49" s="12">
        <v>0</v>
      </c>
      <c r="Z49" s="16">
        <v>394724</v>
      </c>
      <c r="AA49" s="17">
        <v>294293</v>
      </c>
      <c r="AB49" s="17">
        <v>0</v>
      </c>
      <c r="AC49" s="17">
        <v>0</v>
      </c>
      <c r="AD49" s="17">
        <v>72129</v>
      </c>
      <c r="AE49" s="12">
        <v>761146</v>
      </c>
    </row>
    <row r="50" spans="1:31" x14ac:dyDescent="0.3">
      <c r="A50" s="4" t="s">
        <v>40</v>
      </c>
      <c r="B50" s="92">
        <v>361336</v>
      </c>
      <c r="C50" s="87">
        <v>2317922</v>
      </c>
      <c r="D50" s="87">
        <v>19181</v>
      </c>
      <c r="E50" s="87">
        <v>0</v>
      </c>
      <c r="F50" s="87">
        <v>9013</v>
      </c>
      <c r="G50" s="93">
        <v>2707452</v>
      </c>
      <c r="H50" s="16">
        <v>235003</v>
      </c>
      <c r="I50" s="17">
        <v>1537184</v>
      </c>
      <c r="J50" s="17">
        <v>7801</v>
      </c>
      <c r="K50" s="17">
        <v>0</v>
      </c>
      <c r="L50" s="17">
        <v>0</v>
      </c>
      <c r="M50" s="12">
        <v>1779988</v>
      </c>
      <c r="N50" s="16">
        <v>1076</v>
      </c>
      <c r="O50" s="17">
        <v>737085</v>
      </c>
      <c r="P50" s="17">
        <v>7087</v>
      </c>
      <c r="Q50" s="17">
        <v>0</v>
      </c>
      <c r="R50" s="17">
        <v>0</v>
      </c>
      <c r="S50" s="12">
        <v>745248</v>
      </c>
      <c r="T50" s="16">
        <v>0</v>
      </c>
      <c r="U50" s="17">
        <v>0</v>
      </c>
      <c r="V50" s="17">
        <v>0</v>
      </c>
      <c r="W50" s="17">
        <v>0</v>
      </c>
      <c r="X50" s="17">
        <v>0</v>
      </c>
      <c r="Y50" s="12">
        <v>0</v>
      </c>
      <c r="Z50" s="16">
        <v>125257</v>
      </c>
      <c r="AA50" s="17">
        <v>43653</v>
      </c>
      <c r="AB50" s="17">
        <v>4293</v>
      </c>
      <c r="AC50" s="17">
        <v>0</v>
      </c>
      <c r="AD50" s="17">
        <v>9013</v>
      </c>
      <c r="AE50" s="12">
        <v>182216</v>
      </c>
    </row>
    <row r="51" spans="1:31" x14ac:dyDescent="0.3">
      <c r="A51" s="4" t="s">
        <v>41</v>
      </c>
      <c r="B51" s="92">
        <v>269218</v>
      </c>
      <c r="C51" s="87">
        <v>6559698</v>
      </c>
      <c r="D51" s="87">
        <v>570960</v>
      </c>
      <c r="E51" s="87">
        <v>0</v>
      </c>
      <c r="F51" s="87">
        <v>11910</v>
      </c>
      <c r="G51" s="93">
        <v>7411786</v>
      </c>
      <c r="H51" s="16">
        <v>158703</v>
      </c>
      <c r="I51" s="17">
        <v>3437396</v>
      </c>
      <c r="J51" s="17">
        <v>0</v>
      </c>
      <c r="K51" s="17">
        <v>0</v>
      </c>
      <c r="L51" s="17">
        <v>11910</v>
      </c>
      <c r="M51" s="12">
        <v>3608009</v>
      </c>
      <c r="N51" s="16">
        <v>110515</v>
      </c>
      <c r="O51" s="17">
        <v>3122302</v>
      </c>
      <c r="P51" s="17">
        <v>0</v>
      </c>
      <c r="Q51" s="17">
        <v>0</v>
      </c>
      <c r="R51" s="17">
        <v>0</v>
      </c>
      <c r="S51" s="12">
        <v>3232817</v>
      </c>
      <c r="T51" s="16">
        <v>0</v>
      </c>
      <c r="U51" s="17">
        <v>0</v>
      </c>
      <c r="V51" s="17">
        <v>0</v>
      </c>
      <c r="W51" s="17">
        <v>0</v>
      </c>
      <c r="X51" s="17">
        <v>0</v>
      </c>
      <c r="Y51" s="12">
        <v>0</v>
      </c>
      <c r="Z51" s="16">
        <v>0</v>
      </c>
      <c r="AA51" s="17">
        <v>0</v>
      </c>
      <c r="AB51" s="17">
        <v>570960</v>
      </c>
      <c r="AC51" s="17">
        <v>0</v>
      </c>
      <c r="AD51" s="17">
        <v>0</v>
      </c>
      <c r="AE51" s="12">
        <v>570960</v>
      </c>
    </row>
    <row r="52" spans="1:31" x14ac:dyDescent="0.3">
      <c r="A52" s="4" t="s">
        <v>42</v>
      </c>
      <c r="B52" s="92">
        <v>781357.03621957591</v>
      </c>
      <c r="C52" s="87">
        <v>13518783.021163581</v>
      </c>
      <c r="D52" s="87">
        <v>0</v>
      </c>
      <c r="E52" s="87">
        <v>0</v>
      </c>
      <c r="F52" s="87">
        <v>0</v>
      </c>
      <c r="G52" s="93">
        <v>14300140.057383157</v>
      </c>
      <c r="H52" s="16">
        <v>11122.16643140811</v>
      </c>
      <c r="I52" s="17">
        <v>7233642.4200000009</v>
      </c>
      <c r="J52" s="17">
        <v>0</v>
      </c>
      <c r="K52" s="17">
        <v>0</v>
      </c>
      <c r="L52" s="17">
        <v>0</v>
      </c>
      <c r="M52" s="12">
        <v>7244764.5864314092</v>
      </c>
      <c r="N52" s="16">
        <v>0</v>
      </c>
      <c r="O52" s="17">
        <v>5759675.4500000002</v>
      </c>
      <c r="P52" s="17">
        <v>0</v>
      </c>
      <c r="Q52" s="17">
        <v>0</v>
      </c>
      <c r="R52" s="17">
        <v>0</v>
      </c>
      <c r="S52" s="12">
        <v>5759675.4500000002</v>
      </c>
      <c r="T52" s="16">
        <v>0</v>
      </c>
      <c r="U52" s="17">
        <v>445090.07</v>
      </c>
      <c r="V52" s="17">
        <v>0</v>
      </c>
      <c r="W52" s="17">
        <v>0</v>
      </c>
      <c r="X52" s="17">
        <v>0</v>
      </c>
      <c r="Y52" s="12">
        <v>445090.07</v>
      </c>
      <c r="Z52" s="16">
        <v>770234.86978816777</v>
      </c>
      <c r="AA52" s="17">
        <v>80375.081163579103</v>
      </c>
      <c r="AB52" s="17">
        <v>0</v>
      </c>
      <c r="AC52" s="17">
        <v>0</v>
      </c>
      <c r="AD52" s="17">
        <v>0</v>
      </c>
      <c r="AE52" s="12">
        <v>850609.9509517469</v>
      </c>
    </row>
    <row r="53" spans="1:31" x14ac:dyDescent="0.3">
      <c r="A53" s="4" t="s">
        <v>43</v>
      </c>
      <c r="B53" s="92">
        <v>2192000</v>
      </c>
      <c r="C53" s="87">
        <v>41275000</v>
      </c>
      <c r="D53" s="87">
        <v>0</v>
      </c>
      <c r="E53" s="87">
        <v>0</v>
      </c>
      <c r="F53" s="87">
        <v>3160000</v>
      </c>
      <c r="G53" s="93">
        <v>46627000</v>
      </c>
      <c r="H53" s="16">
        <v>2192000</v>
      </c>
      <c r="I53" s="17">
        <v>41275000</v>
      </c>
      <c r="J53" s="17">
        <v>0</v>
      </c>
      <c r="K53" s="17">
        <v>0</v>
      </c>
      <c r="L53" s="17">
        <v>3160000</v>
      </c>
      <c r="M53" s="12">
        <v>46627000</v>
      </c>
      <c r="N53" s="16">
        <v>0</v>
      </c>
      <c r="O53" s="17">
        <v>0</v>
      </c>
      <c r="P53" s="17">
        <v>0</v>
      </c>
      <c r="Q53" s="17">
        <v>0</v>
      </c>
      <c r="R53" s="17">
        <v>0</v>
      </c>
      <c r="S53" s="12">
        <v>0</v>
      </c>
      <c r="T53" s="16">
        <v>0</v>
      </c>
      <c r="U53" s="17">
        <v>0</v>
      </c>
      <c r="V53" s="17">
        <v>0</v>
      </c>
      <c r="W53" s="17">
        <v>0</v>
      </c>
      <c r="X53" s="17">
        <v>0</v>
      </c>
      <c r="Y53" s="12">
        <v>0</v>
      </c>
      <c r="Z53" s="16">
        <v>0</v>
      </c>
      <c r="AA53" s="17">
        <v>0</v>
      </c>
      <c r="AB53" s="17">
        <v>0</v>
      </c>
      <c r="AC53" s="17">
        <v>0</v>
      </c>
      <c r="AD53" s="17">
        <v>0</v>
      </c>
      <c r="AE53" s="12">
        <v>0</v>
      </c>
    </row>
    <row r="54" spans="1:31" x14ac:dyDescent="0.3">
      <c r="A54" s="4" t="s">
        <v>263</v>
      </c>
      <c r="B54" s="92">
        <v>1040645.67</v>
      </c>
      <c r="C54" s="87">
        <v>22865934.649999995</v>
      </c>
      <c r="D54" s="87">
        <v>0</v>
      </c>
      <c r="E54" s="87">
        <v>0</v>
      </c>
      <c r="F54" s="87">
        <v>0</v>
      </c>
      <c r="G54" s="93">
        <v>23906580.319999997</v>
      </c>
      <c r="H54" s="16">
        <v>0</v>
      </c>
      <c r="I54" s="17">
        <v>7671310.9899999993</v>
      </c>
      <c r="J54" s="17">
        <v>0</v>
      </c>
      <c r="K54" s="17">
        <v>0</v>
      </c>
      <c r="L54" s="17">
        <v>0</v>
      </c>
      <c r="M54" s="12">
        <v>7671310.9899999993</v>
      </c>
      <c r="N54" s="16">
        <v>0</v>
      </c>
      <c r="O54" s="17">
        <v>14387579.579999998</v>
      </c>
      <c r="P54" s="17">
        <v>0</v>
      </c>
      <c r="Q54" s="17">
        <v>0</v>
      </c>
      <c r="R54" s="17">
        <v>0</v>
      </c>
      <c r="S54" s="12">
        <v>14387579.579999998</v>
      </c>
      <c r="T54" s="16">
        <v>0</v>
      </c>
      <c r="U54" s="17">
        <v>0</v>
      </c>
      <c r="V54" s="17">
        <v>0</v>
      </c>
      <c r="W54" s="17">
        <v>0</v>
      </c>
      <c r="X54" s="17">
        <v>0</v>
      </c>
      <c r="Y54" s="12">
        <v>0</v>
      </c>
      <c r="Z54" s="16">
        <v>1040645.67</v>
      </c>
      <c r="AA54" s="17">
        <v>807044.08</v>
      </c>
      <c r="AB54" s="17">
        <v>0</v>
      </c>
      <c r="AC54" s="17">
        <v>0</v>
      </c>
      <c r="AD54" s="17">
        <v>0</v>
      </c>
      <c r="AE54" s="12">
        <v>1847689.75</v>
      </c>
    </row>
    <row r="55" spans="1:31" x14ac:dyDescent="0.3">
      <c r="A55" s="4" t="s">
        <v>44</v>
      </c>
      <c r="B55" s="92">
        <v>2768000</v>
      </c>
      <c r="C55" s="87">
        <v>8969000</v>
      </c>
      <c r="D55" s="87">
        <v>1075000</v>
      </c>
      <c r="E55" s="87">
        <v>0</v>
      </c>
      <c r="F55" s="87">
        <v>3000</v>
      </c>
      <c r="G55" s="93">
        <v>12815000</v>
      </c>
      <c r="H55" s="16">
        <v>2187000</v>
      </c>
      <c r="I55" s="17">
        <v>3154000</v>
      </c>
      <c r="J55" s="17">
        <v>952000</v>
      </c>
      <c r="K55" s="17">
        <v>0</v>
      </c>
      <c r="L55" s="17">
        <v>2000</v>
      </c>
      <c r="M55" s="12">
        <v>6295000</v>
      </c>
      <c r="N55" s="16">
        <v>0</v>
      </c>
      <c r="O55" s="17">
        <v>5356000</v>
      </c>
      <c r="P55" s="17">
        <v>0</v>
      </c>
      <c r="Q55" s="17">
        <v>0</v>
      </c>
      <c r="R55" s="17">
        <v>0</v>
      </c>
      <c r="S55" s="12">
        <v>5356000</v>
      </c>
      <c r="T55" s="16">
        <v>581000</v>
      </c>
      <c r="U55" s="17">
        <v>459000</v>
      </c>
      <c r="V55" s="17">
        <v>123000</v>
      </c>
      <c r="W55" s="17">
        <v>0</v>
      </c>
      <c r="X55" s="17">
        <v>1000</v>
      </c>
      <c r="Y55" s="12">
        <v>1164000</v>
      </c>
      <c r="Z55" s="16">
        <v>0</v>
      </c>
      <c r="AA55" s="17">
        <v>0</v>
      </c>
      <c r="AB55" s="17">
        <v>0</v>
      </c>
      <c r="AC55" s="17">
        <v>0</v>
      </c>
      <c r="AD55" s="17">
        <v>0</v>
      </c>
      <c r="AE55" s="12">
        <v>0</v>
      </c>
    </row>
    <row r="56" spans="1:31" x14ac:dyDescent="0.3">
      <c r="A56" s="4" t="s">
        <v>45</v>
      </c>
      <c r="B56" s="92">
        <v>1984333.29</v>
      </c>
      <c r="C56" s="87">
        <v>5871523.75</v>
      </c>
      <c r="D56" s="87">
        <v>673150.29</v>
      </c>
      <c r="E56" s="87">
        <v>55303.77</v>
      </c>
      <c r="F56" s="87">
        <v>251551.7</v>
      </c>
      <c r="G56" s="93">
        <v>8835862.8000000007</v>
      </c>
      <c r="H56" s="16">
        <v>807231.81</v>
      </c>
      <c r="I56" s="17">
        <v>4463239.25</v>
      </c>
      <c r="J56" s="17">
        <v>514075.29</v>
      </c>
      <c r="K56" s="17">
        <v>55303.77</v>
      </c>
      <c r="L56" s="17">
        <v>249873.07</v>
      </c>
      <c r="M56" s="12">
        <v>6089723.1900000004</v>
      </c>
      <c r="N56" s="16">
        <v>0</v>
      </c>
      <c r="O56" s="17">
        <v>213832.81</v>
      </c>
      <c r="P56" s="17">
        <v>0</v>
      </c>
      <c r="Q56" s="17">
        <v>0</v>
      </c>
      <c r="R56" s="17">
        <v>0</v>
      </c>
      <c r="S56" s="12">
        <v>213832.81</v>
      </c>
      <c r="T56" s="16">
        <v>0</v>
      </c>
      <c r="U56" s="17">
        <v>0</v>
      </c>
      <c r="V56" s="17">
        <v>0</v>
      </c>
      <c r="W56" s="17">
        <v>0</v>
      </c>
      <c r="X56" s="17">
        <v>0</v>
      </c>
      <c r="Y56" s="12">
        <v>0</v>
      </c>
      <c r="Z56" s="16">
        <v>1177101.48</v>
      </c>
      <c r="AA56" s="17">
        <v>1194451.69</v>
      </c>
      <c r="AB56" s="17">
        <v>159075</v>
      </c>
      <c r="AC56" s="17">
        <v>0</v>
      </c>
      <c r="AD56" s="17">
        <v>1678.63</v>
      </c>
      <c r="AE56" s="12">
        <v>2532306.7999999998</v>
      </c>
    </row>
    <row r="57" spans="1:31" x14ac:dyDescent="0.3">
      <c r="A57" s="4" t="s">
        <v>46</v>
      </c>
      <c r="B57" s="92">
        <v>1448209.9</v>
      </c>
      <c r="C57" s="87">
        <v>4889565.5999999996</v>
      </c>
      <c r="D57" s="87">
        <v>461975</v>
      </c>
      <c r="E57" s="87">
        <v>0</v>
      </c>
      <c r="F57" s="87">
        <v>174421</v>
      </c>
      <c r="G57" s="93">
        <v>6974171.5</v>
      </c>
      <c r="H57" s="16">
        <v>994164</v>
      </c>
      <c r="I57" s="17">
        <v>2566514</v>
      </c>
      <c r="J57" s="17">
        <v>461975</v>
      </c>
      <c r="K57" s="17">
        <v>0</v>
      </c>
      <c r="L57" s="17">
        <v>174259</v>
      </c>
      <c r="M57" s="12">
        <v>4196912</v>
      </c>
      <c r="N57" s="16">
        <v>0</v>
      </c>
      <c r="O57" s="17">
        <v>2210722</v>
      </c>
      <c r="P57" s="17">
        <v>0</v>
      </c>
      <c r="Q57" s="17">
        <v>0</v>
      </c>
      <c r="R57" s="17">
        <v>162</v>
      </c>
      <c r="S57" s="12">
        <v>2210884</v>
      </c>
      <c r="T57" s="16">
        <v>0</v>
      </c>
      <c r="U57" s="17">
        <v>0</v>
      </c>
      <c r="V57" s="17">
        <v>0</v>
      </c>
      <c r="W57" s="17">
        <v>0</v>
      </c>
      <c r="X57" s="17">
        <v>0</v>
      </c>
      <c r="Y57" s="12">
        <v>0</v>
      </c>
      <c r="Z57" s="16">
        <v>454045.9</v>
      </c>
      <c r="AA57" s="17">
        <v>112329.60000000001</v>
      </c>
      <c r="AB57" s="17">
        <v>0</v>
      </c>
      <c r="AC57" s="17">
        <v>0</v>
      </c>
      <c r="AD57" s="17">
        <v>0</v>
      </c>
      <c r="AE57" s="12">
        <v>566375.5</v>
      </c>
    </row>
    <row r="58" spans="1:31" x14ac:dyDescent="0.3">
      <c r="A58" s="4" t="s">
        <v>47</v>
      </c>
      <c r="B58" s="92">
        <v>1976118</v>
      </c>
      <c r="C58" s="87">
        <v>19187108</v>
      </c>
      <c r="D58" s="87">
        <v>1212255</v>
      </c>
      <c r="E58" s="87">
        <v>0</v>
      </c>
      <c r="F58" s="87">
        <v>1057228</v>
      </c>
      <c r="G58" s="93">
        <v>23432709</v>
      </c>
      <c r="H58" s="16">
        <v>1326554</v>
      </c>
      <c r="I58" s="17">
        <v>15761575</v>
      </c>
      <c r="J58" s="17">
        <v>329981</v>
      </c>
      <c r="K58" s="17">
        <v>0</v>
      </c>
      <c r="L58" s="17">
        <v>0</v>
      </c>
      <c r="M58" s="12">
        <v>17418110</v>
      </c>
      <c r="N58" s="16">
        <v>1672</v>
      </c>
      <c r="O58" s="17">
        <v>2653067</v>
      </c>
      <c r="P58" s="17">
        <v>51297</v>
      </c>
      <c r="Q58" s="17">
        <v>0</v>
      </c>
      <c r="R58" s="17">
        <v>1659</v>
      </c>
      <c r="S58" s="12">
        <v>2707695</v>
      </c>
      <c r="T58" s="16">
        <v>0</v>
      </c>
      <c r="U58" s="17">
        <v>743118</v>
      </c>
      <c r="V58" s="17">
        <v>34734</v>
      </c>
      <c r="W58" s="17">
        <v>0</v>
      </c>
      <c r="X58" s="17">
        <v>1055569</v>
      </c>
      <c r="Y58" s="12">
        <v>1833421</v>
      </c>
      <c r="Z58" s="16">
        <v>647892</v>
      </c>
      <c r="AA58" s="17">
        <v>29348</v>
      </c>
      <c r="AB58" s="17">
        <v>796243</v>
      </c>
      <c r="AC58" s="17">
        <v>0</v>
      </c>
      <c r="AD58" s="17">
        <v>0</v>
      </c>
      <c r="AE58" s="12">
        <v>1473483</v>
      </c>
    </row>
    <row r="59" spans="1:31" x14ac:dyDescent="0.3">
      <c r="A59" s="4" t="s">
        <v>48</v>
      </c>
      <c r="B59" s="92">
        <v>1981875.8045000017</v>
      </c>
      <c r="C59" s="87">
        <v>11780733.208500002</v>
      </c>
      <c r="D59" s="87">
        <v>1466021.2048382096</v>
      </c>
      <c r="E59" s="87">
        <v>0</v>
      </c>
      <c r="F59" s="87">
        <v>120143.54700000001</v>
      </c>
      <c r="G59" s="93">
        <v>15348773.764838211</v>
      </c>
      <c r="H59" s="16">
        <v>804970.98999999987</v>
      </c>
      <c r="I59" s="17">
        <v>5189834.5600000015</v>
      </c>
      <c r="J59" s="17">
        <v>16282.489999999998</v>
      </c>
      <c r="K59" s="17">
        <v>0</v>
      </c>
      <c r="L59" s="17">
        <v>0</v>
      </c>
      <c r="M59" s="12">
        <v>6011088.0400000019</v>
      </c>
      <c r="N59" s="16">
        <v>53920.879999999954</v>
      </c>
      <c r="O59" s="17">
        <v>5891062.3799999999</v>
      </c>
      <c r="P59" s="17">
        <v>0</v>
      </c>
      <c r="Q59" s="17">
        <v>0</v>
      </c>
      <c r="R59" s="17">
        <v>0</v>
      </c>
      <c r="S59" s="12">
        <v>5944983.2599999998</v>
      </c>
      <c r="T59" s="16">
        <v>0</v>
      </c>
      <c r="U59" s="17">
        <v>0</v>
      </c>
      <c r="V59" s="17">
        <v>0</v>
      </c>
      <c r="W59" s="17">
        <v>0</v>
      </c>
      <c r="X59" s="17">
        <v>0</v>
      </c>
      <c r="Y59" s="12">
        <v>0</v>
      </c>
      <c r="Z59" s="16">
        <v>1122983.9345000018</v>
      </c>
      <c r="AA59" s="17">
        <v>699836.26850000012</v>
      </c>
      <c r="AB59" s="17">
        <v>1449738.7148382096</v>
      </c>
      <c r="AC59" s="17">
        <v>0</v>
      </c>
      <c r="AD59" s="17">
        <v>120143.54700000001</v>
      </c>
      <c r="AE59" s="12">
        <v>3392702.4648382114</v>
      </c>
    </row>
    <row r="60" spans="1:31" x14ac:dyDescent="0.3">
      <c r="A60" s="4" t="s">
        <v>49</v>
      </c>
      <c r="B60" s="92">
        <v>358575.82999999996</v>
      </c>
      <c r="C60" s="87">
        <v>4128143.5700000003</v>
      </c>
      <c r="D60" s="87">
        <v>0</v>
      </c>
      <c r="E60" s="87">
        <v>0</v>
      </c>
      <c r="F60" s="87">
        <v>525</v>
      </c>
      <c r="G60" s="93">
        <v>4487244.4000000004</v>
      </c>
      <c r="H60" s="16">
        <v>115503.42000000001</v>
      </c>
      <c r="I60" s="17">
        <v>2868845.16</v>
      </c>
      <c r="J60" s="17">
        <v>0</v>
      </c>
      <c r="K60" s="17">
        <v>0</v>
      </c>
      <c r="L60" s="17">
        <v>0</v>
      </c>
      <c r="M60" s="12">
        <v>2984348.58</v>
      </c>
      <c r="N60" s="16">
        <v>0</v>
      </c>
      <c r="O60" s="17">
        <v>1244356.2200000002</v>
      </c>
      <c r="P60" s="17">
        <v>0</v>
      </c>
      <c r="Q60" s="17">
        <v>0</v>
      </c>
      <c r="R60" s="17">
        <v>0</v>
      </c>
      <c r="S60" s="12">
        <v>1244356.2200000002</v>
      </c>
      <c r="T60" s="16">
        <v>0</v>
      </c>
      <c r="U60" s="17">
        <v>0</v>
      </c>
      <c r="V60" s="17">
        <v>0</v>
      </c>
      <c r="W60" s="17">
        <v>0</v>
      </c>
      <c r="X60" s="17">
        <v>0</v>
      </c>
      <c r="Y60" s="12">
        <v>0</v>
      </c>
      <c r="Z60" s="16">
        <v>243072.40999999997</v>
      </c>
      <c r="AA60" s="17">
        <v>14942.189999999999</v>
      </c>
      <c r="AB60" s="17">
        <v>0</v>
      </c>
      <c r="AC60" s="17">
        <v>0</v>
      </c>
      <c r="AD60" s="17">
        <v>525</v>
      </c>
      <c r="AE60" s="12">
        <v>258539.59999999998</v>
      </c>
    </row>
    <row r="61" spans="1:31" x14ac:dyDescent="0.3">
      <c r="A61" s="4" t="s">
        <v>50</v>
      </c>
      <c r="B61" s="92">
        <v>4476191.4197368501</v>
      </c>
      <c r="C61" s="87">
        <v>14876265.765181875</v>
      </c>
      <c r="D61" s="87">
        <v>220473.36469649946</v>
      </c>
      <c r="E61" s="87">
        <v>0</v>
      </c>
      <c r="F61" s="87">
        <v>146170.53921297498</v>
      </c>
      <c r="G61" s="93">
        <v>19719101.088828199</v>
      </c>
      <c r="H61" s="16">
        <v>1181975</v>
      </c>
      <c r="I61" s="17">
        <v>7008071</v>
      </c>
      <c r="J61" s="17">
        <v>115414</v>
      </c>
      <c r="K61" s="17">
        <v>0</v>
      </c>
      <c r="L61" s="17">
        <v>0</v>
      </c>
      <c r="M61" s="12">
        <v>8305460</v>
      </c>
      <c r="N61" s="16">
        <v>821372</v>
      </c>
      <c r="O61" s="17">
        <v>4870016</v>
      </c>
      <c r="P61" s="17">
        <v>80204</v>
      </c>
      <c r="Q61" s="17">
        <v>0</v>
      </c>
      <c r="R61" s="17">
        <v>0</v>
      </c>
      <c r="S61" s="12">
        <v>5771592</v>
      </c>
      <c r="T61" s="16">
        <v>43797</v>
      </c>
      <c r="U61" s="17">
        <v>321178</v>
      </c>
      <c r="V61" s="17">
        <v>0</v>
      </c>
      <c r="W61" s="17">
        <v>0</v>
      </c>
      <c r="X61" s="17">
        <v>0</v>
      </c>
      <c r="Y61" s="12">
        <v>364975</v>
      </c>
      <c r="Z61" s="16">
        <v>2429047.4197368501</v>
      </c>
      <c r="AA61" s="17">
        <v>2677000.7651818749</v>
      </c>
      <c r="AB61" s="17">
        <v>24855.364696499466</v>
      </c>
      <c r="AC61" s="17">
        <v>0</v>
      </c>
      <c r="AD61" s="17">
        <v>146170.53921297498</v>
      </c>
      <c r="AE61" s="12">
        <v>5277074.0888281995</v>
      </c>
    </row>
    <row r="62" spans="1:31" x14ac:dyDescent="0.3">
      <c r="A62" s="4" t="s">
        <v>51</v>
      </c>
      <c r="B62" s="92">
        <v>1137869</v>
      </c>
      <c r="C62" s="87">
        <v>32878078</v>
      </c>
      <c r="D62" s="87">
        <v>1973359</v>
      </c>
      <c r="E62" s="87">
        <v>0</v>
      </c>
      <c r="F62" s="87">
        <v>11627</v>
      </c>
      <c r="G62" s="93">
        <v>36000933</v>
      </c>
      <c r="H62" s="16">
        <v>761279</v>
      </c>
      <c r="I62" s="17">
        <v>18938787</v>
      </c>
      <c r="J62" s="17">
        <v>0</v>
      </c>
      <c r="K62" s="17">
        <v>0</v>
      </c>
      <c r="L62" s="17">
        <v>2666</v>
      </c>
      <c r="M62" s="12">
        <v>19702732</v>
      </c>
      <c r="N62" s="16">
        <v>0</v>
      </c>
      <c r="O62" s="17">
        <v>13227649</v>
      </c>
      <c r="P62" s="17">
        <v>0</v>
      </c>
      <c r="Q62" s="17">
        <v>0</v>
      </c>
      <c r="R62" s="17">
        <v>0</v>
      </c>
      <c r="S62" s="12">
        <v>13227649</v>
      </c>
      <c r="T62" s="16">
        <v>0</v>
      </c>
      <c r="U62" s="17">
        <v>0</v>
      </c>
      <c r="V62" s="17">
        <v>0</v>
      </c>
      <c r="W62" s="17">
        <v>0</v>
      </c>
      <c r="X62" s="17">
        <v>0</v>
      </c>
      <c r="Y62" s="12">
        <v>0</v>
      </c>
      <c r="Z62" s="16">
        <v>376590</v>
      </c>
      <c r="AA62" s="17">
        <v>711642</v>
      </c>
      <c r="AB62" s="17">
        <v>1973359</v>
      </c>
      <c r="AC62" s="17">
        <v>0</v>
      </c>
      <c r="AD62" s="17">
        <v>8961</v>
      </c>
      <c r="AE62" s="12">
        <v>3070552</v>
      </c>
    </row>
    <row r="63" spans="1:31" x14ac:dyDescent="0.3">
      <c r="A63" s="4" t="s">
        <v>52</v>
      </c>
      <c r="B63" s="92">
        <v>172084</v>
      </c>
      <c r="C63" s="87">
        <v>2994900</v>
      </c>
      <c r="D63" s="87">
        <v>62380</v>
      </c>
      <c r="E63" s="87">
        <v>77976</v>
      </c>
      <c r="F63" s="87">
        <v>289</v>
      </c>
      <c r="G63" s="93">
        <v>3307629</v>
      </c>
      <c r="H63" s="16">
        <v>2401</v>
      </c>
      <c r="I63" s="17">
        <v>2795870</v>
      </c>
      <c r="J63" s="17">
        <v>62380</v>
      </c>
      <c r="K63" s="17">
        <v>77976</v>
      </c>
      <c r="L63" s="17">
        <v>289</v>
      </c>
      <c r="M63" s="12">
        <v>2938916</v>
      </c>
      <c r="N63" s="16">
        <v>0</v>
      </c>
      <c r="O63" s="17">
        <v>173680</v>
      </c>
      <c r="P63" s="17">
        <v>0</v>
      </c>
      <c r="Q63" s="17">
        <v>0</v>
      </c>
      <c r="R63" s="17">
        <v>0</v>
      </c>
      <c r="S63" s="12">
        <v>173680</v>
      </c>
      <c r="T63" s="16">
        <v>0</v>
      </c>
      <c r="U63" s="17">
        <v>0</v>
      </c>
      <c r="V63" s="17">
        <v>0</v>
      </c>
      <c r="W63" s="17">
        <v>0</v>
      </c>
      <c r="X63" s="17">
        <v>0</v>
      </c>
      <c r="Y63" s="12">
        <v>0</v>
      </c>
      <c r="Z63" s="16">
        <v>169683</v>
      </c>
      <c r="AA63" s="17">
        <v>25350</v>
      </c>
      <c r="AB63" s="17">
        <v>0</v>
      </c>
      <c r="AC63" s="17">
        <v>0</v>
      </c>
      <c r="AD63" s="17">
        <v>0</v>
      </c>
      <c r="AE63" s="12">
        <v>195033</v>
      </c>
    </row>
    <row r="64" spans="1:31" x14ac:dyDescent="0.3">
      <c r="A64" s="4" t="s">
        <v>53</v>
      </c>
      <c r="B64" s="92">
        <v>655568</v>
      </c>
      <c r="C64" s="87">
        <v>2386064</v>
      </c>
      <c r="D64" s="87">
        <v>237769</v>
      </c>
      <c r="E64" s="87">
        <v>0</v>
      </c>
      <c r="F64" s="87">
        <v>55</v>
      </c>
      <c r="G64" s="93">
        <v>3279456</v>
      </c>
      <c r="H64" s="16">
        <v>436709</v>
      </c>
      <c r="I64" s="17">
        <v>2333430</v>
      </c>
      <c r="J64" s="17">
        <v>237769</v>
      </c>
      <c r="K64" s="17">
        <v>0</v>
      </c>
      <c r="L64" s="17">
        <v>55</v>
      </c>
      <c r="M64" s="12">
        <v>3007963</v>
      </c>
      <c r="N64" s="16">
        <v>0</v>
      </c>
      <c r="O64" s="17">
        <v>0</v>
      </c>
      <c r="P64" s="17">
        <v>0</v>
      </c>
      <c r="Q64" s="17">
        <v>0</v>
      </c>
      <c r="R64" s="17">
        <v>0</v>
      </c>
      <c r="S64" s="12">
        <v>0</v>
      </c>
      <c r="T64" s="16">
        <v>0</v>
      </c>
      <c r="U64" s="17">
        <v>0</v>
      </c>
      <c r="V64" s="17">
        <v>0</v>
      </c>
      <c r="W64" s="17">
        <v>0</v>
      </c>
      <c r="X64" s="17">
        <v>0</v>
      </c>
      <c r="Y64" s="12">
        <v>0</v>
      </c>
      <c r="Z64" s="16">
        <v>218859</v>
      </c>
      <c r="AA64" s="17">
        <v>52634</v>
      </c>
      <c r="AB64" s="17">
        <v>0</v>
      </c>
      <c r="AC64" s="17">
        <v>0</v>
      </c>
      <c r="AD64" s="17">
        <v>0</v>
      </c>
      <c r="AE64" s="12">
        <v>271493</v>
      </c>
    </row>
    <row r="65" spans="1:31" x14ac:dyDescent="0.3">
      <c r="A65" s="4" t="s">
        <v>54</v>
      </c>
      <c r="B65" s="92">
        <v>878988</v>
      </c>
      <c r="C65" s="87">
        <v>2040580</v>
      </c>
      <c r="D65" s="87">
        <v>391274</v>
      </c>
      <c r="E65" s="87">
        <v>0</v>
      </c>
      <c r="F65" s="87">
        <v>15650</v>
      </c>
      <c r="G65" s="93">
        <v>3326492</v>
      </c>
      <c r="H65" s="16">
        <v>631606</v>
      </c>
      <c r="I65" s="17">
        <v>1340254</v>
      </c>
      <c r="J65" s="17">
        <v>391274</v>
      </c>
      <c r="K65" s="17">
        <v>0</v>
      </c>
      <c r="L65" s="17">
        <v>36</v>
      </c>
      <c r="M65" s="12">
        <v>2363170</v>
      </c>
      <c r="N65" s="16">
        <v>0</v>
      </c>
      <c r="O65" s="17">
        <v>641254</v>
      </c>
      <c r="P65" s="17">
        <v>0</v>
      </c>
      <c r="Q65" s="17">
        <v>0</v>
      </c>
      <c r="R65" s="17">
        <v>3589</v>
      </c>
      <c r="S65" s="12">
        <v>644843</v>
      </c>
      <c r="T65" s="16">
        <v>0</v>
      </c>
      <c r="U65" s="17">
        <v>15393</v>
      </c>
      <c r="V65" s="17">
        <v>0</v>
      </c>
      <c r="W65" s="17">
        <v>0</v>
      </c>
      <c r="X65" s="17">
        <v>12025</v>
      </c>
      <c r="Y65" s="12">
        <v>27418</v>
      </c>
      <c r="Z65" s="16">
        <v>247382</v>
      </c>
      <c r="AA65" s="17">
        <v>43679</v>
      </c>
      <c r="AB65" s="17">
        <v>0</v>
      </c>
      <c r="AC65" s="17">
        <v>0</v>
      </c>
      <c r="AD65" s="17">
        <v>0</v>
      </c>
      <c r="AE65" s="12">
        <v>291061</v>
      </c>
    </row>
    <row r="66" spans="1:31" x14ac:dyDescent="0.3">
      <c r="A66" s="4" t="s">
        <v>55</v>
      </c>
      <c r="B66" s="92">
        <v>726000</v>
      </c>
      <c r="C66" s="87">
        <v>9577000</v>
      </c>
      <c r="D66" s="87">
        <v>0</v>
      </c>
      <c r="E66" s="87">
        <v>0</v>
      </c>
      <c r="F66" s="87">
        <v>202000</v>
      </c>
      <c r="G66" s="93">
        <v>10505000</v>
      </c>
      <c r="H66" s="16">
        <v>4000</v>
      </c>
      <c r="I66" s="17">
        <v>4392000</v>
      </c>
      <c r="J66" s="17">
        <v>0</v>
      </c>
      <c r="K66" s="17">
        <v>0</v>
      </c>
      <c r="L66" s="17">
        <v>189000</v>
      </c>
      <c r="M66" s="12">
        <v>4585000</v>
      </c>
      <c r="N66" s="16">
        <v>224000</v>
      </c>
      <c r="O66" s="17">
        <v>5052000</v>
      </c>
      <c r="P66" s="17">
        <v>0</v>
      </c>
      <c r="Q66" s="17">
        <v>0</v>
      </c>
      <c r="R66" s="17">
        <v>2000</v>
      </c>
      <c r="S66" s="12">
        <v>5278000</v>
      </c>
      <c r="T66" s="16">
        <v>0</v>
      </c>
      <c r="U66" s="17">
        <v>0</v>
      </c>
      <c r="V66" s="17">
        <v>0</v>
      </c>
      <c r="W66" s="17">
        <v>0</v>
      </c>
      <c r="X66" s="17">
        <v>0</v>
      </c>
      <c r="Y66" s="12">
        <v>0</v>
      </c>
      <c r="Z66" s="16">
        <v>498000</v>
      </c>
      <c r="AA66" s="17">
        <v>133000</v>
      </c>
      <c r="AB66" s="17">
        <v>0</v>
      </c>
      <c r="AC66" s="17">
        <v>0</v>
      </c>
      <c r="AD66" s="17">
        <v>11000</v>
      </c>
      <c r="AE66" s="12">
        <v>642000</v>
      </c>
    </row>
    <row r="67" spans="1:31" x14ac:dyDescent="0.3">
      <c r="A67" s="4" t="s">
        <v>56</v>
      </c>
      <c r="B67" s="92">
        <v>296683.48000000004</v>
      </c>
      <c r="C67" s="87">
        <v>1547445.98</v>
      </c>
      <c r="D67" s="87">
        <v>8772.93</v>
      </c>
      <c r="E67" s="87">
        <v>0</v>
      </c>
      <c r="F67" s="87">
        <v>907.22</v>
      </c>
      <c r="G67" s="93">
        <v>1853809.6099999999</v>
      </c>
      <c r="H67" s="16">
        <v>14633.78</v>
      </c>
      <c r="I67" s="17">
        <v>1538190.54</v>
      </c>
      <c r="J67" s="17">
        <v>7301.83</v>
      </c>
      <c r="K67" s="17">
        <v>0</v>
      </c>
      <c r="L67" s="17">
        <v>618.17999999999995</v>
      </c>
      <c r="M67" s="12">
        <v>1560744.33</v>
      </c>
      <c r="N67" s="16">
        <v>195.66</v>
      </c>
      <c r="O67" s="17">
        <v>311.14</v>
      </c>
      <c r="P67" s="17">
        <v>1471.1</v>
      </c>
      <c r="Q67" s="17">
        <v>0</v>
      </c>
      <c r="R67" s="17">
        <v>0</v>
      </c>
      <c r="S67" s="12">
        <v>1977.8999999999999</v>
      </c>
      <c r="T67" s="16">
        <v>0</v>
      </c>
      <c r="U67" s="17">
        <v>0</v>
      </c>
      <c r="V67" s="17">
        <v>0</v>
      </c>
      <c r="W67" s="17">
        <v>0</v>
      </c>
      <c r="X67" s="17">
        <v>0</v>
      </c>
      <c r="Y67" s="12">
        <v>0</v>
      </c>
      <c r="Z67" s="16">
        <v>281854.04000000004</v>
      </c>
      <c r="AA67" s="17">
        <v>8944.2999999999993</v>
      </c>
      <c r="AB67" s="17">
        <v>0</v>
      </c>
      <c r="AC67" s="17">
        <v>0</v>
      </c>
      <c r="AD67" s="17">
        <v>289.04000000000002</v>
      </c>
      <c r="AE67" s="12">
        <v>291087.38</v>
      </c>
    </row>
    <row r="68" spans="1:31" x14ac:dyDescent="0.3">
      <c r="A68" s="4" t="s">
        <v>57</v>
      </c>
      <c r="B68" s="92">
        <v>2653336.0099999998</v>
      </c>
      <c r="C68" s="87">
        <v>11432977.100000001</v>
      </c>
      <c r="D68" s="87">
        <v>538628.49</v>
      </c>
      <c r="E68" s="87">
        <v>0</v>
      </c>
      <c r="F68" s="87">
        <v>2976.91</v>
      </c>
      <c r="G68" s="93">
        <v>14627918.510000002</v>
      </c>
      <c r="H68" s="16">
        <v>2050581.44</v>
      </c>
      <c r="I68" s="17">
        <v>7102816.330000001</v>
      </c>
      <c r="J68" s="17">
        <v>0</v>
      </c>
      <c r="K68" s="17">
        <v>0</v>
      </c>
      <c r="L68" s="17">
        <v>2976.91</v>
      </c>
      <c r="M68" s="12">
        <v>9156374.6800000016</v>
      </c>
      <c r="N68" s="16">
        <v>551859.49</v>
      </c>
      <c r="O68" s="17">
        <v>4327108.95</v>
      </c>
      <c r="P68" s="17">
        <v>0</v>
      </c>
      <c r="Q68" s="17">
        <v>0</v>
      </c>
      <c r="R68" s="17">
        <v>0</v>
      </c>
      <c r="S68" s="12">
        <v>4878968.4400000004</v>
      </c>
      <c r="T68" s="16">
        <v>0</v>
      </c>
      <c r="U68" s="17">
        <v>0</v>
      </c>
      <c r="V68" s="17">
        <v>0</v>
      </c>
      <c r="W68" s="17">
        <v>0</v>
      </c>
      <c r="X68" s="17">
        <v>0</v>
      </c>
      <c r="Y68" s="12">
        <v>0</v>
      </c>
      <c r="Z68" s="16">
        <v>50895.08</v>
      </c>
      <c r="AA68" s="17">
        <v>3051.82</v>
      </c>
      <c r="AB68" s="17">
        <v>538628.49</v>
      </c>
      <c r="AC68" s="17">
        <v>0</v>
      </c>
      <c r="AD68" s="17">
        <v>0</v>
      </c>
      <c r="AE68" s="12">
        <v>592575.39</v>
      </c>
    </row>
    <row r="69" spans="1:31" x14ac:dyDescent="0.3">
      <c r="A69" s="4" t="s">
        <v>58</v>
      </c>
      <c r="B69" s="92">
        <v>90861.15</v>
      </c>
      <c r="C69" s="87">
        <v>1373909.57</v>
      </c>
      <c r="D69" s="87">
        <v>22208.093333333331</v>
      </c>
      <c r="E69" s="87">
        <v>0</v>
      </c>
      <c r="F69" s="87">
        <v>9108.3599999998696</v>
      </c>
      <c r="G69" s="93">
        <v>1496087.1733333331</v>
      </c>
      <c r="H69" s="16">
        <v>90861.15</v>
      </c>
      <c r="I69" s="17">
        <v>1066626.27</v>
      </c>
      <c r="J69" s="17">
        <v>22208.093333333331</v>
      </c>
      <c r="K69" s="17">
        <v>0</v>
      </c>
      <c r="L69" s="17">
        <v>9108.3599999998696</v>
      </c>
      <c r="M69" s="12">
        <v>1188803.8733333331</v>
      </c>
      <c r="N69" s="16">
        <v>0</v>
      </c>
      <c r="O69" s="17">
        <v>307283.30000000005</v>
      </c>
      <c r="P69" s="17">
        <v>0</v>
      </c>
      <c r="Q69" s="17">
        <v>0</v>
      </c>
      <c r="R69" s="17">
        <v>0</v>
      </c>
      <c r="S69" s="12">
        <v>307283.30000000005</v>
      </c>
      <c r="T69" s="16">
        <v>0</v>
      </c>
      <c r="U69" s="17">
        <v>0</v>
      </c>
      <c r="V69" s="17">
        <v>0</v>
      </c>
      <c r="W69" s="17">
        <v>0</v>
      </c>
      <c r="X69" s="17">
        <v>0</v>
      </c>
      <c r="Y69" s="12">
        <v>0</v>
      </c>
      <c r="Z69" s="16">
        <v>0</v>
      </c>
      <c r="AA69" s="17">
        <v>0</v>
      </c>
      <c r="AB69" s="17">
        <v>0</v>
      </c>
      <c r="AC69" s="17">
        <v>0</v>
      </c>
      <c r="AD69" s="17">
        <v>0</v>
      </c>
      <c r="AE69" s="12">
        <v>0</v>
      </c>
    </row>
    <row r="70" spans="1:31" x14ac:dyDescent="0.3">
      <c r="A70" s="4" t="s">
        <v>59</v>
      </c>
      <c r="B70" s="92">
        <v>11008.158822060659</v>
      </c>
      <c r="C70" s="87">
        <v>905511.9700000002</v>
      </c>
      <c r="D70" s="87">
        <v>4595.9907499999972</v>
      </c>
      <c r="E70" s="87">
        <v>0</v>
      </c>
      <c r="F70" s="87">
        <v>1177.0404999999998</v>
      </c>
      <c r="G70" s="93">
        <v>922293.16007206088</v>
      </c>
      <c r="H70" s="16">
        <v>11008.158822060659</v>
      </c>
      <c r="I70" s="17">
        <v>665408.55000000016</v>
      </c>
      <c r="J70" s="17">
        <v>4595.9907499999972</v>
      </c>
      <c r="K70" s="17">
        <v>0</v>
      </c>
      <c r="L70" s="17">
        <v>1177.0404999999998</v>
      </c>
      <c r="M70" s="12">
        <v>682189.74007206084</v>
      </c>
      <c r="N70" s="16">
        <v>0</v>
      </c>
      <c r="O70" s="17">
        <v>240103.42</v>
      </c>
      <c r="P70" s="17">
        <v>0</v>
      </c>
      <c r="Q70" s="17">
        <v>0</v>
      </c>
      <c r="R70" s="17">
        <v>0</v>
      </c>
      <c r="S70" s="12">
        <v>240103.42</v>
      </c>
      <c r="T70" s="16">
        <v>0</v>
      </c>
      <c r="U70" s="17">
        <v>0</v>
      </c>
      <c r="V70" s="17">
        <v>0</v>
      </c>
      <c r="W70" s="17">
        <v>0</v>
      </c>
      <c r="X70" s="17">
        <v>0</v>
      </c>
      <c r="Y70" s="12">
        <v>0</v>
      </c>
      <c r="Z70" s="16">
        <v>0</v>
      </c>
      <c r="AA70" s="17">
        <v>0</v>
      </c>
      <c r="AB70" s="17">
        <v>0</v>
      </c>
      <c r="AC70" s="17">
        <v>0</v>
      </c>
      <c r="AD70" s="17">
        <v>0</v>
      </c>
      <c r="AE70" s="12">
        <v>0</v>
      </c>
    </row>
    <row r="71" spans="1:31" x14ac:dyDescent="0.3">
      <c r="A71" s="4" t="s">
        <v>60</v>
      </c>
      <c r="B71" s="92">
        <v>308095</v>
      </c>
      <c r="C71" s="87">
        <v>4986070</v>
      </c>
      <c r="D71" s="87">
        <v>814360</v>
      </c>
      <c r="E71" s="87">
        <v>0</v>
      </c>
      <c r="F71" s="87">
        <v>6129</v>
      </c>
      <c r="G71" s="93">
        <v>6114654</v>
      </c>
      <c r="H71" s="16">
        <v>308095</v>
      </c>
      <c r="I71" s="17">
        <v>4986070</v>
      </c>
      <c r="J71" s="17">
        <v>814360</v>
      </c>
      <c r="K71" s="17">
        <v>0</v>
      </c>
      <c r="L71" s="17">
        <v>6129</v>
      </c>
      <c r="M71" s="12">
        <v>6114654</v>
      </c>
      <c r="N71" s="16">
        <v>0</v>
      </c>
      <c r="O71" s="17">
        <v>0</v>
      </c>
      <c r="P71" s="17">
        <v>0</v>
      </c>
      <c r="Q71" s="17">
        <v>0</v>
      </c>
      <c r="R71" s="17">
        <v>0</v>
      </c>
      <c r="S71" s="12">
        <v>0</v>
      </c>
      <c r="T71" s="16">
        <v>0</v>
      </c>
      <c r="U71" s="17">
        <v>0</v>
      </c>
      <c r="V71" s="17">
        <v>0</v>
      </c>
      <c r="W71" s="17">
        <v>0</v>
      </c>
      <c r="X71" s="17">
        <v>0</v>
      </c>
      <c r="Y71" s="12">
        <v>0</v>
      </c>
      <c r="Z71" s="16">
        <v>0</v>
      </c>
      <c r="AA71" s="17">
        <v>0</v>
      </c>
      <c r="AB71" s="17">
        <v>0</v>
      </c>
      <c r="AC71" s="17">
        <v>0</v>
      </c>
      <c r="AD71" s="17">
        <v>0</v>
      </c>
      <c r="AE71" s="12">
        <v>0</v>
      </c>
    </row>
    <row r="72" spans="1:31" x14ac:dyDescent="0.3">
      <c r="A72" s="4" t="s">
        <v>61</v>
      </c>
      <c r="B72" s="92">
        <v>533850</v>
      </c>
      <c r="C72" s="87">
        <v>1525145</v>
      </c>
      <c r="D72" s="87">
        <v>52762</v>
      </c>
      <c r="E72" s="87">
        <v>0</v>
      </c>
      <c r="F72" s="87">
        <v>1247987</v>
      </c>
      <c r="G72" s="93">
        <v>3359744</v>
      </c>
      <c r="H72" s="16">
        <v>515049</v>
      </c>
      <c r="I72" s="17">
        <v>655994</v>
      </c>
      <c r="J72" s="17">
        <v>40847</v>
      </c>
      <c r="K72" s="17">
        <v>0</v>
      </c>
      <c r="L72" s="17">
        <v>802121</v>
      </c>
      <c r="M72" s="12">
        <v>2014011</v>
      </c>
      <c r="N72" s="16">
        <v>7658</v>
      </c>
      <c r="O72" s="17">
        <v>863588</v>
      </c>
      <c r="P72" s="17">
        <v>0</v>
      </c>
      <c r="Q72" s="17">
        <v>0</v>
      </c>
      <c r="R72" s="17">
        <v>445866</v>
      </c>
      <c r="S72" s="12">
        <v>1317112</v>
      </c>
      <c r="T72" s="16">
        <v>0</v>
      </c>
      <c r="U72" s="17">
        <v>0</v>
      </c>
      <c r="V72" s="17">
        <v>0</v>
      </c>
      <c r="W72" s="17">
        <v>0</v>
      </c>
      <c r="X72" s="17">
        <v>0</v>
      </c>
      <c r="Y72" s="12">
        <v>0</v>
      </c>
      <c r="Z72" s="16">
        <v>11143</v>
      </c>
      <c r="AA72" s="17">
        <v>5563</v>
      </c>
      <c r="AB72" s="17">
        <v>11915</v>
      </c>
      <c r="AC72" s="17">
        <v>0</v>
      </c>
      <c r="AD72" s="17">
        <v>0</v>
      </c>
      <c r="AE72" s="12">
        <v>28621</v>
      </c>
    </row>
    <row r="73" spans="1:31" x14ac:dyDescent="0.3">
      <c r="A73" s="4" t="s">
        <v>62</v>
      </c>
      <c r="B73" s="92">
        <v>4208534.26</v>
      </c>
      <c r="C73" s="87">
        <v>8962786.3300000019</v>
      </c>
      <c r="D73" s="87">
        <v>0</v>
      </c>
      <c r="E73" s="87">
        <v>0</v>
      </c>
      <c r="F73" s="87">
        <v>1606842.5699999998</v>
      </c>
      <c r="G73" s="93">
        <v>14778163.16</v>
      </c>
      <c r="H73" s="16">
        <v>3480745.45</v>
      </c>
      <c r="I73" s="17">
        <v>6159237.8000000007</v>
      </c>
      <c r="J73" s="17">
        <v>0</v>
      </c>
      <c r="K73" s="17">
        <v>0</v>
      </c>
      <c r="L73" s="17">
        <v>1605839.0499999998</v>
      </c>
      <c r="M73" s="12">
        <v>11245822.300000001</v>
      </c>
      <c r="N73" s="16">
        <v>83230.36</v>
      </c>
      <c r="O73" s="17">
        <v>2483120.48</v>
      </c>
      <c r="P73" s="17">
        <v>0</v>
      </c>
      <c r="Q73" s="17">
        <v>0</v>
      </c>
      <c r="R73" s="17">
        <v>0</v>
      </c>
      <c r="S73" s="12">
        <v>2566350.84</v>
      </c>
      <c r="T73" s="16">
        <v>0</v>
      </c>
      <c r="U73" s="17">
        <v>0</v>
      </c>
      <c r="V73" s="17">
        <v>0</v>
      </c>
      <c r="W73" s="17">
        <v>0</v>
      </c>
      <c r="X73" s="17">
        <v>0</v>
      </c>
      <c r="Y73" s="12">
        <v>0</v>
      </c>
      <c r="Z73" s="16">
        <v>644558.44999999995</v>
      </c>
      <c r="AA73" s="17">
        <v>320428.05</v>
      </c>
      <c r="AB73" s="17">
        <v>0</v>
      </c>
      <c r="AC73" s="17">
        <v>0</v>
      </c>
      <c r="AD73" s="17">
        <v>1003.52</v>
      </c>
      <c r="AE73" s="12">
        <v>965990.02</v>
      </c>
    </row>
    <row r="74" spans="1:31" x14ac:dyDescent="0.3">
      <c r="A74" s="4" t="s">
        <v>63</v>
      </c>
      <c r="B74" s="92">
        <v>420904.23</v>
      </c>
      <c r="C74" s="87">
        <v>2841954.2</v>
      </c>
      <c r="D74" s="87">
        <v>9857.9599999999991</v>
      </c>
      <c r="E74" s="87">
        <v>0</v>
      </c>
      <c r="F74" s="87">
        <v>0</v>
      </c>
      <c r="G74" s="93">
        <v>3272716.39</v>
      </c>
      <c r="H74" s="16">
        <v>420904.23</v>
      </c>
      <c r="I74" s="17">
        <v>2841954.2</v>
      </c>
      <c r="J74" s="17">
        <v>9857.9599999999991</v>
      </c>
      <c r="K74" s="17">
        <v>0</v>
      </c>
      <c r="L74" s="17">
        <v>0</v>
      </c>
      <c r="M74" s="12">
        <v>3272716.39</v>
      </c>
      <c r="N74" s="16">
        <v>0</v>
      </c>
      <c r="O74" s="17">
        <v>0</v>
      </c>
      <c r="P74" s="17">
        <v>0</v>
      </c>
      <c r="Q74" s="17">
        <v>0</v>
      </c>
      <c r="R74" s="17">
        <v>0</v>
      </c>
      <c r="S74" s="12">
        <v>0</v>
      </c>
      <c r="T74" s="16">
        <v>0</v>
      </c>
      <c r="U74" s="17">
        <v>0</v>
      </c>
      <c r="V74" s="17">
        <v>0</v>
      </c>
      <c r="W74" s="17">
        <v>0</v>
      </c>
      <c r="X74" s="17">
        <v>0</v>
      </c>
      <c r="Y74" s="12">
        <v>0</v>
      </c>
      <c r="Z74" s="16">
        <v>0</v>
      </c>
      <c r="AA74" s="17">
        <v>0</v>
      </c>
      <c r="AB74" s="17">
        <v>0</v>
      </c>
      <c r="AC74" s="17">
        <v>0</v>
      </c>
      <c r="AD74" s="17">
        <v>0</v>
      </c>
      <c r="AE74" s="12">
        <v>0</v>
      </c>
    </row>
    <row r="75" spans="1:31" x14ac:dyDescent="0.3">
      <c r="A75" s="4" t="s">
        <v>64</v>
      </c>
      <c r="B75" s="92">
        <v>1101252.2099999993</v>
      </c>
      <c r="C75" s="87">
        <v>8542029.2599999998</v>
      </c>
      <c r="D75" s="87">
        <v>4167019.0500000003</v>
      </c>
      <c r="E75" s="87">
        <v>2644.5200000000004</v>
      </c>
      <c r="F75" s="87">
        <v>971.55</v>
      </c>
      <c r="G75" s="93">
        <v>13813916.59</v>
      </c>
      <c r="H75" s="16">
        <v>309451.89999999938</v>
      </c>
      <c r="I75" s="17">
        <v>5890580.3100000005</v>
      </c>
      <c r="J75" s="17">
        <v>4167019.0500000003</v>
      </c>
      <c r="K75" s="17">
        <v>2644.5200000000004</v>
      </c>
      <c r="L75" s="17">
        <v>971.55</v>
      </c>
      <c r="M75" s="12">
        <v>10370667.33</v>
      </c>
      <c r="N75" s="16">
        <v>304401.05999999994</v>
      </c>
      <c r="O75" s="17">
        <v>2607758.5300000003</v>
      </c>
      <c r="P75" s="17">
        <v>0</v>
      </c>
      <c r="Q75" s="17">
        <v>0</v>
      </c>
      <c r="R75" s="17">
        <v>0</v>
      </c>
      <c r="S75" s="12">
        <v>2912159.5900000003</v>
      </c>
      <c r="T75" s="16">
        <v>0</v>
      </c>
      <c r="U75" s="17">
        <v>0</v>
      </c>
      <c r="V75" s="17">
        <v>0</v>
      </c>
      <c r="W75" s="17">
        <v>0</v>
      </c>
      <c r="X75" s="17">
        <v>0</v>
      </c>
      <c r="Y75" s="12">
        <v>0</v>
      </c>
      <c r="Z75" s="16">
        <v>487399.24999999994</v>
      </c>
      <c r="AA75" s="17">
        <v>43690.42</v>
      </c>
      <c r="AB75" s="17">
        <v>0</v>
      </c>
      <c r="AC75" s="17">
        <v>0</v>
      </c>
      <c r="AD75" s="17">
        <v>0</v>
      </c>
      <c r="AE75" s="12">
        <v>531089.66999999993</v>
      </c>
    </row>
    <row r="76" spans="1:31" x14ac:dyDescent="0.3">
      <c r="A76" s="4" t="s">
        <v>65</v>
      </c>
      <c r="B76" s="92">
        <v>565375.47734805627</v>
      </c>
      <c r="C76" s="87">
        <v>3002212.7137855054</v>
      </c>
      <c r="D76" s="87">
        <v>270637.78720646241</v>
      </c>
      <c r="E76" s="87">
        <v>0</v>
      </c>
      <c r="F76" s="87">
        <v>75399.040000000008</v>
      </c>
      <c r="G76" s="93">
        <v>3913625.0183400232</v>
      </c>
      <c r="H76" s="16">
        <v>420866.13600000006</v>
      </c>
      <c r="I76" s="17">
        <v>2286710.5119999996</v>
      </c>
      <c r="J76" s="17">
        <v>213654.09600000002</v>
      </c>
      <c r="K76" s="17">
        <v>0</v>
      </c>
      <c r="L76" s="17">
        <v>8634.5</v>
      </c>
      <c r="M76" s="12">
        <v>2929865.2439999995</v>
      </c>
      <c r="N76" s="16">
        <v>63129.920400000003</v>
      </c>
      <c r="O76" s="17">
        <v>343006.57679999992</v>
      </c>
      <c r="P76" s="17">
        <v>32048.114399999999</v>
      </c>
      <c r="Q76" s="17">
        <v>0</v>
      </c>
      <c r="R76" s="17">
        <v>62230.8</v>
      </c>
      <c r="S76" s="12">
        <v>500415.41159999993</v>
      </c>
      <c r="T76" s="16">
        <v>42086.613600000004</v>
      </c>
      <c r="U76" s="17">
        <v>228671.05119999999</v>
      </c>
      <c r="V76" s="17">
        <v>21365.409599999999</v>
      </c>
      <c r="W76" s="17">
        <v>0</v>
      </c>
      <c r="X76" s="17">
        <v>0</v>
      </c>
      <c r="Y76" s="12">
        <v>292123.07439999998</v>
      </c>
      <c r="Z76" s="16">
        <v>39292.807348056282</v>
      </c>
      <c r="AA76" s="17">
        <v>143824.57378550569</v>
      </c>
      <c r="AB76" s="17">
        <v>3570.1672064624177</v>
      </c>
      <c r="AC76" s="17">
        <v>0</v>
      </c>
      <c r="AD76" s="17">
        <v>4533.74</v>
      </c>
      <c r="AE76" s="12">
        <v>191221.28834002439</v>
      </c>
    </row>
    <row r="77" spans="1:31" x14ac:dyDescent="0.3">
      <c r="A77" s="4" t="s">
        <v>66</v>
      </c>
      <c r="B77" s="92">
        <v>272816</v>
      </c>
      <c r="C77" s="87">
        <v>466374</v>
      </c>
      <c r="D77" s="87">
        <v>33994</v>
      </c>
      <c r="E77" s="87">
        <v>381</v>
      </c>
      <c r="F77" s="87">
        <v>0</v>
      </c>
      <c r="G77" s="93">
        <v>773565</v>
      </c>
      <c r="H77" s="16">
        <v>272816</v>
      </c>
      <c r="I77" s="17">
        <v>466374</v>
      </c>
      <c r="J77" s="17">
        <v>33994</v>
      </c>
      <c r="K77" s="17">
        <v>381</v>
      </c>
      <c r="L77" s="17">
        <v>0</v>
      </c>
      <c r="M77" s="12">
        <v>773565</v>
      </c>
      <c r="N77" s="16">
        <v>0</v>
      </c>
      <c r="O77" s="17">
        <v>0</v>
      </c>
      <c r="P77" s="17">
        <v>0</v>
      </c>
      <c r="Q77" s="17">
        <v>0</v>
      </c>
      <c r="R77" s="17">
        <v>0</v>
      </c>
      <c r="S77" s="12">
        <v>0</v>
      </c>
      <c r="T77" s="16">
        <v>0</v>
      </c>
      <c r="U77" s="17">
        <v>0</v>
      </c>
      <c r="V77" s="17">
        <v>0</v>
      </c>
      <c r="W77" s="17">
        <v>0</v>
      </c>
      <c r="X77" s="17">
        <v>0</v>
      </c>
      <c r="Y77" s="12">
        <v>0</v>
      </c>
      <c r="Z77" s="16">
        <v>0</v>
      </c>
      <c r="AA77" s="17">
        <v>0</v>
      </c>
      <c r="AB77" s="17">
        <v>0</v>
      </c>
      <c r="AC77" s="17">
        <v>0</v>
      </c>
      <c r="AD77" s="17">
        <v>0</v>
      </c>
      <c r="AE77" s="12">
        <v>0</v>
      </c>
    </row>
    <row r="78" spans="1:31" x14ac:dyDescent="0.3">
      <c r="A78" s="4" t="s">
        <v>67</v>
      </c>
      <c r="B78" s="92">
        <v>1125030</v>
      </c>
      <c r="C78" s="87">
        <v>4056070</v>
      </c>
      <c r="D78" s="87">
        <v>0</v>
      </c>
      <c r="E78" s="87">
        <v>0</v>
      </c>
      <c r="F78" s="87">
        <v>0</v>
      </c>
      <c r="G78" s="93">
        <v>5181100</v>
      </c>
      <c r="H78" s="16">
        <v>775550</v>
      </c>
      <c r="I78" s="17">
        <v>4054107</v>
      </c>
      <c r="J78" s="17">
        <v>0</v>
      </c>
      <c r="K78" s="17">
        <v>0</v>
      </c>
      <c r="L78" s="17">
        <v>0</v>
      </c>
      <c r="M78" s="12">
        <v>4829657</v>
      </c>
      <c r="N78" s="16">
        <v>0</v>
      </c>
      <c r="O78" s="17">
        <v>0</v>
      </c>
      <c r="P78" s="17">
        <v>0</v>
      </c>
      <c r="Q78" s="17">
        <v>0</v>
      </c>
      <c r="R78" s="17">
        <v>0</v>
      </c>
      <c r="S78" s="12">
        <v>0</v>
      </c>
      <c r="T78" s="16">
        <v>0</v>
      </c>
      <c r="U78" s="17">
        <v>0</v>
      </c>
      <c r="V78" s="17">
        <v>0</v>
      </c>
      <c r="W78" s="17">
        <v>0</v>
      </c>
      <c r="X78" s="17">
        <v>0</v>
      </c>
      <c r="Y78" s="12">
        <v>0</v>
      </c>
      <c r="Z78" s="16">
        <v>349480</v>
      </c>
      <c r="AA78" s="17">
        <v>1963</v>
      </c>
      <c r="AB78" s="17">
        <v>0</v>
      </c>
      <c r="AC78" s="17">
        <v>0</v>
      </c>
      <c r="AD78" s="17">
        <v>0</v>
      </c>
      <c r="AE78" s="12">
        <v>351443</v>
      </c>
    </row>
    <row r="79" spans="1:31" x14ac:dyDescent="0.3">
      <c r="A79" s="4" t="s">
        <v>68</v>
      </c>
      <c r="B79" s="92">
        <v>132795</v>
      </c>
      <c r="C79" s="87">
        <v>3691375</v>
      </c>
      <c r="D79" s="87">
        <v>405776.87707827671</v>
      </c>
      <c r="E79" s="87">
        <v>0</v>
      </c>
      <c r="F79" s="87">
        <v>0</v>
      </c>
      <c r="G79" s="93">
        <v>4229946.8770782771</v>
      </c>
      <c r="H79" s="16">
        <v>3714</v>
      </c>
      <c r="I79" s="17">
        <v>1738910</v>
      </c>
      <c r="J79" s="17">
        <v>196779.31380919396</v>
      </c>
      <c r="K79" s="17">
        <v>0</v>
      </c>
      <c r="L79" s="17">
        <v>0</v>
      </c>
      <c r="M79" s="12">
        <v>1939403.3138091939</v>
      </c>
      <c r="N79" s="16">
        <v>0</v>
      </c>
      <c r="O79" s="17">
        <v>428154</v>
      </c>
      <c r="P79" s="17">
        <v>111611.09937409543</v>
      </c>
      <c r="Q79" s="17">
        <v>0</v>
      </c>
      <c r="R79" s="17">
        <v>0</v>
      </c>
      <c r="S79" s="12">
        <v>539765.09937409544</v>
      </c>
      <c r="T79" s="16">
        <v>0</v>
      </c>
      <c r="U79" s="17">
        <v>0</v>
      </c>
      <c r="V79" s="17">
        <v>0</v>
      </c>
      <c r="W79" s="17">
        <v>0</v>
      </c>
      <c r="X79" s="17">
        <v>0</v>
      </c>
      <c r="Y79" s="12">
        <v>0</v>
      </c>
      <c r="Z79" s="16">
        <v>129081</v>
      </c>
      <c r="AA79" s="17">
        <v>1524311</v>
      </c>
      <c r="AB79" s="17">
        <v>97386.463894987333</v>
      </c>
      <c r="AC79" s="17">
        <v>0</v>
      </c>
      <c r="AD79" s="17">
        <v>0</v>
      </c>
      <c r="AE79" s="12">
        <v>1750778.4638949872</v>
      </c>
    </row>
    <row r="80" spans="1:31" x14ac:dyDescent="0.3">
      <c r="A80" s="4" t="s">
        <v>69</v>
      </c>
      <c r="B80" s="92">
        <v>290207.87599999999</v>
      </c>
      <c r="C80" s="87">
        <v>9200702.6979999989</v>
      </c>
      <c r="D80" s="87">
        <v>1323690.3199999998</v>
      </c>
      <c r="E80" s="87">
        <v>0</v>
      </c>
      <c r="F80" s="87">
        <v>0</v>
      </c>
      <c r="G80" s="93">
        <v>10814600.893999999</v>
      </c>
      <c r="H80" s="16">
        <v>0</v>
      </c>
      <c r="I80" s="17">
        <v>6829207.7899999991</v>
      </c>
      <c r="J80" s="17">
        <v>1323690.3199999998</v>
      </c>
      <c r="K80" s="17">
        <v>0</v>
      </c>
      <c r="L80" s="17">
        <v>0</v>
      </c>
      <c r="M80" s="12">
        <v>8152898.1099999994</v>
      </c>
      <c r="N80" s="16">
        <v>0</v>
      </c>
      <c r="O80" s="17">
        <v>579647.52</v>
      </c>
      <c r="P80" s="17">
        <v>0</v>
      </c>
      <c r="Q80" s="17">
        <v>0</v>
      </c>
      <c r="R80" s="17">
        <v>0</v>
      </c>
      <c r="S80" s="12">
        <v>579647.52</v>
      </c>
      <c r="T80" s="16">
        <v>0</v>
      </c>
      <c r="U80" s="17">
        <v>1363</v>
      </c>
      <c r="V80" s="17">
        <v>0</v>
      </c>
      <c r="W80" s="17">
        <v>0</v>
      </c>
      <c r="X80" s="17">
        <v>0</v>
      </c>
      <c r="Y80" s="12">
        <v>1363</v>
      </c>
      <c r="Z80" s="16">
        <v>290207.87599999999</v>
      </c>
      <c r="AA80" s="17">
        <v>1790484.388</v>
      </c>
      <c r="AB80" s="17">
        <v>0</v>
      </c>
      <c r="AC80" s="17">
        <v>0</v>
      </c>
      <c r="AD80" s="17">
        <v>0</v>
      </c>
      <c r="AE80" s="12">
        <v>2080692.264</v>
      </c>
    </row>
    <row r="81" spans="1:31" x14ac:dyDescent="0.3">
      <c r="A81" s="4" t="s">
        <v>70</v>
      </c>
      <c r="B81" s="92">
        <v>181222</v>
      </c>
      <c r="C81" s="87">
        <v>607218</v>
      </c>
      <c r="D81" s="87">
        <v>46605</v>
      </c>
      <c r="E81" s="87">
        <v>0</v>
      </c>
      <c r="F81" s="87">
        <v>1317</v>
      </c>
      <c r="G81" s="93">
        <v>836362</v>
      </c>
      <c r="H81" s="16">
        <v>181222</v>
      </c>
      <c r="I81" s="17">
        <v>607218</v>
      </c>
      <c r="J81" s="17">
        <v>46605</v>
      </c>
      <c r="K81" s="17">
        <v>0</v>
      </c>
      <c r="L81" s="17">
        <v>1317</v>
      </c>
      <c r="M81" s="12">
        <v>836362</v>
      </c>
      <c r="N81" s="16">
        <v>0</v>
      </c>
      <c r="O81" s="17">
        <v>0</v>
      </c>
      <c r="P81" s="17">
        <v>0</v>
      </c>
      <c r="Q81" s="17">
        <v>0</v>
      </c>
      <c r="R81" s="17">
        <v>0</v>
      </c>
      <c r="S81" s="12">
        <v>0</v>
      </c>
      <c r="T81" s="16">
        <v>0</v>
      </c>
      <c r="U81" s="17">
        <v>0</v>
      </c>
      <c r="V81" s="17">
        <v>0</v>
      </c>
      <c r="W81" s="17">
        <v>0</v>
      </c>
      <c r="X81" s="17">
        <v>0</v>
      </c>
      <c r="Y81" s="12">
        <v>0</v>
      </c>
      <c r="Z81" s="16">
        <v>0</v>
      </c>
      <c r="AA81" s="17">
        <v>0</v>
      </c>
      <c r="AB81" s="17">
        <v>0</v>
      </c>
      <c r="AC81" s="17">
        <v>0</v>
      </c>
      <c r="AD81" s="17">
        <v>0</v>
      </c>
      <c r="AE81" s="12">
        <v>0</v>
      </c>
    </row>
    <row r="82" spans="1:31" x14ac:dyDescent="0.3">
      <c r="A82" s="4" t="s">
        <v>71</v>
      </c>
      <c r="B82" s="92">
        <v>2559202.9749048073</v>
      </c>
      <c r="C82" s="87">
        <v>20097365.521820486</v>
      </c>
      <c r="D82" s="87">
        <v>956308</v>
      </c>
      <c r="E82" s="87">
        <v>0</v>
      </c>
      <c r="F82" s="87">
        <v>34100.948146022325</v>
      </c>
      <c r="G82" s="93">
        <v>23646977.444871314</v>
      </c>
      <c r="H82" s="16">
        <v>992854.99543147953</v>
      </c>
      <c r="I82" s="17">
        <v>10640934.147109047</v>
      </c>
      <c r="J82" s="17">
        <v>0</v>
      </c>
      <c r="K82" s="17">
        <v>0</v>
      </c>
      <c r="L82" s="17">
        <v>0</v>
      </c>
      <c r="M82" s="12">
        <v>11633789.142540526</v>
      </c>
      <c r="N82" s="16">
        <v>708396.70234314981</v>
      </c>
      <c r="O82" s="17">
        <v>7135857.5108579835</v>
      </c>
      <c r="P82" s="17">
        <v>0</v>
      </c>
      <c r="Q82" s="17">
        <v>0</v>
      </c>
      <c r="R82" s="17">
        <v>0</v>
      </c>
      <c r="S82" s="12">
        <v>7844254.2132011335</v>
      </c>
      <c r="T82" s="16">
        <v>534720.7725399367</v>
      </c>
      <c r="U82" s="17">
        <v>2019998.3357881983</v>
      </c>
      <c r="V82" s="17">
        <v>0</v>
      </c>
      <c r="W82" s="17">
        <v>0</v>
      </c>
      <c r="X82" s="17">
        <v>1894.92</v>
      </c>
      <c r="Y82" s="12">
        <v>2556614.0283281347</v>
      </c>
      <c r="Z82" s="16">
        <v>323230.50459024106</v>
      </c>
      <c r="AA82" s="17">
        <v>300575.52806525666</v>
      </c>
      <c r="AB82" s="17">
        <v>956308</v>
      </c>
      <c r="AC82" s="17">
        <v>0</v>
      </c>
      <c r="AD82" s="17">
        <v>32206.028146022327</v>
      </c>
      <c r="AE82" s="12">
        <v>1612320.06080152</v>
      </c>
    </row>
    <row r="83" spans="1:31" x14ac:dyDescent="0.3">
      <c r="A83" s="4" t="s">
        <v>72</v>
      </c>
      <c r="B83" s="92">
        <v>1763588.85</v>
      </c>
      <c r="C83" s="87">
        <v>17968314.68</v>
      </c>
      <c r="D83" s="87">
        <v>0</v>
      </c>
      <c r="E83" s="87">
        <v>0</v>
      </c>
      <c r="F83" s="87">
        <v>73</v>
      </c>
      <c r="G83" s="93">
        <v>19731976.529999997</v>
      </c>
      <c r="H83" s="16">
        <v>1383162.85</v>
      </c>
      <c r="I83" s="17">
        <v>8353573.3599999975</v>
      </c>
      <c r="J83" s="17">
        <v>0</v>
      </c>
      <c r="K83" s="17">
        <v>0</v>
      </c>
      <c r="L83" s="17">
        <v>66</v>
      </c>
      <c r="M83" s="12">
        <v>9736802.2099999972</v>
      </c>
      <c r="N83" s="16">
        <v>0</v>
      </c>
      <c r="O83" s="17">
        <v>7912448.2700000005</v>
      </c>
      <c r="P83" s="17">
        <v>0</v>
      </c>
      <c r="Q83" s="17">
        <v>0</v>
      </c>
      <c r="R83" s="17">
        <v>0</v>
      </c>
      <c r="S83" s="12">
        <v>7912448.2700000005</v>
      </c>
      <c r="T83" s="16">
        <v>0</v>
      </c>
      <c r="U83" s="17">
        <v>690000.05</v>
      </c>
      <c r="V83" s="17">
        <v>0</v>
      </c>
      <c r="W83" s="17">
        <v>0</v>
      </c>
      <c r="X83" s="17">
        <v>0</v>
      </c>
      <c r="Y83" s="12">
        <v>690000.05</v>
      </c>
      <c r="Z83" s="16">
        <v>380426</v>
      </c>
      <c r="AA83" s="17">
        <v>1012293</v>
      </c>
      <c r="AB83" s="17">
        <v>0</v>
      </c>
      <c r="AC83" s="17">
        <v>0</v>
      </c>
      <c r="AD83" s="17">
        <v>7</v>
      </c>
      <c r="AE83" s="12">
        <v>1392726</v>
      </c>
    </row>
    <row r="84" spans="1:31" x14ac:dyDescent="0.3">
      <c r="A84" s="4" t="s">
        <v>73</v>
      </c>
      <c r="B84" s="92">
        <v>864955</v>
      </c>
      <c r="C84" s="87">
        <v>5177933</v>
      </c>
      <c r="D84" s="87">
        <v>0</v>
      </c>
      <c r="E84" s="87">
        <v>0</v>
      </c>
      <c r="F84" s="87">
        <v>48754</v>
      </c>
      <c r="G84" s="93">
        <v>6091642</v>
      </c>
      <c r="H84" s="16">
        <v>379226</v>
      </c>
      <c r="I84" s="17">
        <v>372493</v>
      </c>
      <c r="J84" s="17">
        <v>0</v>
      </c>
      <c r="K84" s="17">
        <v>0</v>
      </c>
      <c r="L84" s="17">
        <v>0</v>
      </c>
      <c r="M84" s="12">
        <v>751719</v>
      </c>
      <c r="N84" s="16">
        <v>366414</v>
      </c>
      <c r="O84" s="17">
        <v>742062</v>
      </c>
      <c r="P84" s="17">
        <v>0</v>
      </c>
      <c r="Q84" s="17">
        <v>0</v>
      </c>
      <c r="R84" s="17">
        <v>0</v>
      </c>
      <c r="S84" s="12">
        <v>1108476</v>
      </c>
      <c r="T84" s="16">
        <v>0</v>
      </c>
      <c r="U84" s="17">
        <v>0</v>
      </c>
      <c r="V84" s="17">
        <v>0</v>
      </c>
      <c r="W84" s="17">
        <v>0</v>
      </c>
      <c r="X84" s="17">
        <v>0</v>
      </c>
      <c r="Y84" s="12">
        <v>0</v>
      </c>
      <c r="Z84" s="16">
        <v>119315</v>
      </c>
      <c r="AA84" s="17">
        <v>4063378</v>
      </c>
      <c r="AB84" s="17">
        <v>0</v>
      </c>
      <c r="AC84" s="17">
        <v>0</v>
      </c>
      <c r="AD84" s="17">
        <v>48754</v>
      </c>
      <c r="AE84" s="12">
        <v>4231447</v>
      </c>
    </row>
    <row r="85" spans="1:31" x14ac:dyDescent="0.3">
      <c r="A85" s="4" t="s">
        <v>74</v>
      </c>
      <c r="B85" s="92">
        <v>6357090.8865989856</v>
      </c>
      <c r="C85" s="87">
        <v>48489317.475132436</v>
      </c>
      <c r="D85" s="87">
        <v>3234692.6237067068</v>
      </c>
      <c r="E85" s="87">
        <v>0</v>
      </c>
      <c r="F85" s="87">
        <v>290885.30183910561</v>
      </c>
      <c r="G85" s="93">
        <v>58371986.287277229</v>
      </c>
      <c r="H85" s="16">
        <v>6357090.8865989856</v>
      </c>
      <c r="I85" s="17">
        <v>45507848.962648578</v>
      </c>
      <c r="J85" s="17">
        <v>3222603.9828798086</v>
      </c>
      <c r="K85" s="17">
        <v>0</v>
      </c>
      <c r="L85" s="17">
        <v>290885.30183910561</v>
      </c>
      <c r="M85" s="12">
        <v>55378429.133966476</v>
      </c>
      <c r="N85" s="16">
        <v>0</v>
      </c>
      <c r="O85" s="17">
        <v>2981468.5124838548</v>
      </c>
      <c r="P85" s="17">
        <v>0</v>
      </c>
      <c r="Q85" s="17">
        <v>0</v>
      </c>
      <c r="R85" s="17">
        <v>0</v>
      </c>
      <c r="S85" s="12">
        <v>2981468.5124838548</v>
      </c>
      <c r="T85" s="16">
        <v>0</v>
      </c>
      <c r="U85" s="17">
        <v>0</v>
      </c>
      <c r="V85" s="17">
        <v>0</v>
      </c>
      <c r="W85" s="17">
        <v>0</v>
      </c>
      <c r="X85" s="17">
        <v>0</v>
      </c>
      <c r="Y85" s="12">
        <v>0</v>
      </c>
      <c r="Z85" s="16">
        <v>0</v>
      </c>
      <c r="AA85" s="17">
        <v>0</v>
      </c>
      <c r="AB85" s="17">
        <v>12088.640826898392</v>
      </c>
      <c r="AC85" s="17">
        <v>0</v>
      </c>
      <c r="AD85" s="17">
        <v>0</v>
      </c>
      <c r="AE85" s="12">
        <v>12088.640826898392</v>
      </c>
    </row>
    <row r="86" spans="1:31" x14ac:dyDescent="0.3">
      <c r="A86" s="4" t="s">
        <v>75</v>
      </c>
      <c r="B86" s="92">
        <v>2441371</v>
      </c>
      <c r="C86" s="87">
        <v>11713390</v>
      </c>
      <c r="D86" s="87">
        <v>94000</v>
      </c>
      <c r="E86" s="87">
        <v>0</v>
      </c>
      <c r="F86" s="87">
        <v>0</v>
      </c>
      <c r="G86" s="93">
        <v>14248761</v>
      </c>
      <c r="H86" s="16">
        <v>427423</v>
      </c>
      <c r="I86" s="17">
        <v>5930837</v>
      </c>
      <c r="J86" s="17">
        <v>94000</v>
      </c>
      <c r="K86" s="17">
        <v>0</v>
      </c>
      <c r="L86" s="17">
        <v>0</v>
      </c>
      <c r="M86" s="12">
        <v>6452260</v>
      </c>
      <c r="N86" s="16">
        <v>933291</v>
      </c>
      <c r="O86" s="17">
        <v>5278284</v>
      </c>
      <c r="P86" s="17">
        <v>0</v>
      </c>
      <c r="Q86" s="17">
        <v>0</v>
      </c>
      <c r="R86" s="17">
        <v>0</v>
      </c>
      <c r="S86" s="12">
        <v>6211575</v>
      </c>
      <c r="T86" s="16">
        <v>0</v>
      </c>
      <c r="U86" s="17">
        <v>0</v>
      </c>
      <c r="V86" s="17">
        <v>0</v>
      </c>
      <c r="W86" s="17">
        <v>0</v>
      </c>
      <c r="X86" s="17">
        <v>0</v>
      </c>
      <c r="Y86" s="12">
        <v>0</v>
      </c>
      <c r="Z86" s="16">
        <v>1080657</v>
      </c>
      <c r="AA86" s="17">
        <v>504269</v>
      </c>
      <c r="AB86" s="17">
        <v>0</v>
      </c>
      <c r="AC86" s="17">
        <v>0</v>
      </c>
      <c r="AD86" s="17">
        <v>0</v>
      </c>
      <c r="AE86" s="12">
        <v>1584926</v>
      </c>
    </row>
    <row r="87" spans="1:31" x14ac:dyDescent="0.3">
      <c r="A87" s="4" t="s">
        <v>76</v>
      </c>
      <c r="B87" s="92">
        <v>509555.19999999995</v>
      </c>
      <c r="C87" s="87">
        <v>22585339.670000002</v>
      </c>
      <c r="D87" s="87">
        <v>0</v>
      </c>
      <c r="E87" s="87">
        <v>0</v>
      </c>
      <c r="F87" s="87">
        <v>38178.9</v>
      </c>
      <c r="G87" s="93">
        <v>23133073.770000003</v>
      </c>
      <c r="H87" s="16">
        <v>76181.299999999988</v>
      </c>
      <c r="I87" s="17">
        <v>13881705.960000001</v>
      </c>
      <c r="J87" s="17">
        <v>0</v>
      </c>
      <c r="K87" s="17">
        <v>0</v>
      </c>
      <c r="L87" s="17">
        <v>30400</v>
      </c>
      <c r="M87" s="12">
        <v>13988287.260000002</v>
      </c>
      <c r="N87" s="16">
        <v>0</v>
      </c>
      <c r="O87" s="17">
        <v>6835288.5000000009</v>
      </c>
      <c r="P87" s="17">
        <v>0</v>
      </c>
      <c r="Q87" s="17">
        <v>0</v>
      </c>
      <c r="R87" s="17">
        <v>7778.9</v>
      </c>
      <c r="S87" s="12">
        <v>6843067.4000000013</v>
      </c>
      <c r="T87" s="16">
        <v>0</v>
      </c>
      <c r="U87" s="17">
        <v>0</v>
      </c>
      <c r="V87" s="17">
        <v>0</v>
      </c>
      <c r="W87" s="17">
        <v>0</v>
      </c>
      <c r="X87" s="17">
        <v>0</v>
      </c>
      <c r="Y87" s="12">
        <v>0</v>
      </c>
      <c r="Z87" s="16">
        <v>433373.89999999997</v>
      </c>
      <c r="AA87" s="17">
        <v>1868345.21</v>
      </c>
      <c r="AB87" s="17">
        <v>0</v>
      </c>
      <c r="AC87" s="17">
        <v>0</v>
      </c>
      <c r="AD87" s="17">
        <v>0</v>
      </c>
      <c r="AE87" s="12">
        <v>2301719.11</v>
      </c>
    </row>
    <row r="88" spans="1:31" x14ac:dyDescent="0.3">
      <c r="A88" s="4" t="s">
        <v>77</v>
      </c>
      <c r="B88" s="92">
        <v>251706</v>
      </c>
      <c r="C88" s="87">
        <v>1267614</v>
      </c>
      <c r="D88" s="87">
        <v>14281</v>
      </c>
      <c r="E88" s="87">
        <v>0</v>
      </c>
      <c r="F88" s="87">
        <v>3393.26</v>
      </c>
      <c r="G88" s="93">
        <v>1536994.26</v>
      </c>
      <c r="H88" s="16">
        <v>0</v>
      </c>
      <c r="I88" s="17">
        <v>0</v>
      </c>
      <c r="J88" s="17">
        <v>0</v>
      </c>
      <c r="K88" s="17">
        <v>0</v>
      </c>
      <c r="L88" s="17">
        <v>0</v>
      </c>
      <c r="M88" s="12">
        <v>0</v>
      </c>
      <c r="N88" s="16">
        <v>0</v>
      </c>
      <c r="O88" s="17">
        <v>0</v>
      </c>
      <c r="P88" s="17">
        <v>0</v>
      </c>
      <c r="Q88" s="17">
        <v>0</v>
      </c>
      <c r="R88" s="17">
        <v>0</v>
      </c>
      <c r="S88" s="12">
        <v>0</v>
      </c>
      <c r="T88" s="16">
        <v>0</v>
      </c>
      <c r="U88" s="17">
        <v>0</v>
      </c>
      <c r="V88" s="17">
        <v>0</v>
      </c>
      <c r="W88" s="17">
        <v>0</v>
      </c>
      <c r="X88" s="17">
        <v>0</v>
      </c>
      <c r="Y88" s="12">
        <v>0</v>
      </c>
      <c r="Z88" s="16">
        <v>251706</v>
      </c>
      <c r="AA88" s="17">
        <v>1267614</v>
      </c>
      <c r="AB88" s="17">
        <v>14281</v>
      </c>
      <c r="AC88" s="17">
        <v>0</v>
      </c>
      <c r="AD88" s="17">
        <v>3393.26</v>
      </c>
      <c r="AE88" s="12">
        <v>1536994.26</v>
      </c>
    </row>
    <row r="89" spans="1:31" x14ac:dyDescent="0.3">
      <c r="A89" s="5"/>
      <c r="B89" s="94"/>
      <c r="C89" s="88"/>
      <c r="D89" s="88"/>
      <c r="E89" s="88"/>
      <c r="F89" s="88"/>
      <c r="G89" s="95"/>
      <c r="H89" s="18"/>
      <c r="I89" s="19"/>
      <c r="J89" s="19"/>
      <c r="K89" s="19"/>
      <c r="L89" s="19"/>
      <c r="M89" s="13"/>
      <c r="N89" s="18"/>
      <c r="O89" s="19"/>
      <c r="P89" s="19"/>
      <c r="Q89" s="19"/>
      <c r="R89" s="19"/>
      <c r="S89" s="13"/>
      <c r="T89" s="18"/>
      <c r="U89" s="19"/>
      <c r="V89" s="19"/>
      <c r="W89" s="19"/>
      <c r="X89" s="19"/>
      <c r="Y89" s="13"/>
      <c r="Z89" s="18"/>
      <c r="AA89" s="19"/>
      <c r="AB89" s="19"/>
      <c r="AC89" s="19"/>
      <c r="AD89" s="19"/>
      <c r="AE89" s="13"/>
    </row>
    <row r="90" spans="1:31" x14ac:dyDescent="0.3">
      <c r="A90" s="30"/>
      <c r="B90" s="31">
        <f>SUM(B9:B89)</f>
        <v>109061089.36743432</v>
      </c>
      <c r="C90" s="32">
        <f t="shared" ref="C90:G90" si="0">SUM(C9:C89)</f>
        <v>802744972.88501644</v>
      </c>
      <c r="D90" s="32">
        <f t="shared" si="0"/>
        <v>56390623.998939842</v>
      </c>
      <c r="E90" s="32">
        <f t="shared" si="0"/>
        <v>1825941.95</v>
      </c>
      <c r="F90" s="32">
        <f t="shared" si="0"/>
        <v>30346598.245753538</v>
      </c>
      <c r="G90" s="33">
        <f t="shared" si="0"/>
        <v>1000369226.4471439</v>
      </c>
      <c r="H90" s="31">
        <f t="shared" ref="H90:AE90" si="1">SUM(H9:H89)</f>
        <v>64916189.882326245</v>
      </c>
      <c r="I90" s="32">
        <f t="shared" si="1"/>
        <v>527731920.91482073</v>
      </c>
      <c r="J90" s="32">
        <f t="shared" si="1"/>
        <v>35714465.348075546</v>
      </c>
      <c r="K90" s="32">
        <f t="shared" si="1"/>
        <v>897564.35</v>
      </c>
      <c r="L90" s="32">
        <f t="shared" si="1"/>
        <v>24069941.342671026</v>
      </c>
      <c r="M90" s="33">
        <f t="shared" si="1"/>
        <v>653330081.83789361</v>
      </c>
      <c r="N90" s="31">
        <f t="shared" si="1"/>
        <v>10465120.961201487</v>
      </c>
      <c r="O90" s="32">
        <f t="shared" si="1"/>
        <v>220966442.68189609</v>
      </c>
      <c r="P90" s="32">
        <f t="shared" si="1"/>
        <v>2511882.1808365099</v>
      </c>
      <c r="Q90" s="32">
        <f t="shared" si="1"/>
        <v>72238.180000000008</v>
      </c>
      <c r="R90" s="32">
        <f t="shared" si="1"/>
        <v>5702911.6269226335</v>
      </c>
      <c r="S90" s="33">
        <f t="shared" si="1"/>
        <v>239718595.63085678</v>
      </c>
      <c r="T90" s="31">
        <f t="shared" si="1"/>
        <v>4152032.4717422267</v>
      </c>
      <c r="U90" s="32">
        <f t="shared" si="1"/>
        <v>20642325.36230801</v>
      </c>
      <c r="V90" s="32">
        <f t="shared" si="1"/>
        <v>2186637.3504846748</v>
      </c>
      <c r="W90" s="32">
        <f t="shared" si="1"/>
        <v>843034.79</v>
      </c>
      <c r="X90" s="32">
        <f t="shared" si="1"/>
        <v>-875622.8830702008</v>
      </c>
      <c r="Y90" s="33">
        <f t="shared" si="1"/>
        <v>26948407.091464709</v>
      </c>
      <c r="Z90" s="31">
        <f t="shared" si="1"/>
        <v>29527746.052164335</v>
      </c>
      <c r="AA90" s="32">
        <f t="shared" si="1"/>
        <v>33404283.925991405</v>
      </c>
      <c r="AB90" s="32">
        <f t="shared" si="1"/>
        <v>15977639.1195431</v>
      </c>
      <c r="AC90" s="32">
        <f t="shared" si="1"/>
        <v>13104.630000000001</v>
      </c>
      <c r="AD90" s="32">
        <f t="shared" si="1"/>
        <v>1449368.1592300807</v>
      </c>
      <c r="AE90" s="33">
        <f t="shared" si="1"/>
        <v>80372141.886928946</v>
      </c>
    </row>
    <row r="91" spans="1:31"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BI106"/>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61" width="12.7265625" style="9"/>
    <col min="62" max="16384" width="12.7265625" style="6"/>
  </cols>
  <sheetData>
    <row r="1" spans="1:61" x14ac:dyDescent="0.3">
      <c r="A1" s="1" t="s">
        <v>317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ht="15.5" x14ac:dyDescent="0.35">
      <c r="A2" s="2" t="s">
        <v>84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row>
    <row r="3" spans="1:61" x14ac:dyDescent="0.3">
      <c r="A3" s="28" t="str">
        <f>'Total Exp'!A3</f>
        <v>2020-21</v>
      </c>
    </row>
    <row r="4" spans="1:61" ht="15.5" x14ac:dyDescent="0.35">
      <c r="A4" s="82" t="s">
        <v>129</v>
      </c>
      <c r="B4" s="83"/>
      <c r="C4" s="83"/>
      <c r="D4" s="83"/>
      <c r="E4" s="83"/>
      <c r="F4" s="83"/>
      <c r="G4" s="84"/>
      <c r="H4" s="85"/>
      <c r="I4" s="83"/>
      <c r="J4" s="83"/>
      <c r="K4" s="83"/>
      <c r="L4" s="83"/>
      <c r="M4" s="83"/>
      <c r="N4" s="85"/>
      <c r="O4" s="83"/>
      <c r="P4" s="83"/>
      <c r="Q4" s="83"/>
      <c r="R4" s="83"/>
      <c r="S4" s="83"/>
      <c r="T4" s="85"/>
      <c r="U4" s="83"/>
      <c r="V4" s="83"/>
      <c r="W4" s="83"/>
      <c r="X4" s="83"/>
      <c r="Y4" s="83"/>
      <c r="Z4" s="85"/>
      <c r="AA4" s="83"/>
      <c r="AB4" s="83"/>
      <c r="AC4" s="83"/>
      <c r="AD4" s="83"/>
      <c r="AE4" s="83"/>
      <c r="AF4" s="85"/>
      <c r="AG4" s="83"/>
      <c r="AH4" s="83"/>
      <c r="AI4" s="83"/>
      <c r="AJ4" s="83"/>
      <c r="AK4" s="83"/>
      <c r="AL4" s="85"/>
      <c r="AM4" s="83"/>
      <c r="AN4" s="83"/>
      <c r="AO4" s="83"/>
      <c r="AP4" s="83"/>
      <c r="AQ4" s="83"/>
      <c r="AR4" s="85"/>
      <c r="AS4" s="83"/>
      <c r="AT4" s="83"/>
      <c r="AU4" s="83"/>
      <c r="AV4" s="83"/>
      <c r="AW4" s="83"/>
      <c r="AX4" s="85"/>
      <c r="AY4" s="83"/>
      <c r="AZ4" s="83"/>
      <c r="BA4" s="83"/>
      <c r="BB4" s="83"/>
      <c r="BC4" s="83"/>
      <c r="BD4" s="85"/>
      <c r="BE4" s="83"/>
      <c r="BF4" s="83"/>
      <c r="BG4" s="83"/>
      <c r="BH4" s="83"/>
      <c r="BI4" s="84" t="s">
        <v>285</v>
      </c>
    </row>
    <row r="5" spans="1:61" s="60" customFormat="1" ht="13" x14ac:dyDescent="0.3">
      <c r="A5" s="49"/>
      <c r="B5" s="65" t="s">
        <v>197</v>
      </c>
      <c r="C5" s="62"/>
      <c r="D5" s="62"/>
      <c r="E5" s="62"/>
      <c r="F5" s="62"/>
      <c r="G5" s="63"/>
      <c r="H5" s="64" t="s">
        <v>180</v>
      </c>
      <c r="I5" s="65"/>
      <c r="J5" s="65"/>
      <c r="K5" s="65"/>
      <c r="L5" s="65"/>
      <c r="M5" s="66"/>
      <c r="N5" s="65" t="s">
        <v>181</v>
      </c>
      <c r="O5" s="65"/>
      <c r="P5" s="65"/>
      <c r="Q5" s="65"/>
      <c r="R5" s="65"/>
      <c r="S5" s="66"/>
      <c r="T5" s="65" t="s">
        <v>182</v>
      </c>
      <c r="U5" s="65"/>
      <c r="V5" s="65"/>
      <c r="W5" s="65"/>
      <c r="X5" s="65"/>
      <c r="Y5" s="66"/>
      <c r="Z5" s="64" t="s">
        <v>186</v>
      </c>
      <c r="AA5" s="65"/>
      <c r="AB5" s="65"/>
      <c r="AC5" s="65"/>
      <c r="AD5" s="65"/>
      <c r="AE5" s="66"/>
      <c r="AF5" s="65" t="s">
        <v>187</v>
      </c>
      <c r="AG5" s="65"/>
      <c r="AH5" s="65"/>
      <c r="AI5" s="65"/>
      <c r="AJ5" s="65"/>
      <c r="AK5" s="66"/>
      <c r="AL5" s="65" t="s">
        <v>188</v>
      </c>
      <c r="AM5" s="65"/>
      <c r="AN5" s="65"/>
      <c r="AO5" s="65"/>
      <c r="AP5" s="65"/>
      <c r="AQ5" s="66"/>
      <c r="AR5" s="64" t="s">
        <v>192</v>
      </c>
      <c r="AS5" s="65"/>
      <c r="AT5" s="65"/>
      <c r="AU5" s="65"/>
      <c r="AV5" s="65"/>
      <c r="AW5" s="66"/>
      <c r="AX5" s="65" t="s">
        <v>193</v>
      </c>
      <c r="AY5" s="65"/>
      <c r="AZ5" s="65"/>
      <c r="BA5" s="65"/>
      <c r="BB5" s="65"/>
      <c r="BC5" s="66"/>
      <c r="BD5" s="64" t="s">
        <v>196</v>
      </c>
      <c r="BE5" s="65"/>
      <c r="BF5" s="65"/>
      <c r="BG5" s="65"/>
      <c r="BH5" s="65"/>
      <c r="BI5" s="66"/>
    </row>
    <row r="6" spans="1:61" s="60" customFormat="1" ht="13" x14ac:dyDescent="0.3">
      <c r="A6" s="49"/>
      <c r="B6" s="50" t="str">
        <f>$A$4&amp;" Total"</f>
        <v>Traffic &amp; Street Management Total</v>
      </c>
      <c r="C6" s="51"/>
      <c r="D6" s="51"/>
      <c r="E6" s="51"/>
      <c r="F6" s="51"/>
      <c r="G6" s="52"/>
      <c r="H6" s="50" t="s">
        <v>183</v>
      </c>
      <c r="I6" s="51"/>
      <c r="J6" s="51"/>
      <c r="K6" s="51"/>
      <c r="L6" s="51"/>
      <c r="M6" s="52"/>
      <c r="N6" s="51" t="s">
        <v>184</v>
      </c>
      <c r="O6" s="51"/>
      <c r="P6" s="51"/>
      <c r="Q6" s="51"/>
      <c r="R6" s="51"/>
      <c r="S6" s="52"/>
      <c r="T6" s="51" t="s">
        <v>185</v>
      </c>
      <c r="U6" s="51"/>
      <c r="V6" s="51"/>
      <c r="W6" s="51"/>
      <c r="X6" s="51"/>
      <c r="Y6" s="52"/>
      <c r="Z6" s="50" t="s">
        <v>189</v>
      </c>
      <c r="AA6" s="51"/>
      <c r="AB6" s="51"/>
      <c r="AC6" s="51"/>
      <c r="AD6" s="51"/>
      <c r="AE6" s="52"/>
      <c r="AF6" s="51" t="s">
        <v>190</v>
      </c>
      <c r="AG6" s="51"/>
      <c r="AH6" s="51"/>
      <c r="AI6" s="51"/>
      <c r="AJ6" s="51"/>
      <c r="AK6" s="52"/>
      <c r="AL6" s="51" t="s">
        <v>191</v>
      </c>
      <c r="AM6" s="51"/>
      <c r="AN6" s="51"/>
      <c r="AO6" s="51"/>
      <c r="AP6" s="51"/>
      <c r="AQ6" s="52"/>
      <c r="AR6" s="50" t="s">
        <v>194</v>
      </c>
      <c r="AS6" s="51"/>
      <c r="AT6" s="51"/>
      <c r="AU6" s="51"/>
      <c r="AV6" s="51"/>
      <c r="AW6" s="52"/>
      <c r="AX6" s="51" t="s">
        <v>195</v>
      </c>
      <c r="AY6" s="51"/>
      <c r="AZ6" s="51"/>
      <c r="BA6" s="51"/>
      <c r="BB6" s="51"/>
      <c r="BC6" s="52"/>
      <c r="BD6" s="53" t="s">
        <v>141</v>
      </c>
      <c r="BE6" s="51"/>
      <c r="BF6" s="51"/>
      <c r="BG6" s="51"/>
      <c r="BH6" s="51"/>
      <c r="BI6" s="52"/>
    </row>
    <row r="7" spans="1:61" s="59" customFormat="1" ht="21" x14ac:dyDescent="0.25">
      <c r="A7" s="57"/>
      <c r="B7" s="42" t="s">
        <v>86</v>
      </c>
      <c r="C7" s="43" t="s">
        <v>87</v>
      </c>
      <c r="D7" s="43" t="s">
        <v>88</v>
      </c>
      <c r="E7" s="43" t="s">
        <v>89</v>
      </c>
      <c r="F7" s="43" t="s">
        <v>90</v>
      </c>
      <c r="G7" s="58" t="s">
        <v>91</v>
      </c>
      <c r="H7" s="42" t="s">
        <v>86</v>
      </c>
      <c r="I7" s="43" t="s">
        <v>87</v>
      </c>
      <c r="J7" s="43" t="s">
        <v>88</v>
      </c>
      <c r="K7" s="43" t="s">
        <v>89</v>
      </c>
      <c r="L7" s="43" t="s">
        <v>90</v>
      </c>
      <c r="M7" s="58" t="s">
        <v>91</v>
      </c>
      <c r="N7" s="42" t="s">
        <v>86</v>
      </c>
      <c r="O7" s="43" t="s">
        <v>87</v>
      </c>
      <c r="P7" s="43" t="s">
        <v>88</v>
      </c>
      <c r="Q7" s="43" t="s">
        <v>89</v>
      </c>
      <c r="R7" s="43" t="s">
        <v>90</v>
      </c>
      <c r="S7" s="58" t="s">
        <v>91</v>
      </c>
      <c r="T7" s="42" t="s">
        <v>86</v>
      </c>
      <c r="U7" s="43" t="s">
        <v>87</v>
      </c>
      <c r="V7" s="43" t="s">
        <v>88</v>
      </c>
      <c r="W7" s="43" t="s">
        <v>89</v>
      </c>
      <c r="X7" s="43" t="s">
        <v>90</v>
      </c>
      <c r="Y7" s="58" t="s">
        <v>91</v>
      </c>
      <c r="Z7" s="42" t="s">
        <v>86</v>
      </c>
      <c r="AA7" s="43" t="s">
        <v>87</v>
      </c>
      <c r="AB7" s="43" t="s">
        <v>88</v>
      </c>
      <c r="AC7" s="43" t="s">
        <v>89</v>
      </c>
      <c r="AD7" s="43" t="s">
        <v>90</v>
      </c>
      <c r="AE7" s="58" t="s">
        <v>91</v>
      </c>
      <c r="AF7" s="42" t="s">
        <v>86</v>
      </c>
      <c r="AG7" s="43" t="s">
        <v>87</v>
      </c>
      <c r="AH7" s="43" t="s">
        <v>88</v>
      </c>
      <c r="AI7" s="43" t="s">
        <v>89</v>
      </c>
      <c r="AJ7" s="43" t="s">
        <v>90</v>
      </c>
      <c r="AK7" s="58" t="s">
        <v>91</v>
      </c>
      <c r="AL7" s="42" t="s">
        <v>86</v>
      </c>
      <c r="AM7" s="43" t="s">
        <v>87</v>
      </c>
      <c r="AN7" s="43" t="s">
        <v>88</v>
      </c>
      <c r="AO7" s="43" t="s">
        <v>89</v>
      </c>
      <c r="AP7" s="43" t="s">
        <v>90</v>
      </c>
      <c r="AQ7" s="58" t="s">
        <v>91</v>
      </c>
      <c r="AR7" s="42" t="s">
        <v>86</v>
      </c>
      <c r="AS7" s="43" t="s">
        <v>87</v>
      </c>
      <c r="AT7" s="43" t="s">
        <v>88</v>
      </c>
      <c r="AU7" s="43" t="s">
        <v>89</v>
      </c>
      <c r="AV7" s="43" t="s">
        <v>90</v>
      </c>
      <c r="AW7" s="58" t="s">
        <v>91</v>
      </c>
      <c r="AX7" s="42" t="s">
        <v>86</v>
      </c>
      <c r="AY7" s="43" t="s">
        <v>87</v>
      </c>
      <c r="AZ7" s="43" t="s">
        <v>88</v>
      </c>
      <c r="BA7" s="43" t="s">
        <v>89</v>
      </c>
      <c r="BB7" s="43" t="s">
        <v>90</v>
      </c>
      <c r="BC7" s="58" t="s">
        <v>91</v>
      </c>
      <c r="BD7" s="42" t="s">
        <v>86</v>
      </c>
      <c r="BE7" s="43" t="s">
        <v>87</v>
      </c>
      <c r="BF7" s="43" t="s">
        <v>88</v>
      </c>
      <c r="BG7" s="43" t="s">
        <v>89</v>
      </c>
      <c r="BH7" s="43" t="s">
        <v>90</v>
      </c>
      <c r="BI7" s="58" t="s">
        <v>91</v>
      </c>
    </row>
    <row r="8" spans="1:61" s="59" customFormat="1" ht="10.5" x14ac:dyDescent="0.25">
      <c r="A8" s="67"/>
      <c r="B8" s="46" t="s">
        <v>78</v>
      </c>
      <c r="C8" s="47" t="s">
        <v>79</v>
      </c>
      <c r="D8" s="47" t="s">
        <v>80</v>
      </c>
      <c r="E8" s="47" t="s">
        <v>81</v>
      </c>
      <c r="F8" s="47" t="s">
        <v>82</v>
      </c>
      <c r="G8" s="54" t="s">
        <v>83</v>
      </c>
      <c r="H8" s="46" t="s">
        <v>78</v>
      </c>
      <c r="I8" s="47" t="s">
        <v>79</v>
      </c>
      <c r="J8" s="47" t="s">
        <v>80</v>
      </c>
      <c r="K8" s="47" t="s">
        <v>81</v>
      </c>
      <c r="L8" s="47" t="s">
        <v>82</v>
      </c>
      <c r="M8" s="54" t="s">
        <v>83</v>
      </c>
      <c r="N8" s="46" t="s">
        <v>78</v>
      </c>
      <c r="O8" s="47" t="s">
        <v>79</v>
      </c>
      <c r="P8" s="47" t="s">
        <v>80</v>
      </c>
      <c r="Q8" s="47" t="s">
        <v>81</v>
      </c>
      <c r="R8" s="47" t="s">
        <v>82</v>
      </c>
      <c r="S8" s="54" t="s">
        <v>83</v>
      </c>
      <c r="T8" s="46" t="s">
        <v>78</v>
      </c>
      <c r="U8" s="47" t="s">
        <v>79</v>
      </c>
      <c r="V8" s="47" t="s">
        <v>80</v>
      </c>
      <c r="W8" s="47" t="s">
        <v>81</v>
      </c>
      <c r="X8" s="47" t="s">
        <v>82</v>
      </c>
      <c r="Y8" s="54" t="s">
        <v>83</v>
      </c>
      <c r="Z8" s="46" t="s">
        <v>78</v>
      </c>
      <c r="AA8" s="47" t="s">
        <v>79</v>
      </c>
      <c r="AB8" s="47" t="s">
        <v>80</v>
      </c>
      <c r="AC8" s="47" t="s">
        <v>81</v>
      </c>
      <c r="AD8" s="47" t="s">
        <v>82</v>
      </c>
      <c r="AE8" s="54" t="s">
        <v>83</v>
      </c>
      <c r="AF8" s="46" t="s">
        <v>78</v>
      </c>
      <c r="AG8" s="47" t="s">
        <v>79</v>
      </c>
      <c r="AH8" s="47" t="s">
        <v>80</v>
      </c>
      <c r="AI8" s="47" t="s">
        <v>81</v>
      </c>
      <c r="AJ8" s="47" t="s">
        <v>82</v>
      </c>
      <c r="AK8" s="54" t="s">
        <v>83</v>
      </c>
      <c r="AL8" s="46" t="s">
        <v>78</v>
      </c>
      <c r="AM8" s="47" t="s">
        <v>79</v>
      </c>
      <c r="AN8" s="47" t="s">
        <v>80</v>
      </c>
      <c r="AO8" s="47" t="s">
        <v>81</v>
      </c>
      <c r="AP8" s="47" t="s">
        <v>82</v>
      </c>
      <c r="AQ8" s="54" t="s">
        <v>83</v>
      </c>
      <c r="AR8" s="46" t="s">
        <v>78</v>
      </c>
      <c r="AS8" s="47" t="s">
        <v>79</v>
      </c>
      <c r="AT8" s="47" t="s">
        <v>80</v>
      </c>
      <c r="AU8" s="47" t="s">
        <v>81</v>
      </c>
      <c r="AV8" s="47" t="s">
        <v>82</v>
      </c>
      <c r="AW8" s="54" t="s">
        <v>83</v>
      </c>
      <c r="AX8" s="46" t="s">
        <v>78</v>
      </c>
      <c r="AY8" s="47" t="s">
        <v>79</v>
      </c>
      <c r="AZ8" s="47" t="s">
        <v>80</v>
      </c>
      <c r="BA8" s="47" t="s">
        <v>81</v>
      </c>
      <c r="BB8" s="47" t="s">
        <v>82</v>
      </c>
      <c r="BC8" s="54" t="s">
        <v>83</v>
      </c>
      <c r="BD8" s="46" t="s">
        <v>78</v>
      </c>
      <c r="BE8" s="47" t="s">
        <v>79</v>
      </c>
      <c r="BF8" s="47" t="s">
        <v>80</v>
      </c>
      <c r="BG8" s="47" t="s">
        <v>81</v>
      </c>
      <c r="BH8" s="47" t="s">
        <v>82</v>
      </c>
      <c r="BI8" s="54" t="s">
        <v>83</v>
      </c>
    </row>
    <row r="9" spans="1:61" x14ac:dyDescent="0.3">
      <c r="A9" s="3"/>
      <c r="B9" s="89"/>
      <c r="C9" s="90"/>
      <c r="D9" s="90"/>
      <c r="E9" s="90"/>
      <c r="F9" s="90"/>
      <c r="G9" s="91"/>
      <c r="H9" s="14"/>
      <c r="I9" s="15"/>
      <c r="J9" s="15"/>
      <c r="K9" s="15"/>
      <c r="L9" s="15"/>
      <c r="M9" s="11"/>
      <c r="N9" s="14"/>
      <c r="O9" s="15"/>
      <c r="P9" s="15"/>
      <c r="Q9" s="15"/>
      <c r="R9" s="15"/>
      <c r="S9" s="11"/>
      <c r="T9" s="14"/>
      <c r="U9" s="15"/>
      <c r="V9" s="15"/>
      <c r="W9" s="15"/>
      <c r="X9" s="15"/>
      <c r="Y9" s="11"/>
      <c r="Z9" s="14"/>
      <c r="AA9" s="15"/>
      <c r="AB9" s="15"/>
      <c r="AC9" s="15"/>
      <c r="AD9" s="15"/>
      <c r="AE9" s="11"/>
      <c r="AF9" s="14"/>
      <c r="AG9" s="15"/>
      <c r="AH9" s="15"/>
      <c r="AI9" s="15"/>
      <c r="AJ9" s="15"/>
      <c r="AK9" s="11"/>
      <c r="AL9" s="14"/>
      <c r="AM9" s="15"/>
      <c r="AN9" s="15"/>
      <c r="AO9" s="15"/>
      <c r="AP9" s="15"/>
      <c r="AQ9" s="11"/>
      <c r="AR9" s="14"/>
      <c r="AS9" s="15"/>
      <c r="AT9" s="15"/>
      <c r="AU9" s="15"/>
      <c r="AV9" s="15"/>
      <c r="AW9" s="11"/>
      <c r="AX9" s="14"/>
      <c r="AY9" s="15"/>
      <c r="AZ9" s="15"/>
      <c r="BA9" s="15"/>
      <c r="BB9" s="15"/>
      <c r="BC9" s="11"/>
      <c r="BD9" s="14"/>
      <c r="BE9" s="15"/>
      <c r="BF9" s="15"/>
      <c r="BG9" s="15"/>
      <c r="BH9" s="15"/>
      <c r="BI9" s="11"/>
    </row>
    <row r="10" spans="1:61" x14ac:dyDescent="0.3">
      <c r="A10" s="4" t="s">
        <v>0</v>
      </c>
      <c r="B10" s="92">
        <v>365630.2911446509</v>
      </c>
      <c r="C10" s="87">
        <v>129937.14</v>
      </c>
      <c r="D10" s="87">
        <v>403510.47</v>
      </c>
      <c r="E10" s="87">
        <v>0</v>
      </c>
      <c r="F10" s="87">
        <v>0</v>
      </c>
      <c r="G10" s="93">
        <v>899077.90114465088</v>
      </c>
      <c r="H10" s="16">
        <v>153326.642652396</v>
      </c>
      <c r="I10" s="17">
        <v>81659.67</v>
      </c>
      <c r="J10" s="17">
        <v>188252.3</v>
      </c>
      <c r="K10" s="17">
        <v>0</v>
      </c>
      <c r="L10" s="17">
        <v>0</v>
      </c>
      <c r="M10" s="12">
        <v>423238.61265239597</v>
      </c>
      <c r="N10" s="16">
        <v>153326.642652396</v>
      </c>
      <c r="O10" s="17">
        <v>5973.8</v>
      </c>
      <c r="P10" s="17">
        <v>185424.17</v>
      </c>
      <c r="Q10" s="17">
        <v>0</v>
      </c>
      <c r="R10" s="17">
        <v>0</v>
      </c>
      <c r="S10" s="12">
        <v>344724.61265239597</v>
      </c>
      <c r="T10" s="16">
        <v>0</v>
      </c>
      <c r="U10" s="17">
        <v>0</v>
      </c>
      <c r="V10" s="17">
        <v>0</v>
      </c>
      <c r="W10" s="17">
        <v>0</v>
      </c>
      <c r="X10" s="17">
        <v>0</v>
      </c>
      <c r="Y10" s="12">
        <v>0</v>
      </c>
      <c r="Z10" s="16">
        <v>0</v>
      </c>
      <c r="AA10" s="17">
        <v>0</v>
      </c>
      <c r="AB10" s="17">
        <v>0</v>
      </c>
      <c r="AC10" s="17">
        <v>0</v>
      </c>
      <c r="AD10" s="17">
        <v>0</v>
      </c>
      <c r="AE10" s="12">
        <v>0</v>
      </c>
      <c r="AF10" s="16">
        <v>0</v>
      </c>
      <c r="AG10" s="17">
        <v>0</v>
      </c>
      <c r="AH10" s="17">
        <v>0</v>
      </c>
      <c r="AI10" s="17">
        <v>0</v>
      </c>
      <c r="AJ10" s="17">
        <v>0</v>
      </c>
      <c r="AK10" s="12">
        <v>0</v>
      </c>
      <c r="AL10" s="16">
        <v>0</v>
      </c>
      <c r="AM10" s="17">
        <v>0</v>
      </c>
      <c r="AN10" s="17">
        <v>29834</v>
      </c>
      <c r="AO10" s="17">
        <v>0</v>
      </c>
      <c r="AP10" s="17">
        <v>0</v>
      </c>
      <c r="AQ10" s="12">
        <v>29834</v>
      </c>
      <c r="AR10" s="16">
        <v>0</v>
      </c>
      <c r="AS10" s="17">
        <v>0</v>
      </c>
      <c r="AT10" s="17">
        <v>0</v>
      </c>
      <c r="AU10" s="17">
        <v>0</v>
      </c>
      <c r="AV10" s="17">
        <v>0</v>
      </c>
      <c r="AW10" s="12">
        <v>0</v>
      </c>
      <c r="AX10" s="16">
        <v>0</v>
      </c>
      <c r="AY10" s="17">
        <v>40767.4</v>
      </c>
      <c r="AZ10" s="17">
        <v>0</v>
      </c>
      <c r="BA10" s="17">
        <v>0</v>
      </c>
      <c r="BB10" s="17">
        <v>0</v>
      </c>
      <c r="BC10" s="12">
        <v>40767.4</v>
      </c>
      <c r="BD10" s="16">
        <v>58977.005839858924</v>
      </c>
      <c r="BE10" s="17">
        <v>1536.27</v>
      </c>
      <c r="BF10" s="17">
        <v>0</v>
      </c>
      <c r="BG10" s="17">
        <v>0</v>
      </c>
      <c r="BH10" s="17">
        <v>0</v>
      </c>
      <c r="BI10" s="12">
        <v>60513.275839858921</v>
      </c>
    </row>
    <row r="11" spans="1:61" x14ac:dyDescent="0.3">
      <c r="A11" s="4" t="s">
        <v>1</v>
      </c>
      <c r="B11" s="92">
        <v>108512</v>
      </c>
      <c r="C11" s="87">
        <v>288975</v>
      </c>
      <c r="D11" s="87">
        <v>359511</v>
      </c>
      <c r="E11" s="87">
        <v>0</v>
      </c>
      <c r="F11" s="87">
        <v>0</v>
      </c>
      <c r="G11" s="93">
        <v>756998</v>
      </c>
      <c r="H11" s="16">
        <v>2164</v>
      </c>
      <c r="I11" s="17">
        <v>-6363</v>
      </c>
      <c r="J11" s="17">
        <v>176881</v>
      </c>
      <c r="K11" s="17">
        <v>0</v>
      </c>
      <c r="L11" s="17">
        <v>0</v>
      </c>
      <c r="M11" s="12">
        <v>172682</v>
      </c>
      <c r="N11" s="16">
        <v>0</v>
      </c>
      <c r="O11" s="17">
        <v>-96309</v>
      </c>
      <c r="P11" s="17">
        <v>182630</v>
      </c>
      <c r="Q11" s="17">
        <v>0</v>
      </c>
      <c r="R11" s="17">
        <v>0</v>
      </c>
      <c r="S11" s="12">
        <v>86321</v>
      </c>
      <c r="T11" s="16">
        <v>63772</v>
      </c>
      <c r="U11" s="17">
        <v>155805</v>
      </c>
      <c r="V11" s="17">
        <v>0</v>
      </c>
      <c r="W11" s="17">
        <v>0</v>
      </c>
      <c r="X11" s="17">
        <v>0</v>
      </c>
      <c r="Y11" s="12">
        <v>219577</v>
      </c>
      <c r="Z11" s="16">
        <v>0</v>
      </c>
      <c r="AA11" s="17">
        <v>0</v>
      </c>
      <c r="AB11" s="17">
        <v>0</v>
      </c>
      <c r="AC11" s="17">
        <v>0</v>
      </c>
      <c r="AD11" s="17">
        <v>0</v>
      </c>
      <c r="AE11" s="12">
        <v>0</v>
      </c>
      <c r="AF11" s="16">
        <v>0</v>
      </c>
      <c r="AG11" s="17">
        <v>14060</v>
      </c>
      <c r="AH11" s="17">
        <v>0</v>
      </c>
      <c r="AI11" s="17">
        <v>0</v>
      </c>
      <c r="AJ11" s="17">
        <v>0</v>
      </c>
      <c r="AK11" s="12">
        <v>14060</v>
      </c>
      <c r="AL11" s="16">
        <v>1855</v>
      </c>
      <c r="AM11" s="17">
        <v>6240</v>
      </c>
      <c r="AN11" s="17">
        <v>0</v>
      </c>
      <c r="AO11" s="17">
        <v>0</v>
      </c>
      <c r="AP11" s="17">
        <v>0</v>
      </c>
      <c r="AQ11" s="12">
        <v>8095</v>
      </c>
      <c r="AR11" s="16">
        <v>0</v>
      </c>
      <c r="AS11" s="17">
        <v>108103</v>
      </c>
      <c r="AT11" s="17">
        <v>0</v>
      </c>
      <c r="AU11" s="17">
        <v>0</v>
      </c>
      <c r="AV11" s="17">
        <v>0</v>
      </c>
      <c r="AW11" s="12">
        <v>108103</v>
      </c>
      <c r="AX11" s="16">
        <v>40721</v>
      </c>
      <c r="AY11" s="17">
        <v>107439</v>
      </c>
      <c r="AZ11" s="17">
        <v>0</v>
      </c>
      <c r="BA11" s="17">
        <v>0</v>
      </c>
      <c r="BB11" s="17">
        <v>0</v>
      </c>
      <c r="BC11" s="12">
        <v>148160</v>
      </c>
      <c r="BD11" s="16">
        <v>0</v>
      </c>
      <c r="BE11" s="17">
        <v>0</v>
      </c>
      <c r="BF11" s="17">
        <v>0</v>
      </c>
      <c r="BG11" s="17">
        <v>0</v>
      </c>
      <c r="BH11" s="17">
        <v>0</v>
      </c>
      <c r="BI11" s="12">
        <v>0</v>
      </c>
    </row>
    <row r="12" spans="1:61" x14ac:dyDescent="0.3">
      <c r="A12" s="4" t="s">
        <v>2</v>
      </c>
      <c r="B12" s="92">
        <v>4083281</v>
      </c>
      <c r="C12" s="87">
        <v>6146929</v>
      </c>
      <c r="D12" s="87">
        <v>2702957</v>
      </c>
      <c r="E12" s="87">
        <v>35034</v>
      </c>
      <c r="F12" s="87">
        <v>928715</v>
      </c>
      <c r="G12" s="93">
        <v>13896916</v>
      </c>
      <c r="H12" s="16">
        <v>531290</v>
      </c>
      <c r="I12" s="17">
        <v>603106</v>
      </c>
      <c r="J12" s="17">
        <v>2288944</v>
      </c>
      <c r="K12" s="17">
        <v>0</v>
      </c>
      <c r="L12" s="17">
        <v>0</v>
      </c>
      <c r="M12" s="12">
        <v>3423340</v>
      </c>
      <c r="N12" s="16">
        <v>0</v>
      </c>
      <c r="O12" s="17">
        <v>12815</v>
      </c>
      <c r="P12" s="17">
        <v>0</v>
      </c>
      <c r="Q12" s="17">
        <v>0</v>
      </c>
      <c r="R12" s="17">
        <v>0</v>
      </c>
      <c r="S12" s="12">
        <v>12815</v>
      </c>
      <c r="T12" s="16">
        <v>228279</v>
      </c>
      <c r="U12" s="17">
        <v>72193</v>
      </c>
      <c r="V12" s="17">
        <v>0</v>
      </c>
      <c r="W12" s="17">
        <v>0</v>
      </c>
      <c r="X12" s="17">
        <v>6856</v>
      </c>
      <c r="Y12" s="12">
        <v>307328</v>
      </c>
      <c r="Z12" s="16">
        <v>0</v>
      </c>
      <c r="AA12" s="17">
        <v>0</v>
      </c>
      <c r="AB12" s="17">
        <v>0</v>
      </c>
      <c r="AC12" s="17">
        <v>0</v>
      </c>
      <c r="AD12" s="17">
        <v>0</v>
      </c>
      <c r="AE12" s="12">
        <v>0</v>
      </c>
      <c r="AF12" s="16">
        <v>862481</v>
      </c>
      <c r="AG12" s="17">
        <v>171456</v>
      </c>
      <c r="AH12" s="17">
        <v>414013</v>
      </c>
      <c r="AI12" s="17">
        <v>35034</v>
      </c>
      <c r="AJ12" s="17">
        <v>454670</v>
      </c>
      <c r="AK12" s="12">
        <v>1937654</v>
      </c>
      <c r="AL12" s="16">
        <v>0</v>
      </c>
      <c r="AM12" s="17">
        <v>0</v>
      </c>
      <c r="AN12" s="17">
        <v>0</v>
      </c>
      <c r="AO12" s="17">
        <v>0</v>
      </c>
      <c r="AP12" s="17">
        <v>0</v>
      </c>
      <c r="AQ12" s="12">
        <v>0</v>
      </c>
      <c r="AR12" s="16">
        <v>0</v>
      </c>
      <c r="AS12" s="17">
        <v>4315689</v>
      </c>
      <c r="AT12" s="17">
        <v>0</v>
      </c>
      <c r="AU12" s="17">
        <v>0</v>
      </c>
      <c r="AV12" s="17">
        <v>0</v>
      </c>
      <c r="AW12" s="12">
        <v>4315689</v>
      </c>
      <c r="AX12" s="16">
        <v>931541</v>
      </c>
      <c r="AY12" s="17">
        <v>836815</v>
      </c>
      <c r="AZ12" s="17">
        <v>0</v>
      </c>
      <c r="BA12" s="17">
        <v>0</v>
      </c>
      <c r="BB12" s="17">
        <v>435558</v>
      </c>
      <c r="BC12" s="12">
        <v>2203914</v>
      </c>
      <c r="BD12" s="16">
        <v>1529690</v>
      </c>
      <c r="BE12" s="17">
        <v>134855</v>
      </c>
      <c r="BF12" s="17">
        <v>0</v>
      </c>
      <c r="BG12" s="17">
        <v>0</v>
      </c>
      <c r="BH12" s="17">
        <v>31631</v>
      </c>
      <c r="BI12" s="12">
        <v>1696176</v>
      </c>
    </row>
    <row r="13" spans="1:61" x14ac:dyDescent="0.3">
      <c r="A13" s="4" t="s">
        <v>3</v>
      </c>
      <c r="B13" s="92">
        <v>5255000</v>
      </c>
      <c r="C13" s="87">
        <v>7573000</v>
      </c>
      <c r="D13" s="87">
        <v>4783000</v>
      </c>
      <c r="E13" s="87">
        <v>0</v>
      </c>
      <c r="F13" s="87">
        <v>534000</v>
      </c>
      <c r="G13" s="93">
        <v>18145000</v>
      </c>
      <c r="H13" s="16">
        <v>485000</v>
      </c>
      <c r="I13" s="17">
        <v>666000</v>
      </c>
      <c r="J13" s="17">
        <v>2479000</v>
      </c>
      <c r="K13" s="17">
        <v>0</v>
      </c>
      <c r="L13" s="17">
        <v>2000</v>
      </c>
      <c r="M13" s="12">
        <v>3632000</v>
      </c>
      <c r="N13" s="16">
        <v>0</v>
      </c>
      <c r="O13" s="17">
        <v>0</v>
      </c>
      <c r="P13" s="17">
        <v>1645000</v>
      </c>
      <c r="Q13" s="17">
        <v>0</v>
      </c>
      <c r="R13" s="17">
        <v>0</v>
      </c>
      <c r="S13" s="12">
        <v>1645000</v>
      </c>
      <c r="T13" s="16">
        <v>0</v>
      </c>
      <c r="U13" s="17">
        <v>212000</v>
      </c>
      <c r="V13" s="17">
        <v>324000</v>
      </c>
      <c r="W13" s="17">
        <v>0</v>
      </c>
      <c r="X13" s="17">
        <v>0</v>
      </c>
      <c r="Y13" s="12">
        <v>536000</v>
      </c>
      <c r="Z13" s="16">
        <v>70000</v>
      </c>
      <c r="AA13" s="17">
        <v>1576000</v>
      </c>
      <c r="AB13" s="17">
        <v>61000</v>
      </c>
      <c r="AC13" s="17">
        <v>0</v>
      </c>
      <c r="AD13" s="17">
        <v>518000</v>
      </c>
      <c r="AE13" s="12">
        <v>2225000</v>
      </c>
      <c r="AF13" s="16">
        <v>0</v>
      </c>
      <c r="AG13" s="17">
        <v>265000</v>
      </c>
      <c r="AH13" s="17">
        <v>80000</v>
      </c>
      <c r="AI13" s="17">
        <v>0</v>
      </c>
      <c r="AJ13" s="17">
        <v>0</v>
      </c>
      <c r="AK13" s="12">
        <v>345000</v>
      </c>
      <c r="AL13" s="16">
        <v>1000</v>
      </c>
      <c r="AM13" s="17">
        <v>1641000</v>
      </c>
      <c r="AN13" s="17">
        <v>3000</v>
      </c>
      <c r="AO13" s="17">
        <v>0</v>
      </c>
      <c r="AP13" s="17">
        <v>0</v>
      </c>
      <c r="AQ13" s="12">
        <v>1645000</v>
      </c>
      <c r="AR13" s="16">
        <v>0</v>
      </c>
      <c r="AS13" s="17">
        <v>1390000</v>
      </c>
      <c r="AT13" s="17">
        <v>0</v>
      </c>
      <c r="AU13" s="17">
        <v>0</v>
      </c>
      <c r="AV13" s="17">
        <v>0</v>
      </c>
      <c r="AW13" s="12">
        <v>1390000</v>
      </c>
      <c r="AX13" s="16">
        <v>1368000</v>
      </c>
      <c r="AY13" s="17">
        <v>835000</v>
      </c>
      <c r="AZ13" s="17">
        <v>112000</v>
      </c>
      <c r="BA13" s="17">
        <v>0</v>
      </c>
      <c r="BB13" s="17">
        <v>5000</v>
      </c>
      <c r="BC13" s="12">
        <v>2320000</v>
      </c>
      <c r="BD13" s="16">
        <v>3331000</v>
      </c>
      <c r="BE13" s="17">
        <v>988000</v>
      </c>
      <c r="BF13" s="17">
        <v>79000</v>
      </c>
      <c r="BG13" s="17">
        <v>0</v>
      </c>
      <c r="BH13" s="17">
        <v>9000</v>
      </c>
      <c r="BI13" s="12">
        <v>4407000</v>
      </c>
    </row>
    <row r="14" spans="1:61" x14ac:dyDescent="0.3">
      <c r="A14" s="4" t="s">
        <v>4</v>
      </c>
      <c r="B14" s="92">
        <v>689781.16999999993</v>
      </c>
      <c r="C14" s="87">
        <v>493737.6</v>
      </c>
      <c r="D14" s="87">
        <v>1556038.6358999999</v>
      </c>
      <c r="E14" s="87">
        <v>0</v>
      </c>
      <c r="F14" s="87">
        <v>0</v>
      </c>
      <c r="G14" s="93">
        <v>2739557.4058999997</v>
      </c>
      <c r="H14" s="16">
        <v>52368.99</v>
      </c>
      <c r="I14" s="17">
        <v>82905.23</v>
      </c>
      <c r="J14" s="17">
        <v>0</v>
      </c>
      <c r="K14" s="17">
        <v>0</v>
      </c>
      <c r="L14" s="17">
        <v>0</v>
      </c>
      <c r="M14" s="12">
        <v>135274.22</v>
      </c>
      <c r="N14" s="16">
        <v>0</v>
      </c>
      <c r="O14" s="17">
        <v>0</v>
      </c>
      <c r="P14" s="17">
        <v>0</v>
      </c>
      <c r="Q14" s="17">
        <v>0</v>
      </c>
      <c r="R14" s="17">
        <v>0</v>
      </c>
      <c r="S14" s="12">
        <v>0</v>
      </c>
      <c r="T14" s="16">
        <v>0</v>
      </c>
      <c r="U14" s="17">
        <v>0</v>
      </c>
      <c r="V14" s="17">
        <v>0</v>
      </c>
      <c r="W14" s="17">
        <v>0</v>
      </c>
      <c r="X14" s="17">
        <v>0</v>
      </c>
      <c r="Y14" s="12">
        <v>0</v>
      </c>
      <c r="Z14" s="16">
        <v>0</v>
      </c>
      <c r="AA14" s="17">
        <v>37500</v>
      </c>
      <c r="AB14" s="17">
        <v>0</v>
      </c>
      <c r="AC14" s="17">
        <v>0</v>
      </c>
      <c r="AD14" s="17">
        <v>0</v>
      </c>
      <c r="AE14" s="12">
        <v>37500</v>
      </c>
      <c r="AF14" s="16">
        <v>0</v>
      </c>
      <c r="AG14" s="17">
        <v>0</v>
      </c>
      <c r="AH14" s="17">
        <v>0</v>
      </c>
      <c r="AI14" s="17">
        <v>0</v>
      </c>
      <c r="AJ14" s="17">
        <v>0</v>
      </c>
      <c r="AK14" s="12">
        <v>0</v>
      </c>
      <c r="AL14" s="16">
        <v>0</v>
      </c>
      <c r="AM14" s="17">
        <v>0</v>
      </c>
      <c r="AN14" s="17">
        <v>0</v>
      </c>
      <c r="AO14" s="17">
        <v>0</v>
      </c>
      <c r="AP14" s="17">
        <v>0</v>
      </c>
      <c r="AQ14" s="12">
        <v>0</v>
      </c>
      <c r="AR14" s="16">
        <v>0</v>
      </c>
      <c r="AS14" s="17">
        <v>295854.57</v>
      </c>
      <c r="AT14" s="17">
        <v>0</v>
      </c>
      <c r="AU14" s="17">
        <v>0</v>
      </c>
      <c r="AV14" s="17">
        <v>0</v>
      </c>
      <c r="AW14" s="12">
        <v>295854.57</v>
      </c>
      <c r="AX14" s="16">
        <v>252118.87</v>
      </c>
      <c r="AY14" s="17">
        <v>61236.56</v>
      </c>
      <c r="AZ14" s="17">
        <v>0</v>
      </c>
      <c r="BA14" s="17">
        <v>0</v>
      </c>
      <c r="BB14" s="17">
        <v>0</v>
      </c>
      <c r="BC14" s="12">
        <v>313355.43</v>
      </c>
      <c r="BD14" s="16">
        <v>385293.31</v>
      </c>
      <c r="BE14" s="17">
        <v>16241.24</v>
      </c>
      <c r="BF14" s="17">
        <v>1556038.6358999999</v>
      </c>
      <c r="BG14" s="17">
        <v>0</v>
      </c>
      <c r="BH14" s="17">
        <v>0</v>
      </c>
      <c r="BI14" s="12">
        <v>1957573.1858999999</v>
      </c>
    </row>
    <row r="15" spans="1:61" x14ac:dyDescent="0.3">
      <c r="A15" s="4" t="s">
        <v>5</v>
      </c>
      <c r="B15" s="92">
        <v>1068282</v>
      </c>
      <c r="C15" s="87">
        <v>947982</v>
      </c>
      <c r="D15" s="87">
        <v>1776575</v>
      </c>
      <c r="E15" s="87">
        <v>0</v>
      </c>
      <c r="F15" s="87">
        <v>5593</v>
      </c>
      <c r="G15" s="93">
        <v>3798432</v>
      </c>
      <c r="H15" s="16">
        <v>0</v>
      </c>
      <c r="I15" s="17">
        <v>0</v>
      </c>
      <c r="J15" s="17">
        <v>738739</v>
      </c>
      <c r="K15" s="17">
        <v>0</v>
      </c>
      <c r="L15" s="17">
        <v>0</v>
      </c>
      <c r="M15" s="12">
        <v>738739</v>
      </c>
      <c r="N15" s="16">
        <v>0</v>
      </c>
      <c r="O15" s="17">
        <v>0</v>
      </c>
      <c r="P15" s="17">
        <v>449173</v>
      </c>
      <c r="Q15" s="17">
        <v>0</v>
      </c>
      <c r="R15" s="17">
        <v>0</v>
      </c>
      <c r="S15" s="12">
        <v>449173</v>
      </c>
      <c r="T15" s="16">
        <v>0</v>
      </c>
      <c r="U15" s="17">
        <v>0</v>
      </c>
      <c r="V15" s="17">
        <v>0</v>
      </c>
      <c r="W15" s="17">
        <v>0</v>
      </c>
      <c r="X15" s="17">
        <v>0</v>
      </c>
      <c r="Y15" s="12">
        <v>0</v>
      </c>
      <c r="Z15" s="16">
        <v>0</v>
      </c>
      <c r="AA15" s="17">
        <v>0</v>
      </c>
      <c r="AB15" s="17">
        <v>0</v>
      </c>
      <c r="AC15" s="17">
        <v>0</v>
      </c>
      <c r="AD15" s="17">
        <v>0</v>
      </c>
      <c r="AE15" s="12">
        <v>0</v>
      </c>
      <c r="AF15" s="16">
        <v>48351</v>
      </c>
      <c r="AG15" s="17">
        <v>1812</v>
      </c>
      <c r="AH15" s="17">
        <v>336336</v>
      </c>
      <c r="AI15" s="17">
        <v>0</v>
      </c>
      <c r="AJ15" s="17">
        <v>0</v>
      </c>
      <c r="AK15" s="12">
        <v>386499</v>
      </c>
      <c r="AL15" s="16">
        <v>0</v>
      </c>
      <c r="AM15" s="17">
        <v>2300</v>
      </c>
      <c r="AN15" s="17">
        <v>222581</v>
      </c>
      <c r="AO15" s="17">
        <v>0</v>
      </c>
      <c r="AP15" s="17">
        <v>0</v>
      </c>
      <c r="AQ15" s="12">
        <v>224881</v>
      </c>
      <c r="AR15" s="16">
        <v>0</v>
      </c>
      <c r="AS15" s="17">
        <v>590276</v>
      </c>
      <c r="AT15" s="17">
        <v>0</v>
      </c>
      <c r="AU15" s="17">
        <v>0</v>
      </c>
      <c r="AV15" s="17">
        <v>0</v>
      </c>
      <c r="AW15" s="12">
        <v>590276</v>
      </c>
      <c r="AX15" s="16">
        <v>290666</v>
      </c>
      <c r="AY15" s="17">
        <v>248035</v>
      </c>
      <c r="AZ15" s="17">
        <v>0</v>
      </c>
      <c r="BA15" s="17">
        <v>0</v>
      </c>
      <c r="BB15" s="17">
        <v>0</v>
      </c>
      <c r="BC15" s="12">
        <v>538701</v>
      </c>
      <c r="BD15" s="16">
        <v>729265</v>
      </c>
      <c r="BE15" s="17">
        <v>105559</v>
      </c>
      <c r="BF15" s="17">
        <v>29746</v>
      </c>
      <c r="BG15" s="17">
        <v>0</v>
      </c>
      <c r="BH15" s="17">
        <v>5593</v>
      </c>
      <c r="BI15" s="12">
        <v>870163</v>
      </c>
    </row>
    <row r="16" spans="1:61" x14ac:dyDescent="0.3">
      <c r="A16" s="4" t="s">
        <v>6</v>
      </c>
      <c r="B16" s="92">
        <v>4115237.9400000004</v>
      </c>
      <c r="C16" s="87">
        <v>1256761.8299999998</v>
      </c>
      <c r="D16" s="87">
        <v>3401864.3899999997</v>
      </c>
      <c r="E16" s="87">
        <v>0</v>
      </c>
      <c r="F16" s="87">
        <v>6802727.4100000011</v>
      </c>
      <c r="G16" s="93">
        <v>15576591.57</v>
      </c>
      <c r="H16" s="16">
        <v>0</v>
      </c>
      <c r="I16" s="17">
        <v>0</v>
      </c>
      <c r="J16" s="17">
        <v>71594.27</v>
      </c>
      <c r="K16" s="17">
        <v>0</v>
      </c>
      <c r="L16" s="17">
        <v>1307667.8</v>
      </c>
      <c r="M16" s="12">
        <v>1379262.07</v>
      </c>
      <c r="N16" s="16">
        <v>0</v>
      </c>
      <c r="O16" s="17">
        <v>0</v>
      </c>
      <c r="P16" s="17">
        <v>0</v>
      </c>
      <c r="Q16" s="17">
        <v>0</v>
      </c>
      <c r="R16" s="17">
        <v>604797.48</v>
      </c>
      <c r="S16" s="12">
        <v>604797.48</v>
      </c>
      <c r="T16" s="16">
        <v>409511.69</v>
      </c>
      <c r="U16" s="17">
        <v>15128.05</v>
      </c>
      <c r="V16" s="17">
        <v>0</v>
      </c>
      <c r="W16" s="17">
        <v>0</v>
      </c>
      <c r="X16" s="17">
        <v>0</v>
      </c>
      <c r="Y16" s="12">
        <v>424639.74</v>
      </c>
      <c r="Z16" s="16">
        <v>1003646.0499999999</v>
      </c>
      <c r="AA16" s="17">
        <v>485498.88999999996</v>
      </c>
      <c r="AB16" s="17">
        <v>0</v>
      </c>
      <c r="AC16" s="17">
        <v>0</v>
      </c>
      <c r="AD16" s="17">
        <v>716836.63</v>
      </c>
      <c r="AE16" s="12">
        <v>2205981.5699999998</v>
      </c>
      <c r="AF16" s="16">
        <v>1448.49</v>
      </c>
      <c r="AG16" s="17">
        <v>155000</v>
      </c>
      <c r="AH16" s="17">
        <v>592163.34</v>
      </c>
      <c r="AI16" s="17">
        <v>0</v>
      </c>
      <c r="AJ16" s="17">
        <v>0</v>
      </c>
      <c r="AK16" s="12">
        <v>748611.83</v>
      </c>
      <c r="AL16" s="16">
        <v>227721.22</v>
      </c>
      <c r="AM16" s="17">
        <v>10704.33</v>
      </c>
      <c r="AN16" s="17">
        <v>2738106.78</v>
      </c>
      <c r="AO16" s="17">
        <v>0</v>
      </c>
      <c r="AP16" s="17">
        <v>2285819.1599999997</v>
      </c>
      <c r="AQ16" s="12">
        <v>5262351.4899999993</v>
      </c>
      <c r="AR16" s="16">
        <v>0</v>
      </c>
      <c r="AS16" s="17">
        <v>439398.84</v>
      </c>
      <c r="AT16" s="17">
        <v>0</v>
      </c>
      <c r="AU16" s="17">
        <v>0</v>
      </c>
      <c r="AV16" s="17">
        <v>501786.63</v>
      </c>
      <c r="AW16" s="12">
        <v>941185.47</v>
      </c>
      <c r="AX16" s="16">
        <v>0</v>
      </c>
      <c r="AY16" s="17">
        <v>0</v>
      </c>
      <c r="AZ16" s="17">
        <v>0</v>
      </c>
      <c r="BA16" s="17">
        <v>0</v>
      </c>
      <c r="BB16" s="17">
        <v>1249774.77</v>
      </c>
      <c r="BC16" s="12">
        <v>1249774.77</v>
      </c>
      <c r="BD16" s="16">
        <v>2472910.4900000002</v>
      </c>
      <c r="BE16" s="17">
        <v>151031.72000000003</v>
      </c>
      <c r="BF16" s="17">
        <v>0</v>
      </c>
      <c r="BG16" s="17">
        <v>0</v>
      </c>
      <c r="BH16" s="17">
        <v>136044.94</v>
      </c>
      <c r="BI16" s="12">
        <v>2759987.1500000004</v>
      </c>
    </row>
    <row r="17" spans="1:61" x14ac:dyDescent="0.3">
      <c r="A17" s="4" t="s">
        <v>7</v>
      </c>
      <c r="B17" s="92">
        <v>890925.22</v>
      </c>
      <c r="C17" s="87">
        <v>348230.78999999992</v>
      </c>
      <c r="D17" s="87">
        <v>123510.215</v>
      </c>
      <c r="E17" s="87">
        <v>0</v>
      </c>
      <c r="F17" s="87">
        <v>59608.800000000003</v>
      </c>
      <c r="G17" s="93">
        <v>1422275.0249999999</v>
      </c>
      <c r="H17" s="16">
        <v>0</v>
      </c>
      <c r="I17" s="17">
        <v>0</v>
      </c>
      <c r="J17" s="17">
        <v>0</v>
      </c>
      <c r="K17" s="17">
        <v>0</v>
      </c>
      <c r="L17" s="17">
        <v>0</v>
      </c>
      <c r="M17" s="12">
        <v>0</v>
      </c>
      <c r="N17" s="16">
        <v>0</v>
      </c>
      <c r="O17" s="17">
        <v>0</v>
      </c>
      <c r="P17" s="17">
        <v>0</v>
      </c>
      <c r="Q17" s="17">
        <v>0</v>
      </c>
      <c r="R17" s="17">
        <v>0</v>
      </c>
      <c r="S17" s="12">
        <v>0</v>
      </c>
      <c r="T17" s="16">
        <v>237710.05</v>
      </c>
      <c r="U17" s="17">
        <v>2331.9699999999998</v>
      </c>
      <c r="V17" s="17">
        <v>0</v>
      </c>
      <c r="W17" s="17">
        <v>0</v>
      </c>
      <c r="X17" s="17">
        <v>0</v>
      </c>
      <c r="Y17" s="12">
        <v>240042.02</v>
      </c>
      <c r="Z17" s="16">
        <v>0</v>
      </c>
      <c r="AA17" s="17">
        <v>0</v>
      </c>
      <c r="AB17" s="17">
        <v>0</v>
      </c>
      <c r="AC17" s="17">
        <v>0</v>
      </c>
      <c r="AD17" s="17">
        <v>0</v>
      </c>
      <c r="AE17" s="12">
        <v>0</v>
      </c>
      <c r="AF17" s="16">
        <v>0</v>
      </c>
      <c r="AG17" s="17">
        <v>0</v>
      </c>
      <c r="AH17" s="17">
        <v>19115.73</v>
      </c>
      <c r="AI17" s="17">
        <v>0</v>
      </c>
      <c r="AJ17" s="17">
        <v>0</v>
      </c>
      <c r="AK17" s="12">
        <v>19115.73</v>
      </c>
      <c r="AL17" s="16">
        <v>84796.53</v>
      </c>
      <c r="AM17" s="17">
        <v>305581.92</v>
      </c>
      <c r="AN17" s="17">
        <v>0</v>
      </c>
      <c r="AO17" s="17">
        <v>0</v>
      </c>
      <c r="AP17" s="17">
        <v>5507.7199999999993</v>
      </c>
      <c r="AQ17" s="12">
        <v>395886.16999999993</v>
      </c>
      <c r="AR17" s="16">
        <v>0</v>
      </c>
      <c r="AS17" s="17">
        <v>145523.76</v>
      </c>
      <c r="AT17" s="17">
        <v>0</v>
      </c>
      <c r="AU17" s="17">
        <v>0</v>
      </c>
      <c r="AV17" s="17">
        <v>0</v>
      </c>
      <c r="AW17" s="12">
        <v>145523.76</v>
      </c>
      <c r="AX17" s="16">
        <v>44898.409999999996</v>
      </c>
      <c r="AY17" s="17">
        <v>36837.5</v>
      </c>
      <c r="AZ17" s="17">
        <v>0</v>
      </c>
      <c r="BA17" s="17">
        <v>0</v>
      </c>
      <c r="BB17" s="17">
        <v>0</v>
      </c>
      <c r="BC17" s="12">
        <v>81735.91</v>
      </c>
      <c r="BD17" s="16">
        <v>523520.23000000004</v>
      </c>
      <c r="BE17" s="17">
        <v>-142044.36000000002</v>
      </c>
      <c r="BF17" s="17">
        <v>104394.485</v>
      </c>
      <c r="BG17" s="17">
        <v>0</v>
      </c>
      <c r="BH17" s="17">
        <v>54101.08</v>
      </c>
      <c r="BI17" s="12">
        <v>539971.43499999994</v>
      </c>
    </row>
    <row r="18" spans="1:61" x14ac:dyDescent="0.3">
      <c r="A18" s="4" t="s">
        <v>8</v>
      </c>
      <c r="B18" s="92">
        <v>10328157</v>
      </c>
      <c r="C18" s="87">
        <v>6529773</v>
      </c>
      <c r="D18" s="87">
        <v>6365685</v>
      </c>
      <c r="E18" s="87">
        <v>21631</v>
      </c>
      <c r="F18" s="87">
        <v>1619651</v>
      </c>
      <c r="G18" s="93">
        <v>24864897</v>
      </c>
      <c r="H18" s="16">
        <v>1266183</v>
      </c>
      <c r="I18" s="17">
        <v>3012398</v>
      </c>
      <c r="J18" s="17">
        <v>2120101</v>
      </c>
      <c r="K18" s="17">
        <v>7149</v>
      </c>
      <c r="L18" s="17">
        <v>21084</v>
      </c>
      <c r="M18" s="12">
        <v>6426915</v>
      </c>
      <c r="N18" s="16">
        <v>748766</v>
      </c>
      <c r="O18" s="17">
        <v>364051</v>
      </c>
      <c r="P18" s="17">
        <v>2244489</v>
      </c>
      <c r="Q18" s="17">
        <v>158</v>
      </c>
      <c r="R18" s="17">
        <v>0</v>
      </c>
      <c r="S18" s="12">
        <v>3357464</v>
      </c>
      <c r="T18" s="16">
        <v>1471556</v>
      </c>
      <c r="U18" s="17">
        <v>696630</v>
      </c>
      <c r="V18" s="17">
        <v>964905</v>
      </c>
      <c r="W18" s="17">
        <v>7370</v>
      </c>
      <c r="X18" s="17">
        <v>21654</v>
      </c>
      <c r="Y18" s="12">
        <v>3162115</v>
      </c>
      <c r="Z18" s="16">
        <v>1959622</v>
      </c>
      <c r="AA18" s="17">
        <v>731371</v>
      </c>
      <c r="AB18" s="17">
        <v>177975</v>
      </c>
      <c r="AC18" s="17">
        <v>5772</v>
      </c>
      <c r="AD18" s="17">
        <v>1566969</v>
      </c>
      <c r="AE18" s="12">
        <v>4441709</v>
      </c>
      <c r="AF18" s="16">
        <v>175255</v>
      </c>
      <c r="AG18" s="17">
        <v>0</v>
      </c>
      <c r="AH18" s="17">
        <v>808316</v>
      </c>
      <c r="AI18" s="17">
        <v>0</v>
      </c>
      <c r="AJ18" s="17">
        <v>0</v>
      </c>
      <c r="AK18" s="12">
        <v>983571</v>
      </c>
      <c r="AL18" s="16">
        <v>956020</v>
      </c>
      <c r="AM18" s="17">
        <v>366</v>
      </c>
      <c r="AN18" s="17">
        <v>31996</v>
      </c>
      <c r="AO18" s="17">
        <v>0</v>
      </c>
      <c r="AP18" s="17">
        <v>0</v>
      </c>
      <c r="AQ18" s="12">
        <v>988382</v>
      </c>
      <c r="AR18" s="16">
        <v>618522</v>
      </c>
      <c r="AS18" s="17">
        <v>1300733</v>
      </c>
      <c r="AT18" s="17">
        <v>0</v>
      </c>
      <c r="AU18" s="17">
        <v>0</v>
      </c>
      <c r="AV18" s="17">
        <v>0</v>
      </c>
      <c r="AW18" s="12">
        <v>1919255</v>
      </c>
      <c r="AX18" s="16">
        <v>0</v>
      </c>
      <c r="AY18" s="17">
        <v>0</v>
      </c>
      <c r="AZ18" s="17">
        <v>0</v>
      </c>
      <c r="BA18" s="17">
        <v>0</v>
      </c>
      <c r="BB18" s="17">
        <v>0</v>
      </c>
      <c r="BC18" s="12">
        <v>0</v>
      </c>
      <c r="BD18" s="16">
        <v>3132233</v>
      </c>
      <c r="BE18" s="17">
        <v>424224</v>
      </c>
      <c r="BF18" s="17">
        <v>17903</v>
      </c>
      <c r="BG18" s="17">
        <v>1182</v>
      </c>
      <c r="BH18" s="17">
        <v>9944</v>
      </c>
      <c r="BI18" s="12">
        <v>3585486</v>
      </c>
    </row>
    <row r="19" spans="1:61" x14ac:dyDescent="0.3">
      <c r="A19" s="4" t="s">
        <v>9</v>
      </c>
      <c r="B19" s="92">
        <v>3603966</v>
      </c>
      <c r="C19" s="87">
        <v>6438400</v>
      </c>
      <c r="D19" s="87">
        <v>4138046.3500000006</v>
      </c>
      <c r="E19" s="87">
        <v>0</v>
      </c>
      <c r="F19" s="87">
        <v>284863</v>
      </c>
      <c r="G19" s="93">
        <v>14465275.350000001</v>
      </c>
      <c r="H19" s="16">
        <v>461737</v>
      </c>
      <c r="I19" s="17">
        <v>1073211</v>
      </c>
      <c r="J19" s="17">
        <v>3698603.85</v>
      </c>
      <c r="K19" s="17">
        <v>0</v>
      </c>
      <c r="L19" s="17">
        <v>0</v>
      </c>
      <c r="M19" s="12">
        <v>5233551.8499999996</v>
      </c>
      <c r="N19" s="16">
        <v>0</v>
      </c>
      <c r="O19" s="17">
        <v>0</v>
      </c>
      <c r="P19" s="17">
        <v>0</v>
      </c>
      <c r="Q19" s="17">
        <v>0</v>
      </c>
      <c r="R19" s="17">
        <v>0</v>
      </c>
      <c r="S19" s="12">
        <v>0</v>
      </c>
      <c r="T19" s="16">
        <v>183599</v>
      </c>
      <c r="U19" s="17">
        <v>464140</v>
      </c>
      <c r="V19" s="17">
        <v>0</v>
      </c>
      <c r="W19" s="17">
        <v>0</v>
      </c>
      <c r="X19" s="17">
        <v>0</v>
      </c>
      <c r="Y19" s="12">
        <v>647739</v>
      </c>
      <c r="Z19" s="16">
        <v>0</v>
      </c>
      <c r="AA19" s="17">
        <v>0</v>
      </c>
      <c r="AB19" s="17">
        <v>0</v>
      </c>
      <c r="AC19" s="17">
        <v>0</v>
      </c>
      <c r="AD19" s="17">
        <v>282863</v>
      </c>
      <c r="AE19" s="12">
        <v>282863</v>
      </c>
      <c r="AF19" s="16">
        <v>349697</v>
      </c>
      <c r="AG19" s="17">
        <v>420506</v>
      </c>
      <c r="AH19" s="17">
        <v>0</v>
      </c>
      <c r="AI19" s="17">
        <v>0</v>
      </c>
      <c r="AJ19" s="17">
        <v>0</v>
      </c>
      <c r="AK19" s="12">
        <v>770203</v>
      </c>
      <c r="AL19" s="16">
        <v>0</v>
      </c>
      <c r="AM19" s="17">
        <v>2013959</v>
      </c>
      <c r="AN19" s="17">
        <v>138527.79</v>
      </c>
      <c r="AO19" s="17">
        <v>0</v>
      </c>
      <c r="AP19" s="17">
        <v>0</v>
      </c>
      <c r="AQ19" s="12">
        <v>2152486.79</v>
      </c>
      <c r="AR19" s="16">
        <v>0</v>
      </c>
      <c r="AS19" s="17">
        <v>1856672</v>
      </c>
      <c r="AT19" s="17">
        <v>115997.12</v>
      </c>
      <c r="AU19" s="17">
        <v>0</v>
      </c>
      <c r="AV19" s="17">
        <v>0</v>
      </c>
      <c r="AW19" s="12">
        <v>1972669.12</v>
      </c>
      <c r="AX19" s="16">
        <v>893383</v>
      </c>
      <c r="AY19" s="17">
        <v>584205</v>
      </c>
      <c r="AZ19" s="17">
        <v>77527.14</v>
      </c>
      <c r="BA19" s="17">
        <v>0</v>
      </c>
      <c r="BB19" s="17">
        <v>0</v>
      </c>
      <c r="BC19" s="12">
        <v>1555115.14</v>
      </c>
      <c r="BD19" s="16">
        <v>1715550</v>
      </c>
      <c r="BE19" s="17">
        <v>25707</v>
      </c>
      <c r="BF19" s="17">
        <v>107390.45</v>
      </c>
      <c r="BG19" s="17">
        <v>0</v>
      </c>
      <c r="BH19" s="17">
        <v>2000</v>
      </c>
      <c r="BI19" s="12">
        <v>1850647.45</v>
      </c>
    </row>
    <row r="20" spans="1:61" x14ac:dyDescent="0.3">
      <c r="A20" s="4" t="s">
        <v>10</v>
      </c>
      <c r="B20" s="92">
        <v>32479.969999999998</v>
      </c>
      <c r="C20" s="87">
        <v>107305.76</v>
      </c>
      <c r="D20" s="87">
        <v>2418.63</v>
      </c>
      <c r="E20" s="87">
        <v>0</v>
      </c>
      <c r="F20" s="87">
        <v>0</v>
      </c>
      <c r="G20" s="93">
        <v>142204.35999999999</v>
      </c>
      <c r="H20" s="16">
        <v>32447.78</v>
      </c>
      <c r="I20" s="17">
        <v>6608.08</v>
      </c>
      <c r="J20" s="17">
        <v>2418.63</v>
      </c>
      <c r="K20" s="17">
        <v>0</v>
      </c>
      <c r="L20" s="17">
        <v>0</v>
      </c>
      <c r="M20" s="12">
        <v>41474.49</v>
      </c>
      <c r="N20" s="16">
        <v>32.19</v>
      </c>
      <c r="O20" s="17">
        <v>0</v>
      </c>
      <c r="P20" s="17">
        <v>0</v>
      </c>
      <c r="Q20" s="17">
        <v>0</v>
      </c>
      <c r="R20" s="17">
        <v>0</v>
      </c>
      <c r="S20" s="12">
        <v>32.19</v>
      </c>
      <c r="T20" s="16">
        <v>0</v>
      </c>
      <c r="U20" s="17">
        <v>0</v>
      </c>
      <c r="V20" s="17">
        <v>0</v>
      </c>
      <c r="W20" s="17">
        <v>0</v>
      </c>
      <c r="X20" s="17">
        <v>0</v>
      </c>
      <c r="Y20" s="12">
        <v>0</v>
      </c>
      <c r="Z20" s="16">
        <v>0</v>
      </c>
      <c r="AA20" s="17">
        <v>0</v>
      </c>
      <c r="AB20" s="17">
        <v>0</v>
      </c>
      <c r="AC20" s="17">
        <v>0</v>
      </c>
      <c r="AD20" s="17">
        <v>0</v>
      </c>
      <c r="AE20" s="12">
        <v>0</v>
      </c>
      <c r="AF20" s="16">
        <v>0</v>
      </c>
      <c r="AG20" s="17">
        <v>0</v>
      </c>
      <c r="AH20" s="17">
        <v>0</v>
      </c>
      <c r="AI20" s="17">
        <v>0</v>
      </c>
      <c r="AJ20" s="17">
        <v>0</v>
      </c>
      <c r="AK20" s="12">
        <v>0</v>
      </c>
      <c r="AL20" s="16">
        <v>0</v>
      </c>
      <c r="AM20" s="17">
        <v>100697.68</v>
      </c>
      <c r="AN20" s="17">
        <v>0</v>
      </c>
      <c r="AO20" s="17">
        <v>0</v>
      </c>
      <c r="AP20" s="17">
        <v>0</v>
      </c>
      <c r="AQ20" s="12">
        <v>100697.68</v>
      </c>
      <c r="AR20" s="16">
        <v>0</v>
      </c>
      <c r="AS20" s="17">
        <v>0</v>
      </c>
      <c r="AT20" s="17">
        <v>0</v>
      </c>
      <c r="AU20" s="17">
        <v>0</v>
      </c>
      <c r="AV20" s="17">
        <v>0</v>
      </c>
      <c r="AW20" s="12">
        <v>0</v>
      </c>
      <c r="AX20" s="16">
        <v>0</v>
      </c>
      <c r="AY20" s="17">
        <v>0</v>
      </c>
      <c r="AZ20" s="17">
        <v>0</v>
      </c>
      <c r="BA20" s="17">
        <v>0</v>
      </c>
      <c r="BB20" s="17">
        <v>0</v>
      </c>
      <c r="BC20" s="12">
        <v>0</v>
      </c>
      <c r="BD20" s="16">
        <v>0</v>
      </c>
      <c r="BE20" s="17">
        <v>0</v>
      </c>
      <c r="BF20" s="17">
        <v>0</v>
      </c>
      <c r="BG20" s="17">
        <v>0</v>
      </c>
      <c r="BH20" s="17">
        <v>0</v>
      </c>
      <c r="BI20" s="12">
        <v>0</v>
      </c>
    </row>
    <row r="21" spans="1:61" x14ac:dyDescent="0.3">
      <c r="A21" s="4" t="s">
        <v>11</v>
      </c>
      <c r="B21" s="92">
        <v>332910.17000000004</v>
      </c>
      <c r="C21" s="87">
        <v>2108885.66</v>
      </c>
      <c r="D21" s="87">
        <v>58027.19</v>
      </c>
      <c r="E21" s="87">
        <v>1123.6400000000001</v>
      </c>
      <c r="F21" s="87">
        <v>0</v>
      </c>
      <c r="G21" s="93">
        <v>2500946.66</v>
      </c>
      <c r="H21" s="16">
        <v>0</v>
      </c>
      <c r="I21" s="17">
        <v>99414.25</v>
      </c>
      <c r="J21" s="17">
        <v>0</v>
      </c>
      <c r="K21" s="17">
        <v>0</v>
      </c>
      <c r="L21" s="17">
        <v>0</v>
      </c>
      <c r="M21" s="12">
        <v>99414.25</v>
      </c>
      <c r="N21" s="16">
        <v>0</v>
      </c>
      <c r="O21" s="17">
        <v>4270.88</v>
      </c>
      <c r="P21" s="17">
        <v>0</v>
      </c>
      <c r="Q21" s="17">
        <v>0</v>
      </c>
      <c r="R21" s="17">
        <v>0</v>
      </c>
      <c r="S21" s="12">
        <v>4270.88</v>
      </c>
      <c r="T21" s="16">
        <v>0</v>
      </c>
      <c r="U21" s="17">
        <v>0</v>
      </c>
      <c r="V21" s="17">
        <v>0</v>
      </c>
      <c r="W21" s="17">
        <v>0</v>
      </c>
      <c r="X21" s="17">
        <v>0</v>
      </c>
      <c r="Y21" s="12">
        <v>0</v>
      </c>
      <c r="Z21" s="16">
        <v>142998.19</v>
      </c>
      <c r="AA21" s="17">
        <v>275102.01</v>
      </c>
      <c r="AB21" s="17">
        <v>46827.55</v>
      </c>
      <c r="AC21" s="17">
        <v>0</v>
      </c>
      <c r="AD21" s="17">
        <v>0</v>
      </c>
      <c r="AE21" s="12">
        <v>464927.75</v>
      </c>
      <c r="AF21" s="16">
        <v>0</v>
      </c>
      <c r="AG21" s="17">
        <v>8635.43</v>
      </c>
      <c r="AH21" s="17">
        <v>8795.4</v>
      </c>
      <c r="AI21" s="17">
        <v>1123.6400000000001</v>
      </c>
      <c r="AJ21" s="17">
        <v>0</v>
      </c>
      <c r="AK21" s="12">
        <v>18554.47</v>
      </c>
      <c r="AL21" s="16">
        <v>11520</v>
      </c>
      <c r="AM21" s="17">
        <v>1045441.42</v>
      </c>
      <c r="AN21" s="17">
        <v>0</v>
      </c>
      <c r="AO21" s="17">
        <v>0</v>
      </c>
      <c r="AP21" s="17">
        <v>0</v>
      </c>
      <c r="AQ21" s="12">
        <v>1056961.42</v>
      </c>
      <c r="AR21" s="16">
        <v>0</v>
      </c>
      <c r="AS21" s="17">
        <v>182416.6</v>
      </c>
      <c r="AT21" s="17">
        <v>2404.2399999999998</v>
      </c>
      <c r="AU21" s="17">
        <v>0</v>
      </c>
      <c r="AV21" s="17">
        <v>0</v>
      </c>
      <c r="AW21" s="12">
        <v>184820.84</v>
      </c>
      <c r="AX21" s="16">
        <v>0</v>
      </c>
      <c r="AY21" s="17">
        <v>398625.85</v>
      </c>
      <c r="AZ21" s="17">
        <v>0</v>
      </c>
      <c r="BA21" s="17">
        <v>0</v>
      </c>
      <c r="BB21" s="17">
        <v>0</v>
      </c>
      <c r="BC21" s="12">
        <v>398625.85</v>
      </c>
      <c r="BD21" s="16">
        <v>178391.98</v>
      </c>
      <c r="BE21" s="17">
        <v>94979.22</v>
      </c>
      <c r="BF21" s="17">
        <v>0</v>
      </c>
      <c r="BG21" s="17">
        <v>0</v>
      </c>
      <c r="BH21" s="17">
        <v>0</v>
      </c>
      <c r="BI21" s="12">
        <v>273371.2</v>
      </c>
    </row>
    <row r="22" spans="1:61" x14ac:dyDescent="0.3">
      <c r="A22" s="4" t="s">
        <v>12</v>
      </c>
      <c r="B22" s="92">
        <v>1545357.92</v>
      </c>
      <c r="C22" s="87">
        <v>3193424.5699999994</v>
      </c>
      <c r="D22" s="87">
        <v>2627752.0514000002</v>
      </c>
      <c r="E22" s="87">
        <v>0</v>
      </c>
      <c r="F22" s="87">
        <v>4739.84</v>
      </c>
      <c r="G22" s="93">
        <v>7371274.3814000003</v>
      </c>
      <c r="H22" s="16">
        <v>80012.009999999995</v>
      </c>
      <c r="I22" s="17">
        <v>924703.49</v>
      </c>
      <c r="J22" s="17">
        <v>2134427.9300000002</v>
      </c>
      <c r="K22" s="17">
        <v>0</v>
      </c>
      <c r="L22" s="17">
        <v>0</v>
      </c>
      <c r="M22" s="12">
        <v>3139143.43</v>
      </c>
      <c r="N22" s="16">
        <v>0</v>
      </c>
      <c r="O22" s="17">
        <v>0</v>
      </c>
      <c r="P22" s="17">
        <v>0</v>
      </c>
      <c r="Q22" s="17">
        <v>0</v>
      </c>
      <c r="R22" s="17">
        <v>0</v>
      </c>
      <c r="S22" s="12">
        <v>0</v>
      </c>
      <c r="T22" s="16">
        <v>229162.49</v>
      </c>
      <c r="U22" s="17">
        <v>250538.44</v>
      </c>
      <c r="V22" s="17">
        <v>106616.33069999996</v>
      </c>
      <c r="W22" s="17">
        <v>0</v>
      </c>
      <c r="X22" s="17">
        <v>500</v>
      </c>
      <c r="Y22" s="12">
        <v>586817.26069999998</v>
      </c>
      <c r="Z22" s="16">
        <v>0</v>
      </c>
      <c r="AA22" s="17">
        <v>0</v>
      </c>
      <c r="AB22" s="17">
        <v>0</v>
      </c>
      <c r="AC22" s="17">
        <v>0</v>
      </c>
      <c r="AD22" s="17">
        <v>0</v>
      </c>
      <c r="AE22" s="12">
        <v>0</v>
      </c>
      <c r="AF22" s="16">
        <v>0</v>
      </c>
      <c r="AG22" s="17">
        <v>0</v>
      </c>
      <c r="AH22" s="17">
        <v>386707.79070000019</v>
      </c>
      <c r="AI22" s="17">
        <v>0</v>
      </c>
      <c r="AJ22" s="17">
        <v>0</v>
      </c>
      <c r="AK22" s="12">
        <v>386707.79070000019</v>
      </c>
      <c r="AL22" s="16">
        <v>187105.02</v>
      </c>
      <c r="AM22" s="17">
        <v>139323.01</v>
      </c>
      <c r="AN22" s="17">
        <v>0</v>
      </c>
      <c r="AO22" s="17">
        <v>0</v>
      </c>
      <c r="AP22" s="17">
        <v>0</v>
      </c>
      <c r="AQ22" s="12">
        <v>326428.03000000003</v>
      </c>
      <c r="AR22" s="16">
        <v>0</v>
      </c>
      <c r="AS22" s="17">
        <v>1483472.03</v>
      </c>
      <c r="AT22" s="17">
        <v>0</v>
      </c>
      <c r="AU22" s="17">
        <v>0</v>
      </c>
      <c r="AV22" s="17">
        <v>0</v>
      </c>
      <c r="AW22" s="12">
        <v>1483472.03</v>
      </c>
      <c r="AX22" s="16">
        <v>145027.84</v>
      </c>
      <c r="AY22" s="17">
        <v>193433.05</v>
      </c>
      <c r="AZ22" s="17">
        <v>0</v>
      </c>
      <c r="BA22" s="17">
        <v>0</v>
      </c>
      <c r="BB22" s="17">
        <v>0</v>
      </c>
      <c r="BC22" s="12">
        <v>338460.89</v>
      </c>
      <c r="BD22" s="16">
        <v>904050.56</v>
      </c>
      <c r="BE22" s="17">
        <v>201954.55</v>
      </c>
      <c r="BF22" s="17">
        <v>0</v>
      </c>
      <c r="BG22" s="17">
        <v>0</v>
      </c>
      <c r="BH22" s="17">
        <v>4239.84</v>
      </c>
      <c r="BI22" s="12">
        <v>1110244.9500000002</v>
      </c>
    </row>
    <row r="23" spans="1:61" x14ac:dyDescent="0.3">
      <c r="A23" s="4" t="s">
        <v>13</v>
      </c>
      <c r="B23" s="92">
        <v>7718368.9499999993</v>
      </c>
      <c r="C23" s="87">
        <v>13187475.809999999</v>
      </c>
      <c r="D23" s="87">
        <v>9499972.9999999981</v>
      </c>
      <c r="E23" s="87">
        <v>0</v>
      </c>
      <c r="F23" s="87">
        <v>118896.36</v>
      </c>
      <c r="G23" s="93">
        <v>30524714.120000001</v>
      </c>
      <c r="H23" s="16">
        <v>579789.01</v>
      </c>
      <c r="I23" s="17">
        <v>1086211.72</v>
      </c>
      <c r="J23" s="17">
        <v>3223966.81</v>
      </c>
      <c r="K23" s="17">
        <v>0</v>
      </c>
      <c r="L23" s="17">
        <v>43178.66</v>
      </c>
      <c r="M23" s="12">
        <v>4933146.2</v>
      </c>
      <c r="N23" s="16">
        <v>0</v>
      </c>
      <c r="O23" s="17">
        <v>0</v>
      </c>
      <c r="P23" s="17">
        <v>3797830.54</v>
      </c>
      <c r="Q23" s="17">
        <v>0</v>
      </c>
      <c r="R23" s="17">
        <v>0</v>
      </c>
      <c r="S23" s="12">
        <v>3797830.54</v>
      </c>
      <c r="T23" s="16">
        <v>669496.07999999996</v>
      </c>
      <c r="U23" s="17">
        <v>885860.37</v>
      </c>
      <c r="V23" s="17">
        <v>1267476.7400000002</v>
      </c>
      <c r="W23" s="17">
        <v>0</v>
      </c>
      <c r="X23" s="17">
        <v>12459.779999999999</v>
      </c>
      <c r="Y23" s="12">
        <v>2835292.97</v>
      </c>
      <c r="Z23" s="16">
        <v>655842.56999999995</v>
      </c>
      <c r="AA23" s="17">
        <v>351065.60000000003</v>
      </c>
      <c r="AB23" s="17">
        <v>0</v>
      </c>
      <c r="AC23" s="17">
        <v>0</v>
      </c>
      <c r="AD23" s="17">
        <v>26695.43</v>
      </c>
      <c r="AE23" s="12">
        <v>1033603.6</v>
      </c>
      <c r="AF23" s="16">
        <v>0</v>
      </c>
      <c r="AG23" s="17">
        <v>0</v>
      </c>
      <c r="AH23" s="17">
        <v>897391.70000000007</v>
      </c>
      <c r="AI23" s="17">
        <v>0</v>
      </c>
      <c r="AJ23" s="17">
        <v>0</v>
      </c>
      <c r="AK23" s="12">
        <v>897391.70000000007</v>
      </c>
      <c r="AL23" s="16">
        <v>105149.74</v>
      </c>
      <c r="AM23" s="17">
        <v>4383524.1100000003</v>
      </c>
      <c r="AN23" s="17">
        <v>306403.44</v>
      </c>
      <c r="AO23" s="17">
        <v>0</v>
      </c>
      <c r="AP23" s="17">
        <v>6180</v>
      </c>
      <c r="AQ23" s="12">
        <v>4801257.290000001</v>
      </c>
      <c r="AR23" s="16">
        <v>60866.3</v>
      </c>
      <c r="AS23" s="17">
        <v>4466328.79</v>
      </c>
      <c r="AT23" s="17">
        <v>0</v>
      </c>
      <c r="AU23" s="17">
        <v>0</v>
      </c>
      <c r="AV23" s="17">
        <v>0</v>
      </c>
      <c r="AW23" s="12">
        <v>4527195.09</v>
      </c>
      <c r="AX23" s="16">
        <v>0</v>
      </c>
      <c r="AY23" s="17">
        <v>1620893.43</v>
      </c>
      <c r="AZ23" s="17">
        <v>0</v>
      </c>
      <c r="BA23" s="17">
        <v>0</v>
      </c>
      <c r="BB23" s="17">
        <v>0</v>
      </c>
      <c r="BC23" s="12">
        <v>1620893.43</v>
      </c>
      <c r="BD23" s="16">
        <v>5647225.25</v>
      </c>
      <c r="BE23" s="17">
        <v>393591.79</v>
      </c>
      <c r="BF23" s="17">
        <v>6903.77</v>
      </c>
      <c r="BG23" s="17">
        <v>0</v>
      </c>
      <c r="BH23" s="17">
        <v>30382.49</v>
      </c>
      <c r="BI23" s="12">
        <v>6078103.2999999998</v>
      </c>
    </row>
    <row r="24" spans="1:61" x14ac:dyDescent="0.3">
      <c r="A24" s="4" t="s">
        <v>14</v>
      </c>
      <c r="B24" s="92">
        <v>306011.59999999998</v>
      </c>
      <c r="C24" s="87">
        <v>448394.23999999993</v>
      </c>
      <c r="D24" s="87">
        <v>875974.56</v>
      </c>
      <c r="E24" s="87">
        <v>0</v>
      </c>
      <c r="F24" s="87">
        <v>0</v>
      </c>
      <c r="G24" s="93">
        <v>1630380.4000000001</v>
      </c>
      <c r="H24" s="16">
        <v>0</v>
      </c>
      <c r="I24" s="17">
        <v>100703.97</v>
      </c>
      <c r="J24" s="17">
        <v>176703</v>
      </c>
      <c r="K24" s="17">
        <v>0</v>
      </c>
      <c r="L24" s="17">
        <v>0</v>
      </c>
      <c r="M24" s="12">
        <v>277406.96999999997</v>
      </c>
      <c r="N24" s="16">
        <v>0</v>
      </c>
      <c r="O24" s="17">
        <v>97089.31</v>
      </c>
      <c r="P24" s="17">
        <v>359312.01</v>
      </c>
      <c r="Q24" s="17">
        <v>0</v>
      </c>
      <c r="R24" s="17">
        <v>0</v>
      </c>
      <c r="S24" s="12">
        <v>456401.32</v>
      </c>
      <c r="T24" s="16">
        <v>0</v>
      </c>
      <c r="U24" s="17">
        <v>70753.41</v>
      </c>
      <c r="V24" s="17">
        <v>15557.01</v>
      </c>
      <c r="W24" s="17">
        <v>0</v>
      </c>
      <c r="X24" s="17">
        <v>0</v>
      </c>
      <c r="Y24" s="12">
        <v>86310.42</v>
      </c>
      <c r="Z24" s="16">
        <v>0</v>
      </c>
      <c r="AA24" s="17">
        <v>0</v>
      </c>
      <c r="AB24" s="17">
        <v>0</v>
      </c>
      <c r="AC24" s="17">
        <v>0</v>
      </c>
      <c r="AD24" s="17">
        <v>0</v>
      </c>
      <c r="AE24" s="12">
        <v>0</v>
      </c>
      <c r="AF24" s="16">
        <v>0</v>
      </c>
      <c r="AG24" s="17">
        <v>0</v>
      </c>
      <c r="AH24" s="17">
        <v>32249.01</v>
      </c>
      <c r="AI24" s="17">
        <v>0</v>
      </c>
      <c r="AJ24" s="17">
        <v>0</v>
      </c>
      <c r="AK24" s="12">
        <v>32249.01</v>
      </c>
      <c r="AL24" s="16">
        <v>0</v>
      </c>
      <c r="AM24" s="17">
        <v>58720.51</v>
      </c>
      <c r="AN24" s="17">
        <v>0</v>
      </c>
      <c r="AO24" s="17">
        <v>0</v>
      </c>
      <c r="AP24" s="17">
        <v>0</v>
      </c>
      <c r="AQ24" s="12">
        <v>58720.51</v>
      </c>
      <c r="AR24" s="16">
        <v>0</v>
      </c>
      <c r="AS24" s="17">
        <v>99597.42</v>
      </c>
      <c r="AT24" s="17">
        <v>0</v>
      </c>
      <c r="AU24" s="17">
        <v>0</v>
      </c>
      <c r="AV24" s="17">
        <v>0</v>
      </c>
      <c r="AW24" s="12">
        <v>99597.42</v>
      </c>
      <c r="AX24" s="16">
        <v>0</v>
      </c>
      <c r="AY24" s="17">
        <v>233542.05</v>
      </c>
      <c r="AZ24" s="17">
        <v>0</v>
      </c>
      <c r="BA24" s="17">
        <v>0</v>
      </c>
      <c r="BB24" s="17">
        <v>0</v>
      </c>
      <c r="BC24" s="12">
        <v>233542.05</v>
      </c>
      <c r="BD24" s="16">
        <v>306011.59999999998</v>
      </c>
      <c r="BE24" s="17">
        <v>-212012.43</v>
      </c>
      <c r="BF24" s="17">
        <v>292153.53000000003</v>
      </c>
      <c r="BG24" s="17">
        <v>0</v>
      </c>
      <c r="BH24" s="17">
        <v>0</v>
      </c>
      <c r="BI24" s="12">
        <v>386152.7</v>
      </c>
    </row>
    <row r="25" spans="1:61" x14ac:dyDescent="0.3">
      <c r="A25" s="4" t="s">
        <v>15</v>
      </c>
      <c r="B25" s="92">
        <v>531752.30999999994</v>
      </c>
      <c r="C25" s="87">
        <v>439495.11000000016</v>
      </c>
      <c r="D25" s="87">
        <v>1170888</v>
      </c>
      <c r="E25" s="87">
        <v>0</v>
      </c>
      <c r="F25" s="87">
        <v>289821</v>
      </c>
      <c r="G25" s="93">
        <v>2431956.4200000004</v>
      </c>
      <c r="H25" s="16">
        <v>18899.46</v>
      </c>
      <c r="I25" s="17">
        <v>11418.34</v>
      </c>
      <c r="J25" s="17">
        <v>406567</v>
      </c>
      <c r="K25" s="17">
        <v>0</v>
      </c>
      <c r="L25" s="17">
        <v>96607</v>
      </c>
      <c r="M25" s="12">
        <v>533491.80000000005</v>
      </c>
      <c r="N25" s="16">
        <v>5224.5200000000004</v>
      </c>
      <c r="O25" s="17">
        <v>1027.76</v>
      </c>
      <c r="P25" s="17">
        <v>365405</v>
      </c>
      <c r="Q25" s="17">
        <v>0</v>
      </c>
      <c r="R25" s="17">
        <v>96607</v>
      </c>
      <c r="S25" s="12">
        <v>468264.28</v>
      </c>
      <c r="T25" s="16">
        <v>130452.91999999978</v>
      </c>
      <c r="U25" s="17">
        <v>102560.47000000012</v>
      </c>
      <c r="V25" s="17">
        <v>307027</v>
      </c>
      <c r="W25" s="17">
        <v>0</v>
      </c>
      <c r="X25" s="17">
        <v>0</v>
      </c>
      <c r="Y25" s="12">
        <v>540040.3899999999</v>
      </c>
      <c r="Z25" s="16">
        <v>0</v>
      </c>
      <c r="AA25" s="17">
        <v>0</v>
      </c>
      <c r="AB25" s="17">
        <v>0</v>
      </c>
      <c r="AC25" s="17">
        <v>0</v>
      </c>
      <c r="AD25" s="17">
        <v>0</v>
      </c>
      <c r="AE25" s="12">
        <v>0</v>
      </c>
      <c r="AF25" s="16">
        <v>0</v>
      </c>
      <c r="AG25" s="17">
        <v>0</v>
      </c>
      <c r="AH25" s="17">
        <v>45103</v>
      </c>
      <c r="AI25" s="17">
        <v>0</v>
      </c>
      <c r="AJ25" s="17">
        <v>0</v>
      </c>
      <c r="AK25" s="12">
        <v>45103</v>
      </c>
      <c r="AL25" s="16">
        <v>252356.5300000002</v>
      </c>
      <c r="AM25" s="17">
        <v>187575.24000000002</v>
      </c>
      <c r="AN25" s="17">
        <v>37830</v>
      </c>
      <c r="AO25" s="17">
        <v>0</v>
      </c>
      <c r="AP25" s="17">
        <v>0</v>
      </c>
      <c r="AQ25" s="12">
        <v>477761.77000000025</v>
      </c>
      <c r="AR25" s="16">
        <v>0</v>
      </c>
      <c r="AS25" s="17">
        <v>638.83000000000004</v>
      </c>
      <c r="AT25" s="17">
        <v>4801</v>
      </c>
      <c r="AU25" s="17">
        <v>0</v>
      </c>
      <c r="AV25" s="17">
        <v>0</v>
      </c>
      <c r="AW25" s="12">
        <v>5439.83</v>
      </c>
      <c r="AX25" s="16">
        <v>124818.87999999999</v>
      </c>
      <c r="AY25" s="17">
        <v>133083.22999999998</v>
      </c>
      <c r="AZ25" s="17">
        <v>0</v>
      </c>
      <c r="BA25" s="17">
        <v>0</v>
      </c>
      <c r="BB25" s="17">
        <v>96607</v>
      </c>
      <c r="BC25" s="12">
        <v>354509.11</v>
      </c>
      <c r="BD25" s="16">
        <v>0</v>
      </c>
      <c r="BE25" s="17">
        <v>3191.24</v>
      </c>
      <c r="BF25" s="17">
        <v>4155</v>
      </c>
      <c r="BG25" s="17">
        <v>0</v>
      </c>
      <c r="BH25" s="17">
        <v>0</v>
      </c>
      <c r="BI25" s="12">
        <v>7346.24</v>
      </c>
    </row>
    <row r="26" spans="1:61" x14ac:dyDescent="0.3">
      <c r="A26" s="4" t="s">
        <v>16</v>
      </c>
      <c r="B26" s="92">
        <v>244805.32</v>
      </c>
      <c r="C26" s="87">
        <v>385000.45</v>
      </c>
      <c r="D26" s="87">
        <v>944151.60921894538</v>
      </c>
      <c r="E26" s="87">
        <v>0</v>
      </c>
      <c r="F26" s="87">
        <v>50645.78</v>
      </c>
      <c r="G26" s="93">
        <v>1624603.1592189458</v>
      </c>
      <c r="H26" s="16">
        <v>61662.52</v>
      </c>
      <c r="I26" s="17">
        <v>32846.949999999997</v>
      </c>
      <c r="J26" s="17">
        <v>359016.82369628205</v>
      </c>
      <c r="K26" s="17">
        <v>0</v>
      </c>
      <c r="L26" s="17">
        <v>600</v>
      </c>
      <c r="M26" s="12">
        <v>454126.29369628208</v>
      </c>
      <c r="N26" s="16">
        <v>6780.7199999999993</v>
      </c>
      <c r="O26" s="17">
        <v>4379.7700000000004</v>
      </c>
      <c r="P26" s="17">
        <v>457879.08406458376</v>
      </c>
      <c r="Q26" s="17">
        <v>0</v>
      </c>
      <c r="R26" s="17">
        <v>0</v>
      </c>
      <c r="S26" s="12">
        <v>469039.57406458375</v>
      </c>
      <c r="T26" s="16">
        <v>0</v>
      </c>
      <c r="U26" s="17">
        <v>0</v>
      </c>
      <c r="V26" s="17">
        <v>0</v>
      </c>
      <c r="W26" s="17">
        <v>0</v>
      </c>
      <c r="X26" s="17">
        <v>0</v>
      </c>
      <c r="Y26" s="12">
        <v>0</v>
      </c>
      <c r="Z26" s="16">
        <v>0</v>
      </c>
      <c r="AA26" s="17">
        <v>0</v>
      </c>
      <c r="AB26" s="17">
        <v>0</v>
      </c>
      <c r="AC26" s="17">
        <v>0</v>
      </c>
      <c r="AD26" s="17">
        <v>0</v>
      </c>
      <c r="AE26" s="12">
        <v>0</v>
      </c>
      <c r="AF26" s="16">
        <v>1330.36</v>
      </c>
      <c r="AG26" s="17">
        <v>2205</v>
      </c>
      <c r="AH26" s="17">
        <v>0</v>
      </c>
      <c r="AI26" s="17">
        <v>0</v>
      </c>
      <c r="AJ26" s="17">
        <v>0</v>
      </c>
      <c r="AK26" s="12">
        <v>3535.3599999999997</v>
      </c>
      <c r="AL26" s="16">
        <v>40147.620000000003</v>
      </c>
      <c r="AM26" s="17">
        <v>79859.140000000029</v>
      </c>
      <c r="AN26" s="17">
        <v>127255.70145807965</v>
      </c>
      <c r="AO26" s="17">
        <v>0</v>
      </c>
      <c r="AP26" s="17">
        <v>50045.78</v>
      </c>
      <c r="AQ26" s="12">
        <v>297308.24145807966</v>
      </c>
      <c r="AR26" s="16">
        <v>0</v>
      </c>
      <c r="AS26" s="17">
        <v>96237.36</v>
      </c>
      <c r="AT26" s="17">
        <v>0</v>
      </c>
      <c r="AU26" s="17">
        <v>0</v>
      </c>
      <c r="AV26" s="17">
        <v>0</v>
      </c>
      <c r="AW26" s="12">
        <v>96237.36</v>
      </c>
      <c r="AX26" s="16">
        <v>83387.839999999997</v>
      </c>
      <c r="AY26" s="17">
        <v>125237.23</v>
      </c>
      <c r="AZ26" s="17">
        <v>0</v>
      </c>
      <c r="BA26" s="17">
        <v>0</v>
      </c>
      <c r="BB26" s="17">
        <v>0</v>
      </c>
      <c r="BC26" s="12">
        <v>208625.07</v>
      </c>
      <c r="BD26" s="16">
        <v>51496.26</v>
      </c>
      <c r="BE26" s="17">
        <v>44235</v>
      </c>
      <c r="BF26" s="17">
        <v>0</v>
      </c>
      <c r="BG26" s="17">
        <v>0</v>
      </c>
      <c r="BH26" s="17">
        <v>0</v>
      </c>
      <c r="BI26" s="12">
        <v>95731.260000000009</v>
      </c>
    </row>
    <row r="27" spans="1:61" x14ac:dyDescent="0.3">
      <c r="A27" s="4" t="s">
        <v>17</v>
      </c>
      <c r="B27" s="92">
        <v>5494191.8700000001</v>
      </c>
      <c r="C27" s="87">
        <v>4634852.3</v>
      </c>
      <c r="D27" s="87">
        <v>3797530</v>
      </c>
      <c r="E27" s="87">
        <v>0</v>
      </c>
      <c r="F27" s="87">
        <v>159583.70000000001</v>
      </c>
      <c r="G27" s="93">
        <v>14086157.869999999</v>
      </c>
      <c r="H27" s="16">
        <v>0</v>
      </c>
      <c r="I27" s="17">
        <v>0</v>
      </c>
      <c r="J27" s="17">
        <v>2317265</v>
      </c>
      <c r="K27" s="17">
        <v>0</v>
      </c>
      <c r="L27" s="17">
        <v>0</v>
      </c>
      <c r="M27" s="12">
        <v>2317265</v>
      </c>
      <c r="N27" s="16">
        <v>0</v>
      </c>
      <c r="O27" s="17">
        <v>0</v>
      </c>
      <c r="P27" s="17">
        <v>727859</v>
      </c>
      <c r="Q27" s="17">
        <v>0</v>
      </c>
      <c r="R27" s="17">
        <v>0</v>
      </c>
      <c r="S27" s="12">
        <v>727859</v>
      </c>
      <c r="T27" s="16">
        <v>370969.33</v>
      </c>
      <c r="U27" s="17">
        <v>223852.90999999997</v>
      </c>
      <c r="V27" s="17">
        <v>37037</v>
      </c>
      <c r="W27" s="17">
        <v>0</v>
      </c>
      <c r="X27" s="17">
        <v>0</v>
      </c>
      <c r="Y27" s="12">
        <v>631859.24</v>
      </c>
      <c r="Z27" s="16">
        <v>921676.46</v>
      </c>
      <c r="AA27" s="17">
        <v>492187.31000000006</v>
      </c>
      <c r="AB27" s="17">
        <v>91845</v>
      </c>
      <c r="AC27" s="17">
        <v>0</v>
      </c>
      <c r="AD27" s="17">
        <v>61212.59</v>
      </c>
      <c r="AE27" s="12">
        <v>1566921.36</v>
      </c>
      <c r="AF27" s="16">
        <v>0</v>
      </c>
      <c r="AG27" s="17">
        <v>0</v>
      </c>
      <c r="AH27" s="17">
        <v>111785</v>
      </c>
      <c r="AI27" s="17">
        <v>0</v>
      </c>
      <c r="AJ27" s="17">
        <v>0</v>
      </c>
      <c r="AK27" s="12">
        <v>111785</v>
      </c>
      <c r="AL27" s="16">
        <v>35585.31</v>
      </c>
      <c r="AM27" s="17">
        <v>1037454</v>
      </c>
      <c r="AN27" s="17">
        <v>66813</v>
      </c>
      <c r="AO27" s="17">
        <v>0</v>
      </c>
      <c r="AP27" s="17">
        <v>0</v>
      </c>
      <c r="AQ27" s="12">
        <v>1139852.31</v>
      </c>
      <c r="AR27" s="16">
        <v>0</v>
      </c>
      <c r="AS27" s="17">
        <v>1576438.41</v>
      </c>
      <c r="AT27" s="17">
        <v>104024</v>
      </c>
      <c r="AU27" s="17">
        <v>0</v>
      </c>
      <c r="AV27" s="17">
        <v>94227.61</v>
      </c>
      <c r="AW27" s="12">
        <v>1774690.02</v>
      </c>
      <c r="AX27" s="16">
        <v>1491716.85</v>
      </c>
      <c r="AY27" s="17">
        <v>1102070.5799999998</v>
      </c>
      <c r="AZ27" s="17">
        <v>161502</v>
      </c>
      <c r="BA27" s="17">
        <v>0</v>
      </c>
      <c r="BB27" s="17">
        <v>0</v>
      </c>
      <c r="BC27" s="12">
        <v>2755289.4299999997</v>
      </c>
      <c r="BD27" s="16">
        <v>2674243.92</v>
      </c>
      <c r="BE27" s="17">
        <v>202849.09</v>
      </c>
      <c r="BF27" s="17">
        <v>179400</v>
      </c>
      <c r="BG27" s="17">
        <v>0</v>
      </c>
      <c r="BH27" s="17">
        <v>4143.5</v>
      </c>
      <c r="BI27" s="12">
        <v>3060636.51</v>
      </c>
    </row>
    <row r="28" spans="1:61" x14ac:dyDescent="0.3">
      <c r="A28" s="4" t="s">
        <v>18</v>
      </c>
      <c r="B28" s="92">
        <v>1600184</v>
      </c>
      <c r="C28" s="87">
        <v>909013</v>
      </c>
      <c r="D28" s="87">
        <v>1986469</v>
      </c>
      <c r="E28" s="87">
        <v>0</v>
      </c>
      <c r="F28" s="87">
        <v>4304</v>
      </c>
      <c r="G28" s="93">
        <v>4499970</v>
      </c>
      <c r="H28" s="16">
        <v>402770</v>
      </c>
      <c r="I28" s="17">
        <v>127959</v>
      </c>
      <c r="J28" s="17">
        <v>1116034</v>
      </c>
      <c r="K28" s="17">
        <v>0</v>
      </c>
      <c r="L28" s="17">
        <v>0</v>
      </c>
      <c r="M28" s="12">
        <v>1646763</v>
      </c>
      <c r="N28" s="16">
        <v>0</v>
      </c>
      <c r="O28" s="17">
        <v>0</v>
      </c>
      <c r="P28" s="17">
        <v>612350</v>
      </c>
      <c r="Q28" s="17">
        <v>0</v>
      </c>
      <c r="R28" s="17">
        <v>0</v>
      </c>
      <c r="S28" s="12">
        <v>612350</v>
      </c>
      <c r="T28" s="16">
        <v>97135</v>
      </c>
      <c r="U28" s="17">
        <v>48740</v>
      </c>
      <c r="V28" s="17">
        <v>11454</v>
      </c>
      <c r="W28" s="17">
        <v>0</v>
      </c>
      <c r="X28" s="17">
        <v>0</v>
      </c>
      <c r="Y28" s="12">
        <v>157329</v>
      </c>
      <c r="Z28" s="16">
        <v>228793</v>
      </c>
      <c r="AA28" s="17">
        <v>8630</v>
      </c>
      <c r="AB28" s="17">
        <v>0</v>
      </c>
      <c r="AC28" s="17">
        <v>0</v>
      </c>
      <c r="AD28" s="17">
        <v>1544</v>
      </c>
      <c r="AE28" s="12">
        <v>238967</v>
      </c>
      <c r="AF28" s="16">
        <v>1357</v>
      </c>
      <c r="AG28" s="17">
        <v>19159</v>
      </c>
      <c r="AH28" s="17">
        <v>246631</v>
      </c>
      <c r="AI28" s="17">
        <v>0</v>
      </c>
      <c r="AJ28" s="17">
        <v>2760</v>
      </c>
      <c r="AK28" s="12">
        <v>269907</v>
      </c>
      <c r="AL28" s="16">
        <v>517078</v>
      </c>
      <c r="AM28" s="17">
        <v>142685</v>
      </c>
      <c r="AN28" s="17">
        <v>0</v>
      </c>
      <c r="AO28" s="17">
        <v>0</v>
      </c>
      <c r="AP28" s="17">
        <v>0</v>
      </c>
      <c r="AQ28" s="12">
        <v>659763</v>
      </c>
      <c r="AR28" s="16">
        <v>0</v>
      </c>
      <c r="AS28" s="17">
        <v>439084</v>
      </c>
      <c r="AT28" s="17">
        <v>0</v>
      </c>
      <c r="AU28" s="17">
        <v>0</v>
      </c>
      <c r="AV28" s="17">
        <v>0</v>
      </c>
      <c r="AW28" s="12">
        <v>439084</v>
      </c>
      <c r="AX28" s="16">
        <v>126732</v>
      </c>
      <c r="AY28" s="17">
        <v>117729</v>
      </c>
      <c r="AZ28" s="17">
        <v>0</v>
      </c>
      <c r="BA28" s="17">
        <v>0</v>
      </c>
      <c r="BB28" s="17">
        <v>0</v>
      </c>
      <c r="BC28" s="12">
        <v>244461</v>
      </c>
      <c r="BD28" s="16">
        <v>226319</v>
      </c>
      <c r="BE28" s="17">
        <v>5027</v>
      </c>
      <c r="BF28" s="17">
        <v>0</v>
      </c>
      <c r="BG28" s="17">
        <v>0</v>
      </c>
      <c r="BH28" s="17">
        <v>0</v>
      </c>
      <c r="BI28" s="12">
        <v>231346</v>
      </c>
    </row>
    <row r="29" spans="1:61" x14ac:dyDescent="0.3">
      <c r="A29" s="4" t="s">
        <v>19</v>
      </c>
      <c r="B29" s="92">
        <v>6295452</v>
      </c>
      <c r="C29" s="87">
        <v>5269751</v>
      </c>
      <c r="D29" s="87">
        <v>2488</v>
      </c>
      <c r="E29" s="87">
        <v>940</v>
      </c>
      <c r="F29" s="87">
        <v>911388</v>
      </c>
      <c r="G29" s="93">
        <v>12480019</v>
      </c>
      <c r="H29" s="16">
        <v>91828</v>
      </c>
      <c r="I29" s="17">
        <v>621292</v>
      </c>
      <c r="J29" s="17" t="s">
        <v>348</v>
      </c>
      <c r="K29" s="17" t="s">
        <v>348</v>
      </c>
      <c r="L29" s="17">
        <v>65600</v>
      </c>
      <c r="M29" s="12">
        <v>778720</v>
      </c>
      <c r="N29" s="16">
        <v>34316</v>
      </c>
      <c r="O29" s="17">
        <v>138765</v>
      </c>
      <c r="P29" s="17" t="s">
        <v>348</v>
      </c>
      <c r="Q29" s="17" t="s">
        <v>348</v>
      </c>
      <c r="R29" s="17" t="s">
        <v>348</v>
      </c>
      <c r="S29" s="12">
        <v>173081</v>
      </c>
      <c r="T29" s="16">
        <v>265048</v>
      </c>
      <c r="U29" s="17">
        <v>361097</v>
      </c>
      <c r="V29" s="17" t="s">
        <v>348</v>
      </c>
      <c r="W29" s="17" t="s">
        <v>348</v>
      </c>
      <c r="X29" s="17">
        <v>29280</v>
      </c>
      <c r="Y29" s="12">
        <v>655425</v>
      </c>
      <c r="Z29" s="16">
        <v>420461</v>
      </c>
      <c r="AA29" s="17">
        <v>33621</v>
      </c>
      <c r="AB29" s="17" t="s">
        <v>348</v>
      </c>
      <c r="AC29" s="17" t="s">
        <v>348</v>
      </c>
      <c r="AD29" s="17">
        <v>39516</v>
      </c>
      <c r="AE29" s="12">
        <v>493598</v>
      </c>
      <c r="AF29" s="16" t="s">
        <v>348</v>
      </c>
      <c r="AG29" s="17">
        <v>82846</v>
      </c>
      <c r="AH29" s="17" t="s">
        <v>348</v>
      </c>
      <c r="AI29" s="17" t="s">
        <v>348</v>
      </c>
      <c r="AJ29" s="17">
        <v>3165</v>
      </c>
      <c r="AK29" s="12">
        <v>86011</v>
      </c>
      <c r="AL29" s="16">
        <v>2308302</v>
      </c>
      <c r="AM29" s="17">
        <v>2059875</v>
      </c>
      <c r="AN29" s="17" t="s">
        <v>348</v>
      </c>
      <c r="AO29" s="17" t="s">
        <v>348</v>
      </c>
      <c r="AP29" s="17">
        <v>424735</v>
      </c>
      <c r="AQ29" s="12">
        <v>4792912</v>
      </c>
      <c r="AR29" s="16" t="s">
        <v>348</v>
      </c>
      <c r="AS29" s="17">
        <v>1139529</v>
      </c>
      <c r="AT29" s="17" t="s">
        <v>348</v>
      </c>
      <c r="AU29" s="17" t="s">
        <v>348</v>
      </c>
      <c r="AV29" s="17" t="s">
        <v>348</v>
      </c>
      <c r="AW29" s="12">
        <v>1139529</v>
      </c>
      <c r="AX29" s="16">
        <v>466021</v>
      </c>
      <c r="AY29" s="17">
        <v>549833</v>
      </c>
      <c r="AZ29" s="17" t="s">
        <v>348</v>
      </c>
      <c r="BA29" s="17" t="s">
        <v>348</v>
      </c>
      <c r="BB29" s="17">
        <v>273120</v>
      </c>
      <c r="BC29" s="12">
        <v>1288974</v>
      </c>
      <c r="BD29" s="16">
        <v>2709476</v>
      </c>
      <c r="BE29" s="17">
        <v>282893</v>
      </c>
      <c r="BF29" s="17">
        <v>2488</v>
      </c>
      <c r="BG29" s="17">
        <v>940</v>
      </c>
      <c r="BH29" s="17">
        <v>75972</v>
      </c>
      <c r="BI29" s="12">
        <v>3071769</v>
      </c>
    </row>
    <row r="30" spans="1:61" x14ac:dyDescent="0.3">
      <c r="A30" s="4" t="s">
        <v>20</v>
      </c>
      <c r="B30" s="92">
        <v>360850</v>
      </c>
      <c r="C30" s="87">
        <v>409592</v>
      </c>
      <c r="D30" s="87">
        <v>374340</v>
      </c>
      <c r="E30" s="87">
        <v>0</v>
      </c>
      <c r="F30" s="87">
        <v>0</v>
      </c>
      <c r="G30" s="93">
        <v>1144782</v>
      </c>
      <c r="H30" s="16">
        <v>66089</v>
      </c>
      <c r="I30" s="17">
        <v>69973</v>
      </c>
      <c r="J30" s="17">
        <v>142093</v>
      </c>
      <c r="K30" s="17">
        <v>0</v>
      </c>
      <c r="L30" s="17">
        <v>0</v>
      </c>
      <c r="M30" s="12">
        <v>278155</v>
      </c>
      <c r="N30" s="16">
        <v>21339</v>
      </c>
      <c r="O30" s="17">
        <v>33770</v>
      </c>
      <c r="P30" s="17">
        <v>223423</v>
      </c>
      <c r="Q30" s="17">
        <v>0</v>
      </c>
      <c r="R30" s="17">
        <v>0</v>
      </c>
      <c r="S30" s="12">
        <v>278532</v>
      </c>
      <c r="T30" s="16">
        <v>0</v>
      </c>
      <c r="U30" s="17">
        <v>0</v>
      </c>
      <c r="V30" s="17">
        <v>0</v>
      </c>
      <c r="W30" s="17">
        <v>0</v>
      </c>
      <c r="X30" s="17">
        <v>0</v>
      </c>
      <c r="Y30" s="12">
        <v>0</v>
      </c>
      <c r="Z30" s="16">
        <v>0</v>
      </c>
      <c r="AA30" s="17">
        <v>0</v>
      </c>
      <c r="AB30" s="17">
        <v>0</v>
      </c>
      <c r="AC30" s="17">
        <v>0</v>
      </c>
      <c r="AD30" s="17">
        <v>0</v>
      </c>
      <c r="AE30" s="12">
        <v>0</v>
      </c>
      <c r="AF30" s="16">
        <v>5483</v>
      </c>
      <c r="AG30" s="17">
        <v>233</v>
      </c>
      <c r="AH30" s="17">
        <v>8824</v>
      </c>
      <c r="AI30" s="17">
        <v>0</v>
      </c>
      <c r="AJ30" s="17">
        <v>0</v>
      </c>
      <c r="AK30" s="12">
        <v>14540</v>
      </c>
      <c r="AL30" s="16">
        <v>72831</v>
      </c>
      <c r="AM30" s="17">
        <v>120375</v>
      </c>
      <c r="AN30" s="17">
        <v>0</v>
      </c>
      <c r="AO30" s="17">
        <v>0</v>
      </c>
      <c r="AP30" s="17">
        <v>0</v>
      </c>
      <c r="AQ30" s="12">
        <v>193206</v>
      </c>
      <c r="AR30" s="16">
        <v>0</v>
      </c>
      <c r="AS30" s="17">
        <v>69278</v>
      </c>
      <c r="AT30" s="17">
        <v>0</v>
      </c>
      <c r="AU30" s="17">
        <v>0</v>
      </c>
      <c r="AV30" s="17">
        <v>0</v>
      </c>
      <c r="AW30" s="12">
        <v>69278</v>
      </c>
      <c r="AX30" s="16">
        <v>109296</v>
      </c>
      <c r="AY30" s="17">
        <v>114739</v>
      </c>
      <c r="AZ30" s="17">
        <v>0</v>
      </c>
      <c r="BA30" s="17">
        <v>0</v>
      </c>
      <c r="BB30" s="17">
        <v>0</v>
      </c>
      <c r="BC30" s="12">
        <v>224035</v>
      </c>
      <c r="BD30" s="16">
        <v>85812</v>
      </c>
      <c r="BE30" s="17">
        <v>1224</v>
      </c>
      <c r="BF30" s="17">
        <v>0</v>
      </c>
      <c r="BG30" s="17">
        <v>0</v>
      </c>
      <c r="BH30" s="17">
        <v>0</v>
      </c>
      <c r="BI30" s="12">
        <v>87036</v>
      </c>
    </row>
    <row r="31" spans="1:61" x14ac:dyDescent="0.3">
      <c r="A31" s="4" t="s">
        <v>21</v>
      </c>
      <c r="B31" s="92">
        <v>5216781</v>
      </c>
      <c r="C31" s="87">
        <v>6076678.75</v>
      </c>
      <c r="D31" s="87">
        <v>4613676.7699999996</v>
      </c>
      <c r="E31" s="87">
        <v>0</v>
      </c>
      <c r="F31" s="87">
        <v>904996.85</v>
      </c>
      <c r="G31" s="93">
        <v>16812133.369999997</v>
      </c>
      <c r="H31" s="16">
        <v>318439</v>
      </c>
      <c r="I31" s="17">
        <v>10623.38</v>
      </c>
      <c r="J31" s="17">
        <v>1559027.94</v>
      </c>
      <c r="K31" s="17">
        <v>0</v>
      </c>
      <c r="L31" s="17">
        <v>0</v>
      </c>
      <c r="M31" s="12">
        <v>1888090.3199999998</v>
      </c>
      <c r="N31" s="16">
        <v>0</v>
      </c>
      <c r="O31" s="17">
        <v>0</v>
      </c>
      <c r="P31" s="17">
        <v>1054885.31</v>
      </c>
      <c r="Q31" s="17">
        <v>0</v>
      </c>
      <c r="R31" s="17">
        <v>0</v>
      </c>
      <c r="S31" s="12">
        <v>1054885.31</v>
      </c>
      <c r="T31" s="16">
        <v>1596126</v>
      </c>
      <c r="U31" s="17">
        <v>777079.37</v>
      </c>
      <c r="V31" s="17">
        <v>1198983.17</v>
      </c>
      <c r="W31" s="17">
        <v>0</v>
      </c>
      <c r="X31" s="17">
        <v>51133.41</v>
      </c>
      <c r="Y31" s="12">
        <v>3623321.95</v>
      </c>
      <c r="Z31" s="16">
        <v>0</v>
      </c>
      <c r="AA31" s="17">
        <v>0</v>
      </c>
      <c r="AB31" s="17">
        <v>0</v>
      </c>
      <c r="AC31" s="17">
        <v>0</v>
      </c>
      <c r="AD31" s="17">
        <v>0</v>
      </c>
      <c r="AE31" s="12">
        <v>0</v>
      </c>
      <c r="AF31" s="16">
        <v>0</v>
      </c>
      <c r="AG31" s="17">
        <v>0</v>
      </c>
      <c r="AH31" s="17">
        <v>665864.50000000012</v>
      </c>
      <c r="AI31" s="17">
        <v>0</v>
      </c>
      <c r="AJ31" s="17">
        <v>0</v>
      </c>
      <c r="AK31" s="12">
        <v>665864.50000000012</v>
      </c>
      <c r="AL31" s="16">
        <v>865371</v>
      </c>
      <c r="AM31" s="17">
        <v>96927.9</v>
      </c>
      <c r="AN31" s="17">
        <v>134915.85</v>
      </c>
      <c r="AO31" s="17">
        <v>0</v>
      </c>
      <c r="AP31" s="17">
        <v>0</v>
      </c>
      <c r="AQ31" s="12">
        <v>1097214.75</v>
      </c>
      <c r="AR31" s="16">
        <v>0</v>
      </c>
      <c r="AS31" s="17">
        <v>703234.11</v>
      </c>
      <c r="AT31" s="17">
        <v>0</v>
      </c>
      <c r="AU31" s="17">
        <v>0</v>
      </c>
      <c r="AV31" s="17">
        <v>0</v>
      </c>
      <c r="AW31" s="12">
        <v>703234.11</v>
      </c>
      <c r="AX31" s="16">
        <v>0</v>
      </c>
      <c r="AY31" s="17">
        <v>1377242.35</v>
      </c>
      <c r="AZ31" s="17">
        <v>0</v>
      </c>
      <c r="BA31" s="17">
        <v>0</v>
      </c>
      <c r="BB31" s="17">
        <v>0</v>
      </c>
      <c r="BC31" s="12">
        <v>1377242.35</v>
      </c>
      <c r="BD31" s="16">
        <v>2436845</v>
      </c>
      <c r="BE31" s="17">
        <v>3111571.64</v>
      </c>
      <c r="BF31" s="17">
        <v>0</v>
      </c>
      <c r="BG31" s="17">
        <v>0</v>
      </c>
      <c r="BH31" s="17">
        <v>853863.44</v>
      </c>
      <c r="BI31" s="12">
        <v>6402280.0800000001</v>
      </c>
    </row>
    <row r="32" spans="1:61" x14ac:dyDescent="0.3">
      <c r="A32" s="4" t="s">
        <v>22</v>
      </c>
      <c r="B32" s="92">
        <v>348797.75</v>
      </c>
      <c r="C32" s="87">
        <v>883035.16000000015</v>
      </c>
      <c r="D32" s="87">
        <v>969000</v>
      </c>
      <c r="E32" s="87">
        <v>0</v>
      </c>
      <c r="F32" s="87">
        <v>672.59</v>
      </c>
      <c r="G32" s="93">
        <v>2201505.5</v>
      </c>
      <c r="H32" s="16">
        <v>47292.930000000008</v>
      </c>
      <c r="I32" s="17">
        <v>114459.54</v>
      </c>
      <c r="J32" s="17">
        <v>917000</v>
      </c>
      <c r="K32" s="17">
        <v>0</v>
      </c>
      <c r="L32" s="17">
        <v>60</v>
      </c>
      <c r="M32" s="12">
        <v>1078812.47</v>
      </c>
      <c r="N32" s="16">
        <v>2208.31</v>
      </c>
      <c r="O32" s="17">
        <v>5955.82</v>
      </c>
      <c r="P32" s="17">
        <v>0</v>
      </c>
      <c r="Q32" s="17">
        <v>0</v>
      </c>
      <c r="R32" s="17">
        <v>0</v>
      </c>
      <c r="S32" s="12">
        <v>8164.1299999999992</v>
      </c>
      <c r="T32" s="16">
        <v>106047.83</v>
      </c>
      <c r="U32" s="17">
        <v>140746.47000000003</v>
      </c>
      <c r="V32" s="17">
        <v>0</v>
      </c>
      <c r="W32" s="17">
        <v>0</v>
      </c>
      <c r="X32" s="17">
        <v>0</v>
      </c>
      <c r="Y32" s="12">
        <v>246794.30000000005</v>
      </c>
      <c r="Z32" s="16">
        <v>0</v>
      </c>
      <c r="AA32" s="17">
        <v>0</v>
      </c>
      <c r="AB32" s="17">
        <v>0</v>
      </c>
      <c r="AC32" s="17">
        <v>0</v>
      </c>
      <c r="AD32" s="17">
        <v>0</v>
      </c>
      <c r="AE32" s="12">
        <v>0</v>
      </c>
      <c r="AF32" s="16">
        <v>2917.58</v>
      </c>
      <c r="AG32" s="17">
        <v>2021.12</v>
      </c>
      <c r="AH32" s="17">
        <v>52000</v>
      </c>
      <c r="AI32" s="17">
        <v>0</v>
      </c>
      <c r="AJ32" s="17">
        <v>0</v>
      </c>
      <c r="AK32" s="12">
        <v>56938.7</v>
      </c>
      <c r="AL32" s="16">
        <v>2623.0299999999997</v>
      </c>
      <c r="AM32" s="17">
        <v>2693.71</v>
      </c>
      <c r="AN32" s="17">
        <v>0</v>
      </c>
      <c r="AO32" s="17">
        <v>0</v>
      </c>
      <c r="AP32" s="17">
        <v>0</v>
      </c>
      <c r="AQ32" s="12">
        <v>5316.74</v>
      </c>
      <c r="AR32" s="16">
        <v>161.34</v>
      </c>
      <c r="AS32" s="17">
        <v>208710.78</v>
      </c>
      <c r="AT32" s="17">
        <v>0</v>
      </c>
      <c r="AU32" s="17">
        <v>0</v>
      </c>
      <c r="AV32" s="17">
        <v>0</v>
      </c>
      <c r="AW32" s="12">
        <v>208872.12</v>
      </c>
      <c r="AX32" s="16">
        <v>37772.080000000002</v>
      </c>
      <c r="AY32" s="17">
        <v>405090.95000000007</v>
      </c>
      <c r="AZ32" s="17">
        <v>0</v>
      </c>
      <c r="BA32" s="17">
        <v>0</v>
      </c>
      <c r="BB32" s="17">
        <v>152.5</v>
      </c>
      <c r="BC32" s="12">
        <v>443015.53000000009</v>
      </c>
      <c r="BD32" s="16">
        <v>149774.65</v>
      </c>
      <c r="BE32" s="17">
        <v>3356.77</v>
      </c>
      <c r="BF32" s="17">
        <v>0</v>
      </c>
      <c r="BG32" s="17">
        <v>0</v>
      </c>
      <c r="BH32" s="17">
        <v>460.09000000000003</v>
      </c>
      <c r="BI32" s="12">
        <v>153591.50999999998</v>
      </c>
    </row>
    <row r="33" spans="1:61" x14ac:dyDescent="0.3">
      <c r="A33" s="4" t="s">
        <v>23</v>
      </c>
      <c r="B33" s="92">
        <v>1485217.8613017516</v>
      </c>
      <c r="C33" s="87">
        <v>871078.77488331741</v>
      </c>
      <c r="D33" s="87">
        <v>209435.24551124359</v>
      </c>
      <c r="E33" s="87">
        <v>0</v>
      </c>
      <c r="F33" s="87">
        <v>0</v>
      </c>
      <c r="G33" s="93">
        <v>2565731.8816963127</v>
      </c>
      <c r="H33" s="16">
        <v>28862.086748709902</v>
      </c>
      <c r="I33" s="17">
        <v>48013.785006849772</v>
      </c>
      <c r="J33" s="17">
        <v>168570.48634355259</v>
      </c>
      <c r="K33" s="17">
        <v>0</v>
      </c>
      <c r="L33" s="17">
        <v>0</v>
      </c>
      <c r="M33" s="12">
        <v>245446.35809911226</v>
      </c>
      <c r="N33" s="16">
        <v>0</v>
      </c>
      <c r="O33" s="17">
        <v>0</v>
      </c>
      <c r="P33" s="17">
        <v>0</v>
      </c>
      <c r="Q33" s="17">
        <v>0</v>
      </c>
      <c r="R33" s="17">
        <v>0</v>
      </c>
      <c r="S33" s="12">
        <v>0</v>
      </c>
      <c r="T33" s="16">
        <v>858375.83310252777</v>
      </c>
      <c r="U33" s="17">
        <v>320319.18764824118</v>
      </c>
      <c r="V33" s="17">
        <v>40233.202281016434</v>
      </c>
      <c r="W33" s="17">
        <v>0</v>
      </c>
      <c r="X33" s="17">
        <v>0</v>
      </c>
      <c r="Y33" s="12">
        <v>1218928.2230317853</v>
      </c>
      <c r="Z33" s="16">
        <v>0</v>
      </c>
      <c r="AA33" s="17">
        <v>0</v>
      </c>
      <c r="AB33" s="17">
        <v>0</v>
      </c>
      <c r="AC33" s="17">
        <v>0</v>
      </c>
      <c r="AD33" s="17">
        <v>0</v>
      </c>
      <c r="AE33" s="12">
        <v>0</v>
      </c>
      <c r="AF33" s="16">
        <v>0</v>
      </c>
      <c r="AG33" s="17">
        <v>0</v>
      </c>
      <c r="AH33" s="17">
        <v>0</v>
      </c>
      <c r="AI33" s="17">
        <v>0</v>
      </c>
      <c r="AJ33" s="17">
        <v>0</v>
      </c>
      <c r="AK33" s="12">
        <v>0</v>
      </c>
      <c r="AL33" s="16">
        <v>597181.07704825792</v>
      </c>
      <c r="AM33" s="17">
        <v>360398.31805950217</v>
      </c>
      <c r="AN33" s="17">
        <v>100.01085830341174</v>
      </c>
      <c r="AO33" s="17">
        <v>0</v>
      </c>
      <c r="AP33" s="17">
        <v>0</v>
      </c>
      <c r="AQ33" s="12">
        <v>957679.4059660635</v>
      </c>
      <c r="AR33" s="16">
        <v>798.86440225597607</v>
      </c>
      <c r="AS33" s="17">
        <v>142347.4841687243</v>
      </c>
      <c r="AT33" s="17">
        <v>531.5460283711493</v>
      </c>
      <c r="AU33" s="17">
        <v>0</v>
      </c>
      <c r="AV33" s="17">
        <v>0</v>
      </c>
      <c r="AW33" s="12">
        <v>143677.89459935142</v>
      </c>
      <c r="AX33" s="16">
        <v>0</v>
      </c>
      <c r="AY33" s="17">
        <v>0</v>
      </c>
      <c r="AZ33" s="17">
        <v>0</v>
      </c>
      <c r="BA33" s="17">
        <v>0</v>
      </c>
      <c r="BB33" s="17">
        <v>0</v>
      </c>
      <c r="BC33" s="12">
        <v>0</v>
      </c>
      <c r="BD33" s="16">
        <v>0</v>
      </c>
      <c r="BE33" s="17">
        <v>0</v>
      </c>
      <c r="BF33" s="17">
        <v>0</v>
      </c>
      <c r="BG33" s="17">
        <v>0</v>
      </c>
      <c r="BH33" s="17">
        <v>0</v>
      </c>
      <c r="BI33" s="12">
        <v>0</v>
      </c>
    </row>
    <row r="34" spans="1:61" ht="13.15" customHeight="1" x14ac:dyDescent="0.3">
      <c r="A34" s="4" t="s">
        <v>24</v>
      </c>
      <c r="B34" s="92">
        <v>4188774.3640529364</v>
      </c>
      <c r="C34" s="87">
        <v>5805904.6569520272</v>
      </c>
      <c r="D34" s="87">
        <v>624795.36</v>
      </c>
      <c r="E34" s="87">
        <v>0</v>
      </c>
      <c r="F34" s="87">
        <v>282575.07</v>
      </c>
      <c r="G34" s="93">
        <v>10902049.451004962</v>
      </c>
      <c r="H34" s="16">
        <v>341885.23349635518</v>
      </c>
      <c r="I34" s="17">
        <v>483262.86119387962</v>
      </c>
      <c r="J34" s="17">
        <v>0</v>
      </c>
      <c r="K34" s="17">
        <v>0</v>
      </c>
      <c r="L34" s="17">
        <v>0</v>
      </c>
      <c r="M34" s="12">
        <v>825148.09469023487</v>
      </c>
      <c r="N34" s="16">
        <v>31512.616042935952</v>
      </c>
      <c r="O34" s="17">
        <v>4896.226757338778</v>
      </c>
      <c r="P34" s="17">
        <v>0</v>
      </c>
      <c r="Q34" s="17">
        <v>0</v>
      </c>
      <c r="R34" s="17">
        <v>0</v>
      </c>
      <c r="S34" s="12">
        <v>36408.842800274731</v>
      </c>
      <c r="T34" s="16">
        <v>155310.30279661412</v>
      </c>
      <c r="U34" s="17">
        <v>596647.74235057295</v>
      </c>
      <c r="V34" s="17">
        <v>0</v>
      </c>
      <c r="W34" s="17">
        <v>0</v>
      </c>
      <c r="X34" s="17">
        <v>0</v>
      </c>
      <c r="Y34" s="12">
        <v>751958.04514718708</v>
      </c>
      <c r="Z34" s="16">
        <v>0</v>
      </c>
      <c r="AA34" s="17">
        <v>0</v>
      </c>
      <c r="AB34" s="17">
        <v>0</v>
      </c>
      <c r="AC34" s="17">
        <v>0</v>
      </c>
      <c r="AD34" s="17">
        <v>0</v>
      </c>
      <c r="AE34" s="12">
        <v>0</v>
      </c>
      <c r="AF34" s="16">
        <v>1033300.0234587233</v>
      </c>
      <c r="AG34" s="17">
        <v>553885.51191746525</v>
      </c>
      <c r="AH34" s="17">
        <v>573425.09</v>
      </c>
      <c r="AI34" s="17">
        <v>0</v>
      </c>
      <c r="AJ34" s="17">
        <v>282575.07</v>
      </c>
      <c r="AK34" s="12">
        <v>2443185.6953761885</v>
      </c>
      <c r="AL34" s="16">
        <v>859053.51161837764</v>
      </c>
      <c r="AM34" s="17">
        <v>2655209.1498276968</v>
      </c>
      <c r="AN34" s="17">
        <v>50614.37</v>
      </c>
      <c r="AO34" s="17">
        <v>0</v>
      </c>
      <c r="AP34" s="17">
        <v>0</v>
      </c>
      <c r="AQ34" s="12">
        <v>3564877.0314460746</v>
      </c>
      <c r="AR34" s="16">
        <v>0</v>
      </c>
      <c r="AS34" s="17">
        <v>1277881.0520846965</v>
      </c>
      <c r="AT34" s="17">
        <v>0</v>
      </c>
      <c r="AU34" s="17">
        <v>0</v>
      </c>
      <c r="AV34" s="17">
        <v>0</v>
      </c>
      <c r="AW34" s="12">
        <v>1277881.0520846965</v>
      </c>
      <c r="AX34" s="16">
        <v>1248965.6380938289</v>
      </c>
      <c r="AY34" s="17">
        <v>226871.95704629767</v>
      </c>
      <c r="AZ34" s="17">
        <v>755.9</v>
      </c>
      <c r="BA34" s="17">
        <v>0</v>
      </c>
      <c r="BB34" s="17">
        <v>0</v>
      </c>
      <c r="BC34" s="12">
        <v>1476593.4951401264</v>
      </c>
      <c r="BD34" s="16">
        <v>518747.03854610142</v>
      </c>
      <c r="BE34" s="17">
        <v>7250.155774078803</v>
      </c>
      <c r="BF34" s="17">
        <v>0</v>
      </c>
      <c r="BG34" s="17">
        <v>0</v>
      </c>
      <c r="BH34" s="17">
        <v>0</v>
      </c>
      <c r="BI34" s="12">
        <v>525997.19432018022</v>
      </c>
    </row>
    <row r="35" spans="1:61" x14ac:dyDescent="0.3">
      <c r="A35" s="4" t="s">
        <v>25</v>
      </c>
      <c r="B35" s="92">
        <v>10544361.366581347</v>
      </c>
      <c r="C35" s="87">
        <v>9411826.7426180113</v>
      </c>
      <c r="D35" s="87">
        <v>6178502</v>
      </c>
      <c r="E35" s="87">
        <v>0</v>
      </c>
      <c r="F35" s="87">
        <v>1389447.33576785</v>
      </c>
      <c r="G35" s="93">
        <v>27524137.44496721</v>
      </c>
      <c r="H35" s="16">
        <v>326244.29818999313</v>
      </c>
      <c r="I35" s="17">
        <v>558302.3509260593</v>
      </c>
      <c r="J35" s="17">
        <v>2003045</v>
      </c>
      <c r="K35" s="17">
        <v>0</v>
      </c>
      <c r="L35" s="17">
        <v>4463.1723112146201</v>
      </c>
      <c r="M35" s="12">
        <v>2892054.821427267</v>
      </c>
      <c r="N35" s="16">
        <v>0</v>
      </c>
      <c r="O35" s="17">
        <v>1217982.6329604604</v>
      </c>
      <c r="P35" s="17">
        <v>1482327</v>
      </c>
      <c r="Q35" s="17">
        <v>0</v>
      </c>
      <c r="R35" s="17">
        <v>198210.61175982645</v>
      </c>
      <c r="S35" s="12">
        <v>2898520.2447202867</v>
      </c>
      <c r="T35" s="16">
        <v>798267.35653296113</v>
      </c>
      <c r="U35" s="17">
        <v>881622.76705036417</v>
      </c>
      <c r="V35" s="17">
        <v>868048</v>
      </c>
      <c r="W35" s="17">
        <v>0</v>
      </c>
      <c r="X35" s="17">
        <v>87125.544290412843</v>
      </c>
      <c r="Y35" s="12">
        <v>2635063.6678737379</v>
      </c>
      <c r="Z35" s="16">
        <v>1300876.6564497957</v>
      </c>
      <c r="AA35" s="17">
        <v>998877.91268659488</v>
      </c>
      <c r="AB35" s="17">
        <v>0</v>
      </c>
      <c r="AC35" s="17">
        <v>0</v>
      </c>
      <c r="AD35" s="17">
        <v>862702.9564905006</v>
      </c>
      <c r="AE35" s="12">
        <v>3162457.5256268913</v>
      </c>
      <c r="AF35" s="16">
        <v>480962.83058116533</v>
      </c>
      <c r="AG35" s="17">
        <v>1244654.0254526411</v>
      </c>
      <c r="AH35" s="17">
        <v>1273819</v>
      </c>
      <c r="AI35" s="17">
        <v>0</v>
      </c>
      <c r="AJ35" s="17">
        <v>10585.585097028221</v>
      </c>
      <c r="AK35" s="12">
        <v>3010021.4411308351</v>
      </c>
      <c r="AL35" s="16">
        <v>30947.00647558245</v>
      </c>
      <c r="AM35" s="17">
        <v>57108.630218669736</v>
      </c>
      <c r="AN35" s="17">
        <v>188886</v>
      </c>
      <c r="AO35" s="17">
        <v>0</v>
      </c>
      <c r="AP35" s="17">
        <v>10.324768466702123</v>
      </c>
      <c r="AQ35" s="12">
        <v>276951.9614627189</v>
      </c>
      <c r="AR35" s="16">
        <v>156262.8400919275</v>
      </c>
      <c r="AS35" s="17">
        <v>2082393.6700136466</v>
      </c>
      <c r="AT35" s="17">
        <v>49345</v>
      </c>
      <c r="AU35" s="17">
        <v>0</v>
      </c>
      <c r="AV35" s="17">
        <v>0</v>
      </c>
      <c r="AW35" s="12">
        <v>2288001.510105574</v>
      </c>
      <c r="AX35" s="16">
        <v>3698242.8655976751</v>
      </c>
      <c r="AY35" s="17">
        <v>1812658.8903168258</v>
      </c>
      <c r="AZ35" s="17">
        <v>275977</v>
      </c>
      <c r="BA35" s="17">
        <v>0</v>
      </c>
      <c r="BB35" s="17">
        <v>213322.52636619165</v>
      </c>
      <c r="BC35" s="12">
        <v>6000201.2822806928</v>
      </c>
      <c r="BD35" s="16">
        <v>3752557.5126622473</v>
      </c>
      <c r="BE35" s="17">
        <v>558225.86299274815</v>
      </c>
      <c r="BF35" s="17">
        <v>37055</v>
      </c>
      <c r="BG35" s="17">
        <v>0</v>
      </c>
      <c r="BH35" s="17">
        <v>13026.614684208997</v>
      </c>
      <c r="BI35" s="12">
        <v>4360864.9903392047</v>
      </c>
    </row>
    <row r="36" spans="1:61" x14ac:dyDescent="0.3">
      <c r="A36" s="4" t="s">
        <v>26</v>
      </c>
      <c r="B36" s="92">
        <v>6325138.7599999998</v>
      </c>
      <c r="C36" s="87">
        <v>9181492.910000002</v>
      </c>
      <c r="D36" s="87">
        <v>8850523.0499999989</v>
      </c>
      <c r="E36" s="87">
        <v>0</v>
      </c>
      <c r="F36" s="87">
        <v>4055018.16</v>
      </c>
      <c r="G36" s="93">
        <v>28412172.879999999</v>
      </c>
      <c r="H36" s="16">
        <v>432502.21</v>
      </c>
      <c r="I36" s="17">
        <v>1704270.94</v>
      </c>
      <c r="J36" s="17">
        <v>3300125.74</v>
      </c>
      <c r="K36" s="17">
        <v>0</v>
      </c>
      <c r="L36" s="17">
        <v>1162009.29</v>
      </c>
      <c r="M36" s="12">
        <v>6598908.1800000006</v>
      </c>
      <c r="N36" s="16">
        <v>0</v>
      </c>
      <c r="O36" s="17">
        <v>380274.93</v>
      </c>
      <c r="P36" s="17">
        <v>5463108.5499999998</v>
      </c>
      <c r="Q36" s="17">
        <v>0</v>
      </c>
      <c r="R36" s="17">
        <v>331</v>
      </c>
      <c r="S36" s="12">
        <v>5843714.4799999995</v>
      </c>
      <c r="T36" s="16">
        <v>1233459.05</v>
      </c>
      <c r="U36" s="17">
        <v>357811.05</v>
      </c>
      <c r="V36" s="17">
        <v>0</v>
      </c>
      <c r="W36" s="17">
        <v>0</v>
      </c>
      <c r="X36" s="17">
        <v>268469.96999999997</v>
      </c>
      <c r="Y36" s="12">
        <v>1859740.07</v>
      </c>
      <c r="Z36" s="16">
        <v>0</v>
      </c>
      <c r="AA36" s="17">
        <v>0</v>
      </c>
      <c r="AB36" s="17">
        <v>0</v>
      </c>
      <c r="AC36" s="17">
        <v>0</v>
      </c>
      <c r="AD36" s="17">
        <v>0</v>
      </c>
      <c r="AE36" s="12">
        <v>0</v>
      </c>
      <c r="AF36" s="16">
        <v>1352381.58</v>
      </c>
      <c r="AG36" s="17">
        <v>1062345.32</v>
      </c>
      <c r="AH36" s="17">
        <v>87288.76</v>
      </c>
      <c r="AI36" s="17">
        <v>0</v>
      </c>
      <c r="AJ36" s="17">
        <v>384481.91</v>
      </c>
      <c r="AK36" s="12">
        <v>2886497.5700000003</v>
      </c>
      <c r="AL36" s="16">
        <v>0</v>
      </c>
      <c r="AM36" s="17">
        <v>555912.13</v>
      </c>
      <c r="AN36" s="17">
        <v>0</v>
      </c>
      <c r="AO36" s="17">
        <v>0</v>
      </c>
      <c r="AP36" s="17">
        <v>0</v>
      </c>
      <c r="AQ36" s="12">
        <v>555912.13</v>
      </c>
      <c r="AR36" s="16">
        <v>0</v>
      </c>
      <c r="AS36" s="17">
        <v>4374787.43</v>
      </c>
      <c r="AT36" s="17">
        <v>0</v>
      </c>
      <c r="AU36" s="17">
        <v>0</v>
      </c>
      <c r="AV36" s="17">
        <v>1038</v>
      </c>
      <c r="AW36" s="12">
        <v>4375825.43</v>
      </c>
      <c r="AX36" s="16">
        <v>1574186.11</v>
      </c>
      <c r="AY36" s="17">
        <v>194433.47</v>
      </c>
      <c r="AZ36" s="17">
        <v>0</v>
      </c>
      <c r="BA36" s="17">
        <v>0</v>
      </c>
      <c r="BB36" s="17">
        <v>2238597.2400000002</v>
      </c>
      <c r="BC36" s="12">
        <v>4007216.8200000003</v>
      </c>
      <c r="BD36" s="16">
        <v>1732609.81</v>
      </c>
      <c r="BE36" s="17">
        <v>551657.64</v>
      </c>
      <c r="BF36" s="17">
        <v>0</v>
      </c>
      <c r="BG36" s="17">
        <v>0</v>
      </c>
      <c r="BH36" s="17">
        <v>90.75</v>
      </c>
      <c r="BI36" s="12">
        <v>2284358.2000000002</v>
      </c>
    </row>
    <row r="37" spans="1:61" x14ac:dyDescent="0.3">
      <c r="A37" s="4" t="s">
        <v>27</v>
      </c>
      <c r="B37" s="92">
        <v>1647753</v>
      </c>
      <c r="C37" s="87">
        <v>2588163</v>
      </c>
      <c r="D37" s="87">
        <v>2147097</v>
      </c>
      <c r="E37" s="87">
        <v>0</v>
      </c>
      <c r="F37" s="87">
        <v>58990</v>
      </c>
      <c r="G37" s="93">
        <v>6442003</v>
      </c>
      <c r="H37" s="16">
        <v>285608</v>
      </c>
      <c r="I37" s="17">
        <v>263761</v>
      </c>
      <c r="J37" s="17">
        <v>1340511</v>
      </c>
      <c r="K37" s="17">
        <v>0</v>
      </c>
      <c r="L37" s="17">
        <v>0</v>
      </c>
      <c r="M37" s="12">
        <v>1889880</v>
      </c>
      <c r="N37" s="16">
        <v>312897</v>
      </c>
      <c r="O37" s="17">
        <v>117792</v>
      </c>
      <c r="P37" s="17">
        <v>0</v>
      </c>
      <c r="Q37" s="17">
        <v>0</v>
      </c>
      <c r="R37" s="17">
        <v>0</v>
      </c>
      <c r="S37" s="12">
        <v>430689</v>
      </c>
      <c r="T37" s="16">
        <v>18494</v>
      </c>
      <c r="U37" s="17">
        <v>29522</v>
      </c>
      <c r="V37" s="17">
        <v>0</v>
      </c>
      <c r="W37" s="17">
        <v>0</v>
      </c>
      <c r="X37" s="17">
        <v>58990</v>
      </c>
      <c r="Y37" s="12">
        <v>107006</v>
      </c>
      <c r="Z37" s="16">
        <v>0</v>
      </c>
      <c r="AA37" s="17">
        <v>0</v>
      </c>
      <c r="AB37" s="17">
        <v>0</v>
      </c>
      <c r="AC37" s="17">
        <v>0</v>
      </c>
      <c r="AD37" s="17">
        <v>0</v>
      </c>
      <c r="AE37" s="12">
        <v>0</v>
      </c>
      <c r="AF37" s="16">
        <v>80797</v>
      </c>
      <c r="AG37" s="17">
        <v>30959</v>
      </c>
      <c r="AH37" s="17">
        <v>59311</v>
      </c>
      <c r="AI37" s="17">
        <v>0</v>
      </c>
      <c r="AJ37" s="17">
        <v>0</v>
      </c>
      <c r="AK37" s="12">
        <v>171067</v>
      </c>
      <c r="AL37" s="16">
        <v>0</v>
      </c>
      <c r="AM37" s="17">
        <v>110315</v>
      </c>
      <c r="AN37" s="17">
        <v>747275</v>
      </c>
      <c r="AO37" s="17">
        <v>0</v>
      </c>
      <c r="AP37" s="17">
        <v>0</v>
      </c>
      <c r="AQ37" s="12">
        <v>857590</v>
      </c>
      <c r="AR37" s="16">
        <v>0</v>
      </c>
      <c r="AS37" s="17">
        <v>727629</v>
      </c>
      <c r="AT37" s="17">
        <v>0</v>
      </c>
      <c r="AU37" s="17">
        <v>0</v>
      </c>
      <c r="AV37" s="17">
        <v>0</v>
      </c>
      <c r="AW37" s="12">
        <v>727629</v>
      </c>
      <c r="AX37" s="16">
        <v>428989</v>
      </c>
      <c r="AY37" s="17">
        <v>458492</v>
      </c>
      <c r="AZ37" s="17">
        <v>0</v>
      </c>
      <c r="BA37" s="17">
        <v>0</v>
      </c>
      <c r="BB37" s="17">
        <v>0</v>
      </c>
      <c r="BC37" s="12">
        <v>887481</v>
      </c>
      <c r="BD37" s="16">
        <v>520968</v>
      </c>
      <c r="BE37" s="17">
        <v>849693</v>
      </c>
      <c r="BF37" s="17">
        <v>0</v>
      </c>
      <c r="BG37" s="17">
        <v>0</v>
      </c>
      <c r="BH37" s="17">
        <v>0</v>
      </c>
      <c r="BI37" s="12">
        <v>1370661</v>
      </c>
    </row>
    <row r="38" spans="1:61" x14ac:dyDescent="0.3">
      <c r="A38" s="4" t="s">
        <v>28</v>
      </c>
      <c r="B38" s="92">
        <v>0</v>
      </c>
      <c r="C38" s="87">
        <v>0</v>
      </c>
      <c r="D38" s="87">
        <v>875421</v>
      </c>
      <c r="E38" s="87">
        <v>0</v>
      </c>
      <c r="F38" s="87">
        <v>0</v>
      </c>
      <c r="G38" s="93">
        <v>875421</v>
      </c>
      <c r="H38" s="16">
        <v>0</v>
      </c>
      <c r="I38" s="17">
        <v>0</v>
      </c>
      <c r="J38" s="17">
        <v>94876</v>
      </c>
      <c r="K38" s="17">
        <v>0</v>
      </c>
      <c r="L38" s="17">
        <v>0</v>
      </c>
      <c r="M38" s="12">
        <v>94876</v>
      </c>
      <c r="N38" s="16">
        <v>0</v>
      </c>
      <c r="O38" s="17">
        <v>0</v>
      </c>
      <c r="P38" s="17">
        <v>156796</v>
      </c>
      <c r="Q38" s="17">
        <v>0</v>
      </c>
      <c r="R38" s="17">
        <v>0</v>
      </c>
      <c r="S38" s="12">
        <v>156796</v>
      </c>
      <c r="T38" s="16">
        <v>0</v>
      </c>
      <c r="U38" s="17">
        <v>0</v>
      </c>
      <c r="V38" s="17">
        <v>601876</v>
      </c>
      <c r="W38" s="17">
        <v>0</v>
      </c>
      <c r="X38" s="17">
        <v>0</v>
      </c>
      <c r="Y38" s="12">
        <v>601876</v>
      </c>
      <c r="Z38" s="16">
        <v>0</v>
      </c>
      <c r="AA38" s="17">
        <v>0</v>
      </c>
      <c r="AB38" s="17">
        <v>0</v>
      </c>
      <c r="AC38" s="17">
        <v>0</v>
      </c>
      <c r="AD38" s="17">
        <v>0</v>
      </c>
      <c r="AE38" s="12">
        <v>0</v>
      </c>
      <c r="AF38" s="16">
        <v>0</v>
      </c>
      <c r="AG38" s="17">
        <v>0</v>
      </c>
      <c r="AH38" s="17">
        <v>4760</v>
      </c>
      <c r="AI38" s="17">
        <v>0</v>
      </c>
      <c r="AJ38" s="17">
        <v>0</v>
      </c>
      <c r="AK38" s="12">
        <v>4760</v>
      </c>
      <c r="AL38" s="16">
        <v>0</v>
      </c>
      <c r="AM38" s="17">
        <v>0</v>
      </c>
      <c r="AN38" s="17">
        <v>17113</v>
      </c>
      <c r="AO38" s="17">
        <v>0</v>
      </c>
      <c r="AP38" s="17">
        <v>0</v>
      </c>
      <c r="AQ38" s="12">
        <v>17113</v>
      </c>
      <c r="AR38" s="16">
        <v>0</v>
      </c>
      <c r="AS38" s="17">
        <v>0</v>
      </c>
      <c r="AT38" s="17">
        <v>0</v>
      </c>
      <c r="AU38" s="17">
        <v>0</v>
      </c>
      <c r="AV38" s="17">
        <v>0</v>
      </c>
      <c r="AW38" s="12">
        <v>0</v>
      </c>
      <c r="AX38" s="16">
        <v>0</v>
      </c>
      <c r="AY38" s="17">
        <v>0</v>
      </c>
      <c r="AZ38" s="17">
        <v>0</v>
      </c>
      <c r="BA38" s="17">
        <v>0</v>
      </c>
      <c r="BB38" s="17">
        <v>0</v>
      </c>
      <c r="BC38" s="12">
        <v>0</v>
      </c>
      <c r="BD38" s="16">
        <v>0</v>
      </c>
      <c r="BE38" s="17">
        <v>0</v>
      </c>
      <c r="BF38" s="17">
        <v>0</v>
      </c>
      <c r="BG38" s="17">
        <v>0</v>
      </c>
      <c r="BH38" s="17">
        <v>0</v>
      </c>
      <c r="BI38" s="12">
        <v>0</v>
      </c>
    </row>
    <row r="39" spans="1:61" x14ac:dyDescent="0.3">
      <c r="A39" s="4" t="s">
        <v>29</v>
      </c>
      <c r="B39" s="92">
        <v>218024</v>
      </c>
      <c r="C39" s="87">
        <v>84477.889999999985</v>
      </c>
      <c r="D39" s="87">
        <v>161617.10999999999</v>
      </c>
      <c r="E39" s="87">
        <v>0</v>
      </c>
      <c r="F39" s="87">
        <v>0</v>
      </c>
      <c r="G39" s="93">
        <v>464119</v>
      </c>
      <c r="H39" s="16">
        <v>63825</v>
      </c>
      <c r="I39" s="17">
        <v>2775</v>
      </c>
      <c r="J39" s="17">
        <v>161617.10999999999</v>
      </c>
      <c r="K39" s="17">
        <v>0</v>
      </c>
      <c r="L39" s="17">
        <v>0</v>
      </c>
      <c r="M39" s="12">
        <v>228217.11</v>
      </c>
      <c r="N39" s="16">
        <v>0</v>
      </c>
      <c r="O39" s="17">
        <v>0</v>
      </c>
      <c r="P39" s="17">
        <v>0</v>
      </c>
      <c r="Q39" s="17">
        <v>0</v>
      </c>
      <c r="R39" s="17">
        <v>0</v>
      </c>
      <c r="S39" s="12">
        <v>0</v>
      </c>
      <c r="T39" s="16">
        <v>58198</v>
      </c>
      <c r="U39" s="17">
        <v>38522.25</v>
      </c>
      <c r="V39" s="17">
        <v>0</v>
      </c>
      <c r="W39" s="17">
        <v>0</v>
      </c>
      <c r="X39" s="17">
        <v>0</v>
      </c>
      <c r="Y39" s="12">
        <v>96720.25</v>
      </c>
      <c r="Z39" s="16">
        <v>0</v>
      </c>
      <c r="AA39" s="17">
        <v>0</v>
      </c>
      <c r="AB39" s="17">
        <v>0</v>
      </c>
      <c r="AC39" s="17">
        <v>0</v>
      </c>
      <c r="AD39" s="17">
        <v>0</v>
      </c>
      <c r="AE39" s="12">
        <v>0</v>
      </c>
      <c r="AF39" s="16">
        <v>0</v>
      </c>
      <c r="AG39" s="17">
        <v>0</v>
      </c>
      <c r="AH39" s="17">
        <v>0</v>
      </c>
      <c r="AI39" s="17">
        <v>0</v>
      </c>
      <c r="AJ39" s="17">
        <v>0</v>
      </c>
      <c r="AK39" s="12">
        <v>0</v>
      </c>
      <c r="AL39" s="16">
        <v>3382</v>
      </c>
      <c r="AM39" s="17">
        <v>1001.89</v>
      </c>
      <c r="AN39" s="17">
        <v>0</v>
      </c>
      <c r="AO39" s="17">
        <v>0</v>
      </c>
      <c r="AP39" s="17">
        <v>0</v>
      </c>
      <c r="AQ39" s="12">
        <v>4383.8900000000003</v>
      </c>
      <c r="AR39" s="16">
        <v>0</v>
      </c>
      <c r="AS39" s="17">
        <v>40654.129999999997</v>
      </c>
      <c r="AT39" s="17">
        <v>0</v>
      </c>
      <c r="AU39" s="17">
        <v>0</v>
      </c>
      <c r="AV39" s="17">
        <v>0</v>
      </c>
      <c r="AW39" s="12">
        <v>40654.129999999997</v>
      </c>
      <c r="AX39" s="16">
        <v>71797</v>
      </c>
      <c r="AY39" s="17">
        <v>1524.62</v>
      </c>
      <c r="AZ39" s="17">
        <v>0</v>
      </c>
      <c r="BA39" s="17">
        <v>0</v>
      </c>
      <c r="BB39" s="17">
        <v>0</v>
      </c>
      <c r="BC39" s="12">
        <v>73321.62</v>
      </c>
      <c r="BD39" s="16">
        <v>20822</v>
      </c>
      <c r="BE39" s="17">
        <v>0</v>
      </c>
      <c r="BF39" s="17">
        <v>0</v>
      </c>
      <c r="BG39" s="17">
        <v>0</v>
      </c>
      <c r="BH39" s="17">
        <v>0</v>
      </c>
      <c r="BI39" s="12">
        <v>20822</v>
      </c>
    </row>
    <row r="40" spans="1:61" x14ac:dyDescent="0.3">
      <c r="A40" s="4" t="s">
        <v>30</v>
      </c>
      <c r="B40" s="92">
        <v>5300405</v>
      </c>
      <c r="C40" s="87">
        <v>3689831</v>
      </c>
      <c r="D40" s="87">
        <v>0</v>
      </c>
      <c r="E40" s="87">
        <v>0</v>
      </c>
      <c r="F40" s="87">
        <v>61870</v>
      </c>
      <c r="G40" s="93">
        <v>9052106</v>
      </c>
      <c r="H40" s="16">
        <v>0</v>
      </c>
      <c r="I40" s="17">
        <v>60636</v>
      </c>
      <c r="J40" s="17">
        <v>0</v>
      </c>
      <c r="K40" s="17">
        <v>0</v>
      </c>
      <c r="L40" s="17">
        <v>0</v>
      </c>
      <c r="M40" s="12">
        <v>60636</v>
      </c>
      <c r="N40" s="16">
        <v>0</v>
      </c>
      <c r="O40" s="17">
        <v>0</v>
      </c>
      <c r="P40" s="17">
        <v>0</v>
      </c>
      <c r="Q40" s="17">
        <v>0</v>
      </c>
      <c r="R40" s="17">
        <v>0</v>
      </c>
      <c r="S40" s="12">
        <v>0</v>
      </c>
      <c r="T40" s="16">
        <v>174474</v>
      </c>
      <c r="U40" s="17">
        <v>654696</v>
      </c>
      <c r="V40" s="17">
        <v>0</v>
      </c>
      <c r="W40" s="17">
        <v>0</v>
      </c>
      <c r="X40" s="17">
        <v>0</v>
      </c>
      <c r="Y40" s="12">
        <v>829170</v>
      </c>
      <c r="Z40" s="16">
        <v>0</v>
      </c>
      <c r="AA40" s="17">
        <v>0</v>
      </c>
      <c r="AB40" s="17">
        <v>0</v>
      </c>
      <c r="AC40" s="17">
        <v>0</v>
      </c>
      <c r="AD40" s="17">
        <v>0</v>
      </c>
      <c r="AE40" s="12">
        <v>0</v>
      </c>
      <c r="AF40" s="16">
        <v>0</v>
      </c>
      <c r="AG40" s="17">
        <v>34350</v>
      </c>
      <c r="AH40" s="17">
        <v>0</v>
      </c>
      <c r="AI40" s="17">
        <v>0</v>
      </c>
      <c r="AJ40" s="17">
        <v>0</v>
      </c>
      <c r="AK40" s="12">
        <v>34350</v>
      </c>
      <c r="AL40" s="16">
        <v>1490052</v>
      </c>
      <c r="AM40" s="17">
        <v>310415</v>
      </c>
      <c r="AN40" s="17">
        <v>0</v>
      </c>
      <c r="AO40" s="17">
        <v>0</v>
      </c>
      <c r="AP40" s="17">
        <v>19933</v>
      </c>
      <c r="AQ40" s="12">
        <v>1820400</v>
      </c>
      <c r="AR40" s="16">
        <v>0</v>
      </c>
      <c r="AS40" s="17">
        <v>937996</v>
      </c>
      <c r="AT40" s="17">
        <v>0</v>
      </c>
      <c r="AU40" s="17">
        <v>0</v>
      </c>
      <c r="AV40" s="17">
        <v>0</v>
      </c>
      <c r="AW40" s="12">
        <v>937996</v>
      </c>
      <c r="AX40" s="16">
        <v>2844473</v>
      </c>
      <c r="AY40" s="17">
        <v>1337377</v>
      </c>
      <c r="AZ40" s="17">
        <v>0</v>
      </c>
      <c r="BA40" s="17">
        <v>0</v>
      </c>
      <c r="BB40" s="17">
        <v>0</v>
      </c>
      <c r="BC40" s="12">
        <v>4181850</v>
      </c>
      <c r="BD40" s="16">
        <v>791406</v>
      </c>
      <c r="BE40" s="17">
        <v>354361</v>
      </c>
      <c r="BF40" s="17">
        <v>0</v>
      </c>
      <c r="BG40" s="17">
        <v>0</v>
      </c>
      <c r="BH40" s="17">
        <v>41937</v>
      </c>
      <c r="BI40" s="12">
        <v>1187704</v>
      </c>
    </row>
    <row r="41" spans="1:61" x14ac:dyDescent="0.3">
      <c r="A41" s="4" t="s">
        <v>31</v>
      </c>
      <c r="B41" s="92">
        <v>1827396.7599999998</v>
      </c>
      <c r="C41" s="87">
        <v>1263424.8099999998</v>
      </c>
      <c r="D41" s="87">
        <v>718535.47</v>
      </c>
      <c r="E41" s="87">
        <v>291</v>
      </c>
      <c r="F41" s="87">
        <v>326943.46000000002</v>
      </c>
      <c r="G41" s="93">
        <v>4136591.5</v>
      </c>
      <c r="H41" s="16">
        <v>234863.21000000002</v>
      </c>
      <c r="I41" s="17">
        <v>308115.95999999996</v>
      </c>
      <c r="J41" s="17">
        <v>562406.32999999996</v>
      </c>
      <c r="K41" s="17">
        <v>0</v>
      </c>
      <c r="L41" s="17">
        <v>17110.919999999998</v>
      </c>
      <c r="M41" s="12">
        <v>1122496.42</v>
      </c>
      <c r="N41" s="16">
        <v>18128.25</v>
      </c>
      <c r="O41" s="17">
        <v>7976.38</v>
      </c>
      <c r="P41" s="17">
        <v>0</v>
      </c>
      <c r="Q41" s="17">
        <v>0</v>
      </c>
      <c r="R41" s="17">
        <v>1910.6499999999999</v>
      </c>
      <c r="S41" s="12">
        <v>28015.280000000002</v>
      </c>
      <c r="T41" s="16">
        <v>247330.78</v>
      </c>
      <c r="U41" s="17">
        <v>152614.32</v>
      </c>
      <c r="V41" s="17">
        <v>0</v>
      </c>
      <c r="W41" s="17">
        <v>0</v>
      </c>
      <c r="X41" s="17">
        <v>1429.56</v>
      </c>
      <c r="Y41" s="12">
        <v>401374.66</v>
      </c>
      <c r="Z41" s="16">
        <v>0</v>
      </c>
      <c r="AA41" s="17">
        <v>0</v>
      </c>
      <c r="AB41" s="17">
        <v>0</v>
      </c>
      <c r="AC41" s="17">
        <v>0</v>
      </c>
      <c r="AD41" s="17">
        <v>24532.34</v>
      </c>
      <c r="AE41" s="12">
        <v>24532.34</v>
      </c>
      <c r="AF41" s="16">
        <v>66537.440000000002</v>
      </c>
      <c r="AG41" s="17">
        <v>44394.58</v>
      </c>
      <c r="AH41" s="17">
        <v>71746.179999999993</v>
      </c>
      <c r="AI41" s="17">
        <v>0</v>
      </c>
      <c r="AJ41" s="17">
        <v>99505.8</v>
      </c>
      <c r="AK41" s="12">
        <v>282184</v>
      </c>
      <c r="AL41" s="16">
        <v>616164.48</v>
      </c>
      <c r="AM41" s="17">
        <v>364626.16000000003</v>
      </c>
      <c r="AN41" s="17">
        <v>10379</v>
      </c>
      <c r="AO41" s="17">
        <v>291</v>
      </c>
      <c r="AP41" s="17">
        <v>136022.01</v>
      </c>
      <c r="AQ41" s="12">
        <v>1127482.6499999999</v>
      </c>
      <c r="AR41" s="16">
        <v>882.5</v>
      </c>
      <c r="AS41" s="17">
        <v>239460.27000000002</v>
      </c>
      <c r="AT41" s="17">
        <v>0</v>
      </c>
      <c r="AU41" s="17">
        <v>0</v>
      </c>
      <c r="AV41" s="17">
        <v>0</v>
      </c>
      <c r="AW41" s="12">
        <v>240342.77000000002</v>
      </c>
      <c r="AX41" s="16">
        <v>90905.920000000013</v>
      </c>
      <c r="AY41" s="17">
        <v>96404.5</v>
      </c>
      <c r="AZ41" s="17">
        <v>52194.96</v>
      </c>
      <c r="BA41" s="17">
        <v>0</v>
      </c>
      <c r="BB41" s="17">
        <v>595.57000000000005</v>
      </c>
      <c r="BC41" s="12">
        <v>240100.95</v>
      </c>
      <c r="BD41" s="16">
        <v>552584.17999999993</v>
      </c>
      <c r="BE41" s="17">
        <v>49832.639999999999</v>
      </c>
      <c r="BF41" s="17">
        <v>21809</v>
      </c>
      <c r="BG41" s="17">
        <v>0</v>
      </c>
      <c r="BH41" s="17">
        <v>45836.61</v>
      </c>
      <c r="BI41" s="12">
        <v>670062.42999999993</v>
      </c>
    </row>
    <row r="42" spans="1:61" x14ac:dyDescent="0.3">
      <c r="A42" s="4" t="s">
        <v>32</v>
      </c>
      <c r="B42" s="92">
        <v>9734795.1532103997</v>
      </c>
      <c r="C42" s="87">
        <v>16881518.998049401</v>
      </c>
      <c r="D42" s="87">
        <v>7724566.0560240261</v>
      </c>
      <c r="E42" s="87">
        <v>0</v>
      </c>
      <c r="F42" s="87">
        <v>90841.386591418835</v>
      </c>
      <c r="G42" s="93">
        <v>34431721.593875244</v>
      </c>
      <c r="H42" s="16">
        <v>126672.19806240768</v>
      </c>
      <c r="I42" s="17">
        <v>590507.64610032074</v>
      </c>
      <c r="J42" s="17">
        <v>2818706.3</v>
      </c>
      <c r="K42" s="17">
        <v>0</v>
      </c>
      <c r="L42" s="17">
        <v>15.141201956667686</v>
      </c>
      <c r="M42" s="12">
        <v>3535901.2853646851</v>
      </c>
      <c r="N42" s="16">
        <v>32116.110303675709</v>
      </c>
      <c r="O42" s="17">
        <v>1355.79288654674</v>
      </c>
      <c r="P42" s="17">
        <v>2217837.1000000243</v>
      </c>
      <c r="Q42" s="17">
        <v>0</v>
      </c>
      <c r="R42" s="17">
        <v>0.20200512694166806</v>
      </c>
      <c r="S42" s="12">
        <v>2251309.2051953739</v>
      </c>
      <c r="T42" s="16">
        <v>2972544.3984440933</v>
      </c>
      <c r="U42" s="17">
        <v>846130.20928465505</v>
      </c>
      <c r="V42" s="17">
        <v>1690054.6437493071</v>
      </c>
      <c r="W42" s="17">
        <v>0</v>
      </c>
      <c r="X42" s="17">
        <v>5205.2297740850436</v>
      </c>
      <c r="Y42" s="12">
        <v>5513934.4812521404</v>
      </c>
      <c r="Z42" s="16">
        <v>0</v>
      </c>
      <c r="AA42" s="17">
        <v>0</v>
      </c>
      <c r="AB42" s="17">
        <v>0</v>
      </c>
      <c r="AC42" s="17">
        <v>0</v>
      </c>
      <c r="AD42" s="17">
        <v>0</v>
      </c>
      <c r="AE42" s="12">
        <v>0</v>
      </c>
      <c r="AF42" s="16">
        <v>23365.113555269323</v>
      </c>
      <c r="AG42" s="17">
        <v>986.36648249291147</v>
      </c>
      <c r="AH42" s="17">
        <v>395146.59</v>
      </c>
      <c r="AI42" s="17">
        <v>0</v>
      </c>
      <c r="AJ42" s="17">
        <v>0.14696277616154771</v>
      </c>
      <c r="AK42" s="12">
        <v>419498.21700053843</v>
      </c>
      <c r="AL42" s="16">
        <v>2343867.3054797607</v>
      </c>
      <c r="AM42" s="17">
        <v>7871648.5061200196</v>
      </c>
      <c r="AN42" s="17">
        <v>36275.113189598909</v>
      </c>
      <c r="AO42" s="17">
        <v>0</v>
      </c>
      <c r="AP42" s="17">
        <v>5359.4267804977426</v>
      </c>
      <c r="AQ42" s="12">
        <v>10257150.351569876</v>
      </c>
      <c r="AR42" s="16">
        <v>2118.5648036546322</v>
      </c>
      <c r="AS42" s="17">
        <v>2741683.4606867973</v>
      </c>
      <c r="AT42" s="17">
        <v>0</v>
      </c>
      <c r="AU42" s="17">
        <v>0</v>
      </c>
      <c r="AV42" s="17">
        <v>14.357779796898832</v>
      </c>
      <c r="AW42" s="12">
        <v>2743816.3832702488</v>
      </c>
      <c r="AX42" s="16">
        <v>3931437.031704396</v>
      </c>
      <c r="AY42" s="17">
        <v>3675123.1689885673</v>
      </c>
      <c r="AZ42" s="17">
        <v>566546.30908509647</v>
      </c>
      <c r="BA42" s="17">
        <v>0</v>
      </c>
      <c r="BB42" s="17">
        <v>80246.882087179372</v>
      </c>
      <c r="BC42" s="12">
        <v>8253353.3918652385</v>
      </c>
      <c r="BD42" s="16">
        <v>302674.43085714284</v>
      </c>
      <c r="BE42" s="17">
        <v>1154083.8475000001</v>
      </c>
      <c r="BF42" s="17">
        <v>0</v>
      </c>
      <c r="BG42" s="17">
        <v>0</v>
      </c>
      <c r="BH42" s="17">
        <v>0</v>
      </c>
      <c r="BI42" s="12">
        <v>1456758.278357143</v>
      </c>
    </row>
    <row r="43" spans="1:61" x14ac:dyDescent="0.3">
      <c r="A43" s="4" t="s">
        <v>33</v>
      </c>
      <c r="B43" s="92">
        <v>41424</v>
      </c>
      <c r="C43" s="87">
        <v>60261</v>
      </c>
      <c r="D43" s="87">
        <v>532372</v>
      </c>
      <c r="E43" s="87">
        <v>0</v>
      </c>
      <c r="F43" s="87">
        <v>0</v>
      </c>
      <c r="G43" s="93">
        <v>634057</v>
      </c>
      <c r="H43" s="16">
        <v>9805</v>
      </c>
      <c r="I43" s="17">
        <v>17162</v>
      </c>
      <c r="J43" s="17">
        <v>225255</v>
      </c>
      <c r="K43" s="17">
        <v>0</v>
      </c>
      <c r="L43" s="17">
        <v>0</v>
      </c>
      <c r="M43" s="12">
        <v>252222</v>
      </c>
      <c r="N43" s="16">
        <v>196</v>
      </c>
      <c r="O43" s="17">
        <v>1126</v>
      </c>
      <c r="P43" s="17">
        <v>115800</v>
      </c>
      <c r="Q43" s="17">
        <v>0</v>
      </c>
      <c r="R43" s="17">
        <v>0</v>
      </c>
      <c r="S43" s="12">
        <v>117122</v>
      </c>
      <c r="T43" s="16">
        <v>30849</v>
      </c>
      <c r="U43" s="17">
        <v>4339</v>
      </c>
      <c r="V43" s="17">
        <v>0</v>
      </c>
      <c r="W43" s="17">
        <v>0</v>
      </c>
      <c r="X43" s="17">
        <v>0</v>
      </c>
      <c r="Y43" s="12">
        <v>35188</v>
      </c>
      <c r="Z43" s="16">
        <v>450</v>
      </c>
      <c r="AA43" s="17">
        <v>571</v>
      </c>
      <c r="AB43" s="17">
        <v>0</v>
      </c>
      <c r="AC43" s="17">
        <v>0</v>
      </c>
      <c r="AD43" s="17">
        <v>0</v>
      </c>
      <c r="AE43" s="12">
        <v>1021</v>
      </c>
      <c r="AF43" s="16">
        <v>0</v>
      </c>
      <c r="AG43" s="17">
        <v>0</v>
      </c>
      <c r="AH43" s="17">
        <v>0</v>
      </c>
      <c r="AI43" s="17">
        <v>0</v>
      </c>
      <c r="AJ43" s="17">
        <v>0</v>
      </c>
      <c r="AK43" s="12">
        <v>0</v>
      </c>
      <c r="AL43" s="16">
        <v>124</v>
      </c>
      <c r="AM43" s="17">
        <v>2387</v>
      </c>
      <c r="AN43" s="17">
        <v>191317</v>
      </c>
      <c r="AO43" s="17">
        <v>0</v>
      </c>
      <c r="AP43" s="17">
        <v>0</v>
      </c>
      <c r="AQ43" s="12">
        <v>193828</v>
      </c>
      <c r="AR43" s="16">
        <v>0</v>
      </c>
      <c r="AS43" s="17">
        <v>34676</v>
      </c>
      <c r="AT43" s="17">
        <v>0</v>
      </c>
      <c r="AU43" s="17">
        <v>0</v>
      </c>
      <c r="AV43" s="17">
        <v>0</v>
      </c>
      <c r="AW43" s="12">
        <v>34676</v>
      </c>
      <c r="AX43" s="16">
        <v>0</v>
      </c>
      <c r="AY43" s="17">
        <v>0</v>
      </c>
      <c r="AZ43" s="17">
        <v>0</v>
      </c>
      <c r="BA43" s="17">
        <v>0</v>
      </c>
      <c r="BB43" s="17">
        <v>0</v>
      </c>
      <c r="BC43" s="12">
        <v>0</v>
      </c>
      <c r="BD43" s="16">
        <v>0</v>
      </c>
      <c r="BE43" s="17">
        <v>0</v>
      </c>
      <c r="BF43" s="17">
        <v>0</v>
      </c>
      <c r="BG43" s="17">
        <v>0</v>
      </c>
      <c r="BH43" s="17">
        <v>0</v>
      </c>
      <c r="BI43" s="12">
        <v>0</v>
      </c>
    </row>
    <row r="44" spans="1:61" x14ac:dyDescent="0.3">
      <c r="A44" s="4" t="s">
        <v>34</v>
      </c>
      <c r="B44" s="92">
        <v>1710492</v>
      </c>
      <c r="C44" s="87">
        <v>1561296</v>
      </c>
      <c r="D44" s="87">
        <v>7498349</v>
      </c>
      <c r="E44" s="87">
        <v>0</v>
      </c>
      <c r="F44" s="87">
        <v>0</v>
      </c>
      <c r="G44" s="93">
        <v>10770137</v>
      </c>
      <c r="H44" s="16">
        <v>0</v>
      </c>
      <c r="I44" s="17">
        <v>0</v>
      </c>
      <c r="J44" s="17">
        <v>2998662</v>
      </c>
      <c r="K44" s="17">
        <v>0</v>
      </c>
      <c r="L44" s="17">
        <v>0</v>
      </c>
      <c r="M44" s="12">
        <v>2998662</v>
      </c>
      <c r="N44" s="16">
        <v>0</v>
      </c>
      <c r="O44" s="17">
        <v>0</v>
      </c>
      <c r="P44" s="17">
        <v>2917342</v>
      </c>
      <c r="Q44" s="17">
        <v>0</v>
      </c>
      <c r="R44" s="17">
        <v>0</v>
      </c>
      <c r="S44" s="12">
        <v>2917342</v>
      </c>
      <c r="T44" s="16">
        <v>799190</v>
      </c>
      <c r="U44" s="17">
        <v>1408255</v>
      </c>
      <c r="V44" s="17">
        <v>1582345</v>
      </c>
      <c r="W44" s="17">
        <v>0</v>
      </c>
      <c r="X44" s="17">
        <v>0</v>
      </c>
      <c r="Y44" s="12">
        <v>3789790</v>
      </c>
      <c r="Z44" s="16">
        <v>0</v>
      </c>
      <c r="AA44" s="17">
        <v>0</v>
      </c>
      <c r="AB44" s="17">
        <v>0</v>
      </c>
      <c r="AC44" s="17">
        <v>0</v>
      </c>
      <c r="AD44" s="17">
        <v>0</v>
      </c>
      <c r="AE44" s="12">
        <v>0</v>
      </c>
      <c r="AF44" s="16">
        <v>0</v>
      </c>
      <c r="AG44" s="17">
        <v>0</v>
      </c>
      <c r="AH44" s="17">
        <v>0</v>
      </c>
      <c r="AI44" s="17">
        <v>0</v>
      </c>
      <c r="AJ44" s="17">
        <v>0</v>
      </c>
      <c r="AK44" s="12">
        <v>0</v>
      </c>
      <c r="AL44" s="16">
        <v>0</v>
      </c>
      <c r="AM44" s="17">
        <v>0</v>
      </c>
      <c r="AN44" s="17">
        <v>0</v>
      </c>
      <c r="AO44" s="17">
        <v>0</v>
      </c>
      <c r="AP44" s="17">
        <v>0</v>
      </c>
      <c r="AQ44" s="12">
        <v>0</v>
      </c>
      <c r="AR44" s="16">
        <v>0</v>
      </c>
      <c r="AS44" s="17">
        <v>0</v>
      </c>
      <c r="AT44" s="17">
        <v>0</v>
      </c>
      <c r="AU44" s="17">
        <v>0</v>
      </c>
      <c r="AV44" s="17">
        <v>0</v>
      </c>
      <c r="AW44" s="12">
        <v>0</v>
      </c>
      <c r="AX44" s="16">
        <v>0</v>
      </c>
      <c r="AY44" s="17">
        <v>0</v>
      </c>
      <c r="AZ44" s="17">
        <v>0</v>
      </c>
      <c r="BA44" s="17">
        <v>0</v>
      </c>
      <c r="BB44" s="17">
        <v>0</v>
      </c>
      <c r="BC44" s="12">
        <v>0</v>
      </c>
      <c r="BD44" s="16">
        <v>911302</v>
      </c>
      <c r="BE44" s="17">
        <v>153041</v>
      </c>
      <c r="BF44" s="17">
        <v>0</v>
      </c>
      <c r="BG44" s="17">
        <v>0</v>
      </c>
      <c r="BH44" s="17">
        <v>0</v>
      </c>
      <c r="BI44" s="12">
        <v>1064343</v>
      </c>
    </row>
    <row r="45" spans="1:61" x14ac:dyDescent="0.3">
      <c r="A45" s="4" t="s">
        <v>35</v>
      </c>
      <c r="B45" s="92">
        <v>4018599.17</v>
      </c>
      <c r="C45" s="87">
        <v>8038128.5330903716</v>
      </c>
      <c r="D45" s="87">
        <v>5387003.7499999991</v>
      </c>
      <c r="E45" s="87">
        <v>0</v>
      </c>
      <c r="F45" s="87">
        <v>0</v>
      </c>
      <c r="G45" s="93">
        <v>17443731.45309037</v>
      </c>
      <c r="H45" s="16">
        <v>0</v>
      </c>
      <c r="I45" s="17">
        <v>197000.6065200083</v>
      </c>
      <c r="J45" s="17">
        <v>2969008.79</v>
      </c>
      <c r="K45" s="17">
        <v>0</v>
      </c>
      <c r="L45" s="17">
        <v>0</v>
      </c>
      <c r="M45" s="12">
        <v>3166009.3965200083</v>
      </c>
      <c r="N45" s="16">
        <v>0</v>
      </c>
      <c r="O45" s="17">
        <v>0</v>
      </c>
      <c r="P45" s="17">
        <v>1874344.65</v>
      </c>
      <c r="Q45" s="17">
        <v>0</v>
      </c>
      <c r="R45" s="17">
        <v>0</v>
      </c>
      <c r="S45" s="12">
        <v>1874344.65</v>
      </c>
      <c r="T45" s="16">
        <v>2550397.54</v>
      </c>
      <c r="U45" s="17">
        <v>664437.98303378012</v>
      </c>
      <c r="V45" s="17">
        <v>13963.21</v>
      </c>
      <c r="W45" s="17">
        <v>0</v>
      </c>
      <c r="X45" s="17">
        <v>0</v>
      </c>
      <c r="Y45" s="12">
        <v>3228798.73303378</v>
      </c>
      <c r="Z45" s="16">
        <v>0</v>
      </c>
      <c r="AA45" s="17">
        <v>0</v>
      </c>
      <c r="AB45" s="17">
        <v>0</v>
      </c>
      <c r="AC45" s="17">
        <v>0</v>
      </c>
      <c r="AD45" s="17">
        <v>0</v>
      </c>
      <c r="AE45" s="12">
        <v>0</v>
      </c>
      <c r="AF45" s="16">
        <v>0</v>
      </c>
      <c r="AG45" s="17">
        <v>8963.8131050797783</v>
      </c>
      <c r="AH45" s="17">
        <v>432498.04</v>
      </c>
      <c r="AI45" s="17">
        <v>0</v>
      </c>
      <c r="AJ45" s="17">
        <v>0</v>
      </c>
      <c r="AK45" s="12">
        <v>441461.85310507973</v>
      </c>
      <c r="AL45" s="16">
        <v>691096.87</v>
      </c>
      <c r="AM45" s="17">
        <v>5254614.3491415437</v>
      </c>
      <c r="AN45" s="17">
        <v>30258.22</v>
      </c>
      <c r="AO45" s="17">
        <v>0</v>
      </c>
      <c r="AP45" s="17">
        <v>0</v>
      </c>
      <c r="AQ45" s="12">
        <v>5975969.4391415436</v>
      </c>
      <c r="AR45" s="16">
        <v>0</v>
      </c>
      <c r="AS45" s="17">
        <v>1411636.2223710129</v>
      </c>
      <c r="AT45" s="17">
        <v>0</v>
      </c>
      <c r="AU45" s="17">
        <v>0</v>
      </c>
      <c r="AV45" s="17">
        <v>0</v>
      </c>
      <c r="AW45" s="12">
        <v>1411636.2223710129</v>
      </c>
      <c r="AX45" s="16">
        <v>285272.23</v>
      </c>
      <c r="AY45" s="17">
        <v>457114.72692600323</v>
      </c>
      <c r="AZ45" s="17">
        <v>57703.26</v>
      </c>
      <c r="BA45" s="17">
        <v>0</v>
      </c>
      <c r="BB45" s="17">
        <v>0</v>
      </c>
      <c r="BC45" s="12">
        <v>800090.21692600322</v>
      </c>
      <c r="BD45" s="16">
        <v>491832.53</v>
      </c>
      <c r="BE45" s="17">
        <v>44360.831992942738</v>
      </c>
      <c r="BF45" s="17">
        <v>9227.58</v>
      </c>
      <c r="BG45" s="17">
        <v>0</v>
      </c>
      <c r="BH45" s="17">
        <v>0</v>
      </c>
      <c r="BI45" s="12">
        <v>545420.94199294271</v>
      </c>
    </row>
    <row r="46" spans="1:61" x14ac:dyDescent="0.3">
      <c r="A46" s="4" t="s">
        <v>36</v>
      </c>
      <c r="B46" s="92">
        <v>2054663.11</v>
      </c>
      <c r="C46" s="87">
        <v>4783582.22</v>
      </c>
      <c r="D46" s="87">
        <v>3327301.4599999995</v>
      </c>
      <c r="E46" s="87">
        <v>0</v>
      </c>
      <c r="F46" s="87">
        <v>0</v>
      </c>
      <c r="G46" s="93">
        <v>10165546.790000001</v>
      </c>
      <c r="H46" s="16">
        <v>91582.94</v>
      </c>
      <c r="I46" s="17">
        <v>251647.2</v>
      </c>
      <c r="J46" s="17">
        <v>1740196</v>
      </c>
      <c r="K46" s="17">
        <v>0</v>
      </c>
      <c r="L46" s="17">
        <v>0</v>
      </c>
      <c r="M46" s="12">
        <v>2083426.1400000001</v>
      </c>
      <c r="N46" s="16">
        <v>0</v>
      </c>
      <c r="O46" s="17">
        <v>0</v>
      </c>
      <c r="P46" s="17">
        <v>1236757.1399999999</v>
      </c>
      <c r="Q46" s="17">
        <v>0</v>
      </c>
      <c r="R46" s="17">
        <v>0</v>
      </c>
      <c r="S46" s="12">
        <v>1236757.1399999999</v>
      </c>
      <c r="T46" s="16">
        <v>176108.87</v>
      </c>
      <c r="U46" s="17">
        <v>592472.99</v>
      </c>
      <c r="V46" s="17">
        <v>97.5</v>
      </c>
      <c r="W46" s="17">
        <v>0</v>
      </c>
      <c r="X46" s="17">
        <v>0</v>
      </c>
      <c r="Y46" s="12">
        <v>768679.36</v>
      </c>
      <c r="Z46" s="16">
        <v>1.58</v>
      </c>
      <c r="AA46" s="17">
        <v>184</v>
      </c>
      <c r="AB46" s="17">
        <v>0.04</v>
      </c>
      <c r="AC46" s="17">
        <v>0</v>
      </c>
      <c r="AD46" s="17">
        <v>0</v>
      </c>
      <c r="AE46" s="12">
        <v>185.62</v>
      </c>
      <c r="AF46" s="16">
        <v>82287</v>
      </c>
      <c r="AG46" s="17">
        <v>384179.01</v>
      </c>
      <c r="AH46" s="17">
        <v>311763.46999999997</v>
      </c>
      <c r="AI46" s="17">
        <v>0</v>
      </c>
      <c r="AJ46" s="17">
        <v>0</v>
      </c>
      <c r="AK46" s="12">
        <v>778229.48</v>
      </c>
      <c r="AL46" s="16">
        <v>1093984.04</v>
      </c>
      <c r="AM46" s="17">
        <v>1616647.82</v>
      </c>
      <c r="AN46" s="17">
        <v>29234.87</v>
      </c>
      <c r="AO46" s="17">
        <v>0</v>
      </c>
      <c r="AP46" s="17">
        <v>0</v>
      </c>
      <c r="AQ46" s="12">
        <v>2739866.7300000004</v>
      </c>
      <c r="AR46" s="16">
        <v>29015.7</v>
      </c>
      <c r="AS46" s="17">
        <v>1342529.19</v>
      </c>
      <c r="AT46" s="17">
        <v>237.81</v>
      </c>
      <c r="AU46" s="17">
        <v>0</v>
      </c>
      <c r="AV46" s="17">
        <v>0</v>
      </c>
      <c r="AW46" s="12">
        <v>1371782.7</v>
      </c>
      <c r="AX46" s="16">
        <v>8333</v>
      </c>
      <c r="AY46" s="17">
        <v>587411.46</v>
      </c>
      <c r="AZ46" s="17">
        <v>127.11</v>
      </c>
      <c r="BA46" s="17">
        <v>0</v>
      </c>
      <c r="BB46" s="17">
        <v>0</v>
      </c>
      <c r="BC46" s="12">
        <v>595871.56999999995</v>
      </c>
      <c r="BD46" s="16">
        <v>573349.98</v>
      </c>
      <c r="BE46" s="17">
        <v>8510.5499999999993</v>
      </c>
      <c r="BF46" s="17">
        <v>8887.52</v>
      </c>
      <c r="BG46" s="17">
        <v>0</v>
      </c>
      <c r="BH46" s="17">
        <v>0</v>
      </c>
      <c r="BI46" s="12">
        <v>590748.05000000005</v>
      </c>
    </row>
    <row r="47" spans="1:61" x14ac:dyDescent="0.3">
      <c r="A47" s="4" t="s">
        <v>37</v>
      </c>
      <c r="B47" s="92">
        <v>18630.64</v>
      </c>
      <c r="C47" s="87">
        <v>44314.22</v>
      </c>
      <c r="D47" s="87">
        <v>348981.1</v>
      </c>
      <c r="E47" s="87">
        <v>0</v>
      </c>
      <c r="F47" s="87">
        <v>0</v>
      </c>
      <c r="G47" s="93">
        <v>411925.96</v>
      </c>
      <c r="H47" s="16">
        <v>18630.64</v>
      </c>
      <c r="I47" s="17">
        <v>7613.92</v>
      </c>
      <c r="J47" s="17">
        <v>251607.1</v>
      </c>
      <c r="K47" s="17">
        <v>0</v>
      </c>
      <c r="L47" s="17">
        <v>0</v>
      </c>
      <c r="M47" s="12">
        <v>277851.66000000003</v>
      </c>
      <c r="N47" s="16">
        <v>0</v>
      </c>
      <c r="O47" s="17">
        <v>0</v>
      </c>
      <c r="P47" s="17">
        <v>97374</v>
      </c>
      <c r="Q47" s="17">
        <v>0</v>
      </c>
      <c r="R47" s="17">
        <v>0</v>
      </c>
      <c r="S47" s="12">
        <v>97374</v>
      </c>
      <c r="T47" s="16">
        <v>0</v>
      </c>
      <c r="U47" s="17">
        <v>0</v>
      </c>
      <c r="V47" s="17">
        <v>0</v>
      </c>
      <c r="W47" s="17">
        <v>0</v>
      </c>
      <c r="X47" s="17">
        <v>0</v>
      </c>
      <c r="Y47" s="12">
        <v>0</v>
      </c>
      <c r="Z47" s="16">
        <v>0</v>
      </c>
      <c r="AA47" s="17">
        <v>0</v>
      </c>
      <c r="AB47" s="17">
        <v>0</v>
      </c>
      <c r="AC47" s="17">
        <v>0</v>
      </c>
      <c r="AD47" s="17">
        <v>0</v>
      </c>
      <c r="AE47" s="12">
        <v>0</v>
      </c>
      <c r="AF47" s="16">
        <v>0</v>
      </c>
      <c r="AG47" s="17">
        <v>0</v>
      </c>
      <c r="AH47" s="17">
        <v>0</v>
      </c>
      <c r="AI47" s="17">
        <v>0</v>
      </c>
      <c r="AJ47" s="17">
        <v>0</v>
      </c>
      <c r="AK47" s="12">
        <v>0</v>
      </c>
      <c r="AL47" s="16">
        <v>0</v>
      </c>
      <c r="AM47" s="17">
        <v>0</v>
      </c>
      <c r="AN47" s="17">
        <v>0</v>
      </c>
      <c r="AO47" s="17">
        <v>0</v>
      </c>
      <c r="AP47" s="17">
        <v>0</v>
      </c>
      <c r="AQ47" s="12">
        <v>0</v>
      </c>
      <c r="AR47" s="16">
        <v>0</v>
      </c>
      <c r="AS47" s="17">
        <v>36700.300000000003</v>
      </c>
      <c r="AT47" s="17">
        <v>0</v>
      </c>
      <c r="AU47" s="17">
        <v>0</v>
      </c>
      <c r="AV47" s="17">
        <v>0</v>
      </c>
      <c r="AW47" s="12">
        <v>36700.300000000003</v>
      </c>
      <c r="AX47" s="16">
        <v>0</v>
      </c>
      <c r="AY47" s="17">
        <v>0</v>
      </c>
      <c r="AZ47" s="17">
        <v>0</v>
      </c>
      <c r="BA47" s="17">
        <v>0</v>
      </c>
      <c r="BB47" s="17">
        <v>0</v>
      </c>
      <c r="BC47" s="12">
        <v>0</v>
      </c>
      <c r="BD47" s="16">
        <v>0</v>
      </c>
      <c r="BE47" s="17">
        <v>0</v>
      </c>
      <c r="BF47" s="17">
        <v>0</v>
      </c>
      <c r="BG47" s="17">
        <v>0</v>
      </c>
      <c r="BH47" s="17">
        <v>0</v>
      </c>
      <c r="BI47" s="12">
        <v>0</v>
      </c>
    </row>
    <row r="48" spans="1:61" x14ac:dyDescent="0.3">
      <c r="A48" s="4" t="s">
        <v>38</v>
      </c>
      <c r="B48" s="92">
        <v>1467788.8055</v>
      </c>
      <c r="C48" s="87">
        <v>662621.00300000003</v>
      </c>
      <c r="D48" s="87">
        <v>1305535.85635</v>
      </c>
      <c r="E48" s="87">
        <v>0</v>
      </c>
      <c r="F48" s="87">
        <v>16426.175500000001</v>
      </c>
      <c r="G48" s="93">
        <v>3452371.8403499997</v>
      </c>
      <c r="H48" s="16">
        <v>66740.69</v>
      </c>
      <c r="I48" s="17">
        <v>20270.259999999998</v>
      </c>
      <c r="J48" s="17">
        <v>731201.85</v>
      </c>
      <c r="K48" s="17">
        <v>0</v>
      </c>
      <c r="L48" s="17">
        <v>0</v>
      </c>
      <c r="M48" s="12">
        <v>818212.79999999993</v>
      </c>
      <c r="N48" s="16">
        <v>0</v>
      </c>
      <c r="O48" s="17">
        <v>0</v>
      </c>
      <c r="P48" s="17">
        <v>514771.64635</v>
      </c>
      <c r="Q48" s="17">
        <v>0</v>
      </c>
      <c r="R48" s="17">
        <v>0</v>
      </c>
      <c r="S48" s="12">
        <v>514771.64635</v>
      </c>
      <c r="T48" s="16">
        <v>0</v>
      </c>
      <c r="U48" s="17">
        <v>0</v>
      </c>
      <c r="V48" s="17">
        <v>0</v>
      </c>
      <c r="W48" s="17">
        <v>0</v>
      </c>
      <c r="X48" s="17">
        <v>0</v>
      </c>
      <c r="Y48" s="12">
        <v>0</v>
      </c>
      <c r="Z48" s="16">
        <v>0</v>
      </c>
      <c r="AA48" s="17">
        <v>0</v>
      </c>
      <c r="AB48" s="17">
        <v>0</v>
      </c>
      <c r="AC48" s="17">
        <v>0</v>
      </c>
      <c r="AD48" s="17">
        <v>0</v>
      </c>
      <c r="AE48" s="12">
        <v>0</v>
      </c>
      <c r="AF48" s="16">
        <v>0</v>
      </c>
      <c r="AG48" s="17">
        <v>0</v>
      </c>
      <c r="AH48" s="17">
        <v>0</v>
      </c>
      <c r="AI48" s="17">
        <v>0</v>
      </c>
      <c r="AJ48" s="17">
        <v>0</v>
      </c>
      <c r="AK48" s="12">
        <v>0</v>
      </c>
      <c r="AL48" s="16">
        <v>73035.08</v>
      </c>
      <c r="AM48" s="17">
        <v>119546.20000000001</v>
      </c>
      <c r="AN48" s="17">
        <v>0</v>
      </c>
      <c r="AO48" s="17">
        <v>0</v>
      </c>
      <c r="AP48" s="17">
        <v>0</v>
      </c>
      <c r="AQ48" s="12">
        <v>192581.28000000003</v>
      </c>
      <c r="AR48" s="16">
        <v>153206.84</v>
      </c>
      <c r="AS48" s="17">
        <v>75276.367500000008</v>
      </c>
      <c r="AT48" s="17">
        <v>0</v>
      </c>
      <c r="AU48" s="17">
        <v>0</v>
      </c>
      <c r="AV48" s="17">
        <v>3566.5025000000001</v>
      </c>
      <c r="AW48" s="12">
        <v>232049.71000000002</v>
      </c>
      <c r="AX48" s="16">
        <v>207941.71750000003</v>
      </c>
      <c r="AY48" s="17">
        <v>88753.534500000009</v>
      </c>
      <c r="AZ48" s="17">
        <v>59562.36</v>
      </c>
      <c r="BA48" s="17">
        <v>0</v>
      </c>
      <c r="BB48" s="17">
        <v>2325.5565000000001</v>
      </c>
      <c r="BC48" s="12">
        <v>358583.16850000003</v>
      </c>
      <c r="BD48" s="16">
        <v>966864.478</v>
      </c>
      <c r="BE48" s="17">
        <v>358774.641</v>
      </c>
      <c r="BF48" s="17">
        <v>0</v>
      </c>
      <c r="BG48" s="17">
        <v>0</v>
      </c>
      <c r="BH48" s="17">
        <v>10534.1165</v>
      </c>
      <c r="BI48" s="12">
        <v>1336173.2355</v>
      </c>
    </row>
    <row r="49" spans="1:61" x14ac:dyDescent="0.3">
      <c r="A49" s="4" t="s">
        <v>39</v>
      </c>
      <c r="B49" s="92">
        <v>2909179</v>
      </c>
      <c r="C49" s="87">
        <v>3126515</v>
      </c>
      <c r="D49" s="87">
        <v>1396993</v>
      </c>
      <c r="E49" s="87">
        <v>0</v>
      </c>
      <c r="F49" s="87">
        <v>1269052</v>
      </c>
      <c r="G49" s="93">
        <v>8701739</v>
      </c>
      <c r="H49" s="16">
        <v>0</v>
      </c>
      <c r="I49" s="17">
        <v>54309</v>
      </c>
      <c r="J49" s="17">
        <v>1396993</v>
      </c>
      <c r="K49" s="17">
        <v>0</v>
      </c>
      <c r="L49" s="17">
        <v>0</v>
      </c>
      <c r="M49" s="12">
        <v>1451302</v>
      </c>
      <c r="N49" s="16">
        <v>0</v>
      </c>
      <c r="O49" s="17">
        <v>0</v>
      </c>
      <c r="P49" s="17">
        <v>0</v>
      </c>
      <c r="Q49" s="17">
        <v>0</v>
      </c>
      <c r="R49" s="17">
        <v>0</v>
      </c>
      <c r="S49" s="12">
        <v>0</v>
      </c>
      <c r="T49" s="16">
        <v>0</v>
      </c>
      <c r="U49" s="17">
        <v>0</v>
      </c>
      <c r="V49" s="17">
        <v>0</v>
      </c>
      <c r="W49" s="17">
        <v>0</v>
      </c>
      <c r="X49" s="17">
        <v>0</v>
      </c>
      <c r="Y49" s="12">
        <v>0</v>
      </c>
      <c r="Z49" s="16">
        <v>307031</v>
      </c>
      <c r="AA49" s="17">
        <v>114379</v>
      </c>
      <c r="AB49" s="17">
        <v>0</v>
      </c>
      <c r="AC49" s="17">
        <v>0</v>
      </c>
      <c r="AD49" s="17">
        <v>389030</v>
      </c>
      <c r="AE49" s="12">
        <v>810440</v>
      </c>
      <c r="AF49" s="16">
        <v>0</v>
      </c>
      <c r="AG49" s="17">
        <v>0</v>
      </c>
      <c r="AH49" s="17">
        <v>0</v>
      </c>
      <c r="AI49" s="17">
        <v>0</v>
      </c>
      <c r="AJ49" s="17">
        <v>0</v>
      </c>
      <c r="AK49" s="12">
        <v>0</v>
      </c>
      <c r="AL49" s="16">
        <v>1535888</v>
      </c>
      <c r="AM49" s="17">
        <v>1974732</v>
      </c>
      <c r="AN49" s="17">
        <v>0</v>
      </c>
      <c r="AO49" s="17">
        <v>0</v>
      </c>
      <c r="AP49" s="17">
        <v>12938</v>
      </c>
      <c r="AQ49" s="12">
        <v>3523558</v>
      </c>
      <c r="AR49" s="16">
        <v>0</v>
      </c>
      <c r="AS49" s="17">
        <v>19262</v>
      </c>
      <c r="AT49" s="17">
        <v>0</v>
      </c>
      <c r="AU49" s="17">
        <v>0</v>
      </c>
      <c r="AV49" s="17">
        <v>849224</v>
      </c>
      <c r="AW49" s="12">
        <v>868486</v>
      </c>
      <c r="AX49" s="16">
        <v>509229</v>
      </c>
      <c r="AY49" s="17">
        <v>963815</v>
      </c>
      <c r="AZ49" s="17">
        <v>0</v>
      </c>
      <c r="BA49" s="17">
        <v>0</v>
      </c>
      <c r="BB49" s="17">
        <v>17549</v>
      </c>
      <c r="BC49" s="12">
        <v>1490593</v>
      </c>
      <c r="BD49" s="16">
        <v>557031</v>
      </c>
      <c r="BE49" s="17">
        <v>18</v>
      </c>
      <c r="BF49" s="17">
        <v>0</v>
      </c>
      <c r="BG49" s="17">
        <v>0</v>
      </c>
      <c r="BH49" s="17">
        <v>311</v>
      </c>
      <c r="BI49" s="12">
        <v>557360</v>
      </c>
    </row>
    <row r="50" spans="1:61" x14ac:dyDescent="0.3">
      <c r="A50" s="4" t="s">
        <v>40</v>
      </c>
      <c r="B50" s="92">
        <v>69443</v>
      </c>
      <c r="C50" s="87">
        <v>70170</v>
      </c>
      <c r="D50" s="87">
        <v>328107</v>
      </c>
      <c r="E50" s="87">
        <v>0</v>
      </c>
      <c r="F50" s="87">
        <v>0</v>
      </c>
      <c r="G50" s="93">
        <v>467720</v>
      </c>
      <c r="H50" s="16">
        <v>0</v>
      </c>
      <c r="I50" s="17">
        <v>0</v>
      </c>
      <c r="J50" s="17">
        <v>180639</v>
      </c>
      <c r="K50" s="17">
        <v>0</v>
      </c>
      <c r="L50" s="17">
        <v>0</v>
      </c>
      <c r="M50" s="12">
        <v>180639</v>
      </c>
      <c r="N50" s="16">
        <v>0</v>
      </c>
      <c r="O50" s="17">
        <v>0</v>
      </c>
      <c r="P50" s="17">
        <v>125033</v>
      </c>
      <c r="Q50" s="17">
        <v>0</v>
      </c>
      <c r="R50" s="17">
        <v>0</v>
      </c>
      <c r="S50" s="12">
        <v>125033</v>
      </c>
      <c r="T50" s="16">
        <v>69306</v>
      </c>
      <c r="U50" s="17">
        <v>606</v>
      </c>
      <c r="V50" s="17">
        <v>0</v>
      </c>
      <c r="W50" s="17">
        <v>0</v>
      </c>
      <c r="X50" s="17">
        <v>0</v>
      </c>
      <c r="Y50" s="12">
        <v>69912</v>
      </c>
      <c r="Z50" s="16">
        <v>0</v>
      </c>
      <c r="AA50" s="17">
        <v>0</v>
      </c>
      <c r="AB50" s="17">
        <v>0</v>
      </c>
      <c r="AC50" s="17">
        <v>0</v>
      </c>
      <c r="AD50" s="17">
        <v>0</v>
      </c>
      <c r="AE50" s="12">
        <v>0</v>
      </c>
      <c r="AF50" s="16">
        <v>0</v>
      </c>
      <c r="AG50" s="17">
        <v>0</v>
      </c>
      <c r="AH50" s="17">
        <v>22435</v>
      </c>
      <c r="AI50" s="17">
        <v>0</v>
      </c>
      <c r="AJ50" s="17">
        <v>0</v>
      </c>
      <c r="AK50" s="12">
        <v>22435</v>
      </c>
      <c r="AL50" s="16">
        <v>0</v>
      </c>
      <c r="AM50" s="17">
        <v>0</v>
      </c>
      <c r="AN50" s="17">
        <v>0</v>
      </c>
      <c r="AO50" s="17">
        <v>0</v>
      </c>
      <c r="AP50" s="17">
        <v>0</v>
      </c>
      <c r="AQ50" s="12">
        <v>0</v>
      </c>
      <c r="AR50" s="16">
        <v>137</v>
      </c>
      <c r="AS50" s="17">
        <v>69564</v>
      </c>
      <c r="AT50" s="17">
        <v>0</v>
      </c>
      <c r="AU50" s="17">
        <v>0</v>
      </c>
      <c r="AV50" s="17">
        <v>0</v>
      </c>
      <c r="AW50" s="12">
        <v>69701</v>
      </c>
      <c r="AX50" s="16">
        <v>0</v>
      </c>
      <c r="AY50" s="17">
        <v>0</v>
      </c>
      <c r="AZ50" s="17">
        <v>0</v>
      </c>
      <c r="BA50" s="17">
        <v>0</v>
      </c>
      <c r="BB50" s="17">
        <v>0</v>
      </c>
      <c r="BC50" s="12">
        <v>0</v>
      </c>
      <c r="BD50" s="16">
        <v>0</v>
      </c>
      <c r="BE50" s="17">
        <v>0</v>
      </c>
      <c r="BF50" s="17">
        <v>0</v>
      </c>
      <c r="BG50" s="17">
        <v>0</v>
      </c>
      <c r="BH50" s="17">
        <v>0</v>
      </c>
      <c r="BI50" s="12">
        <v>0</v>
      </c>
    </row>
    <row r="51" spans="1:61" x14ac:dyDescent="0.3">
      <c r="A51" s="4" t="s">
        <v>41</v>
      </c>
      <c r="B51" s="92">
        <v>5563015</v>
      </c>
      <c r="C51" s="87">
        <v>8147702</v>
      </c>
      <c r="D51" s="87">
        <v>4463266</v>
      </c>
      <c r="E51" s="87">
        <v>0</v>
      </c>
      <c r="F51" s="87">
        <v>2683522</v>
      </c>
      <c r="G51" s="93">
        <v>20857505</v>
      </c>
      <c r="H51" s="16">
        <v>381795</v>
      </c>
      <c r="I51" s="17">
        <v>324896</v>
      </c>
      <c r="J51" s="17">
        <v>2014685</v>
      </c>
      <c r="K51" s="17">
        <v>0</v>
      </c>
      <c r="L51" s="17">
        <v>25800</v>
      </c>
      <c r="M51" s="12">
        <v>2747176</v>
      </c>
      <c r="N51" s="16">
        <v>0</v>
      </c>
      <c r="O51" s="17">
        <v>0</v>
      </c>
      <c r="P51" s="17">
        <v>2029664</v>
      </c>
      <c r="Q51" s="17">
        <v>0</v>
      </c>
      <c r="R51" s="17">
        <v>0</v>
      </c>
      <c r="S51" s="12">
        <v>2029664</v>
      </c>
      <c r="T51" s="16">
        <v>0</v>
      </c>
      <c r="U51" s="17">
        <v>1104920</v>
      </c>
      <c r="V51" s="17">
        <v>25331</v>
      </c>
      <c r="W51" s="17">
        <v>0</v>
      </c>
      <c r="X51" s="17">
        <v>0</v>
      </c>
      <c r="Y51" s="12">
        <v>1130251</v>
      </c>
      <c r="Z51" s="16">
        <v>1215025</v>
      </c>
      <c r="AA51" s="17">
        <v>1934290</v>
      </c>
      <c r="AB51" s="17">
        <v>0</v>
      </c>
      <c r="AC51" s="17">
        <v>0</v>
      </c>
      <c r="AD51" s="17">
        <v>2644381</v>
      </c>
      <c r="AE51" s="12">
        <v>5793696</v>
      </c>
      <c r="AF51" s="16">
        <v>191683</v>
      </c>
      <c r="AG51" s="17">
        <v>209598</v>
      </c>
      <c r="AH51" s="17">
        <v>314900</v>
      </c>
      <c r="AI51" s="17">
        <v>0</v>
      </c>
      <c r="AJ51" s="17">
        <v>0</v>
      </c>
      <c r="AK51" s="12">
        <v>716181</v>
      </c>
      <c r="AL51" s="16">
        <v>1891</v>
      </c>
      <c r="AM51" s="17">
        <v>1290363</v>
      </c>
      <c r="AN51" s="17">
        <v>78686</v>
      </c>
      <c r="AO51" s="17">
        <v>0</v>
      </c>
      <c r="AP51" s="17">
        <v>0</v>
      </c>
      <c r="AQ51" s="12">
        <v>1370940</v>
      </c>
      <c r="AR51" s="16">
        <v>0</v>
      </c>
      <c r="AS51" s="17">
        <v>880128</v>
      </c>
      <c r="AT51" s="17">
        <v>0</v>
      </c>
      <c r="AU51" s="17">
        <v>0</v>
      </c>
      <c r="AV51" s="17">
        <v>0</v>
      </c>
      <c r="AW51" s="12">
        <v>880128</v>
      </c>
      <c r="AX51" s="16">
        <v>1330369</v>
      </c>
      <c r="AY51" s="17">
        <v>1609698</v>
      </c>
      <c r="AZ51" s="17">
        <v>0</v>
      </c>
      <c r="BA51" s="17">
        <v>0</v>
      </c>
      <c r="BB51" s="17">
        <v>0</v>
      </c>
      <c r="BC51" s="12">
        <v>2940067</v>
      </c>
      <c r="BD51" s="16">
        <v>2442252</v>
      </c>
      <c r="BE51" s="17">
        <v>793809</v>
      </c>
      <c r="BF51" s="17">
        <v>0</v>
      </c>
      <c r="BG51" s="17">
        <v>0</v>
      </c>
      <c r="BH51" s="17">
        <v>13341</v>
      </c>
      <c r="BI51" s="12">
        <v>3249402</v>
      </c>
    </row>
    <row r="52" spans="1:61" x14ac:dyDescent="0.3">
      <c r="A52" s="4" t="s">
        <v>42</v>
      </c>
      <c r="B52" s="92">
        <v>5539561.8514379915</v>
      </c>
      <c r="C52" s="87">
        <v>3566325.3652625857</v>
      </c>
      <c r="D52" s="87">
        <v>4640062</v>
      </c>
      <c r="E52" s="87">
        <v>0</v>
      </c>
      <c r="F52" s="87">
        <v>0</v>
      </c>
      <c r="G52" s="93">
        <v>13745949.216700576</v>
      </c>
      <c r="H52" s="16">
        <v>1486398.078764742</v>
      </c>
      <c r="I52" s="17">
        <v>879169.31735187792</v>
      </c>
      <c r="J52" s="17">
        <v>1450710</v>
      </c>
      <c r="K52" s="17">
        <v>0</v>
      </c>
      <c r="L52" s="17">
        <v>0</v>
      </c>
      <c r="M52" s="12">
        <v>3816277.3961166199</v>
      </c>
      <c r="N52" s="16">
        <v>0</v>
      </c>
      <c r="O52" s="17">
        <v>0</v>
      </c>
      <c r="P52" s="17">
        <v>2191390</v>
      </c>
      <c r="Q52" s="17">
        <v>0</v>
      </c>
      <c r="R52" s="17">
        <v>0</v>
      </c>
      <c r="S52" s="12">
        <v>2191390</v>
      </c>
      <c r="T52" s="16">
        <v>628183.88090480154</v>
      </c>
      <c r="U52" s="17">
        <v>445945.12642155745</v>
      </c>
      <c r="V52" s="17">
        <v>595549</v>
      </c>
      <c r="W52" s="17">
        <v>0</v>
      </c>
      <c r="X52" s="17">
        <v>0</v>
      </c>
      <c r="Y52" s="12">
        <v>1669678.0073263589</v>
      </c>
      <c r="Z52" s="16">
        <v>0</v>
      </c>
      <c r="AA52" s="17">
        <v>0</v>
      </c>
      <c r="AB52" s="17">
        <v>0</v>
      </c>
      <c r="AC52" s="17">
        <v>0</v>
      </c>
      <c r="AD52" s="17">
        <v>0</v>
      </c>
      <c r="AE52" s="12">
        <v>0</v>
      </c>
      <c r="AF52" s="16">
        <v>427720.82159045461</v>
      </c>
      <c r="AG52" s="17">
        <v>40327.523704071893</v>
      </c>
      <c r="AH52" s="17">
        <v>402413</v>
      </c>
      <c r="AI52" s="17">
        <v>0</v>
      </c>
      <c r="AJ52" s="17">
        <v>0</v>
      </c>
      <c r="AK52" s="12">
        <v>870461.34529452655</v>
      </c>
      <c r="AL52" s="16">
        <v>0</v>
      </c>
      <c r="AM52" s="17">
        <v>1229831.83</v>
      </c>
      <c r="AN52" s="17">
        <v>0</v>
      </c>
      <c r="AO52" s="17">
        <v>0</v>
      </c>
      <c r="AP52" s="17">
        <v>0</v>
      </c>
      <c r="AQ52" s="12">
        <v>1229831.83</v>
      </c>
      <c r="AR52" s="16">
        <v>-16044.523221086749</v>
      </c>
      <c r="AS52" s="17">
        <v>797348.27</v>
      </c>
      <c r="AT52" s="17">
        <v>0</v>
      </c>
      <c r="AU52" s="17">
        <v>0</v>
      </c>
      <c r="AV52" s="17">
        <v>0</v>
      </c>
      <c r="AW52" s="12">
        <v>781303.74677891331</v>
      </c>
      <c r="AX52" s="16">
        <v>1369061.4414939396</v>
      </c>
      <c r="AY52" s="17">
        <v>152346.0077850782</v>
      </c>
      <c r="AZ52" s="17">
        <v>0</v>
      </c>
      <c r="BA52" s="17">
        <v>0</v>
      </c>
      <c r="BB52" s="17">
        <v>0</v>
      </c>
      <c r="BC52" s="12">
        <v>1521407.4492790177</v>
      </c>
      <c r="BD52" s="16">
        <v>1644242.1519051399</v>
      </c>
      <c r="BE52" s="17">
        <v>21357.29</v>
      </c>
      <c r="BF52" s="17">
        <v>0</v>
      </c>
      <c r="BG52" s="17">
        <v>0</v>
      </c>
      <c r="BH52" s="17">
        <v>0</v>
      </c>
      <c r="BI52" s="12">
        <v>1665599.4419051399</v>
      </c>
    </row>
    <row r="53" spans="1:61" x14ac:dyDescent="0.3">
      <c r="A53" s="4" t="s">
        <v>43</v>
      </c>
      <c r="B53" s="92">
        <v>15336000</v>
      </c>
      <c r="C53" s="87">
        <v>17224000</v>
      </c>
      <c r="D53" s="87">
        <v>42000</v>
      </c>
      <c r="E53" s="87">
        <v>0</v>
      </c>
      <c r="F53" s="87">
        <v>8374000</v>
      </c>
      <c r="G53" s="93">
        <v>40976000</v>
      </c>
      <c r="H53" s="16">
        <v>0</v>
      </c>
      <c r="I53" s="17">
        <v>0</v>
      </c>
      <c r="J53" s="17">
        <v>0</v>
      </c>
      <c r="K53" s="17">
        <v>0</v>
      </c>
      <c r="L53" s="17">
        <v>0</v>
      </c>
      <c r="M53" s="12">
        <v>0</v>
      </c>
      <c r="N53" s="16">
        <v>0</v>
      </c>
      <c r="O53" s="17">
        <v>0</v>
      </c>
      <c r="P53" s="17">
        <v>0</v>
      </c>
      <c r="Q53" s="17">
        <v>0</v>
      </c>
      <c r="R53" s="17">
        <v>0</v>
      </c>
      <c r="S53" s="12">
        <v>0</v>
      </c>
      <c r="T53" s="16">
        <v>2192000</v>
      </c>
      <c r="U53" s="17">
        <v>2805000</v>
      </c>
      <c r="V53" s="17">
        <v>0</v>
      </c>
      <c r="W53" s="17">
        <v>0</v>
      </c>
      <c r="X53" s="17">
        <v>0</v>
      </c>
      <c r="Y53" s="12">
        <v>4997000</v>
      </c>
      <c r="Z53" s="16">
        <v>8312000</v>
      </c>
      <c r="AA53" s="17">
        <v>458000</v>
      </c>
      <c r="AB53" s="17">
        <v>0</v>
      </c>
      <c r="AC53" s="17">
        <v>0</v>
      </c>
      <c r="AD53" s="17">
        <v>0</v>
      </c>
      <c r="AE53" s="12">
        <v>8770000</v>
      </c>
      <c r="AF53" s="16">
        <v>4832000</v>
      </c>
      <c r="AG53" s="17">
        <v>12831000</v>
      </c>
      <c r="AH53" s="17">
        <v>42000</v>
      </c>
      <c r="AI53" s="17">
        <v>0</v>
      </c>
      <c r="AJ53" s="17">
        <v>8374000</v>
      </c>
      <c r="AK53" s="12">
        <v>26079000</v>
      </c>
      <c r="AL53" s="16">
        <v>0</v>
      </c>
      <c r="AM53" s="17">
        <v>0</v>
      </c>
      <c r="AN53" s="17">
        <v>0</v>
      </c>
      <c r="AO53" s="17">
        <v>0</v>
      </c>
      <c r="AP53" s="17">
        <v>0</v>
      </c>
      <c r="AQ53" s="12">
        <v>0</v>
      </c>
      <c r="AR53" s="16">
        <v>0</v>
      </c>
      <c r="AS53" s="17">
        <v>1130000</v>
      </c>
      <c r="AT53" s="17">
        <v>0</v>
      </c>
      <c r="AU53" s="17">
        <v>0</v>
      </c>
      <c r="AV53" s="17">
        <v>0</v>
      </c>
      <c r="AW53" s="12">
        <v>1130000</v>
      </c>
      <c r="AX53" s="16">
        <v>0</v>
      </c>
      <c r="AY53" s="17">
        <v>0</v>
      </c>
      <c r="AZ53" s="17">
        <v>0</v>
      </c>
      <c r="BA53" s="17">
        <v>0</v>
      </c>
      <c r="BB53" s="17">
        <v>0</v>
      </c>
      <c r="BC53" s="12">
        <v>0</v>
      </c>
      <c r="BD53" s="16">
        <v>0</v>
      </c>
      <c r="BE53" s="17">
        <v>0</v>
      </c>
      <c r="BF53" s="17">
        <v>0</v>
      </c>
      <c r="BG53" s="17">
        <v>0</v>
      </c>
      <c r="BH53" s="17">
        <v>0</v>
      </c>
      <c r="BI53" s="12">
        <v>0</v>
      </c>
    </row>
    <row r="54" spans="1:61" x14ac:dyDescent="0.3">
      <c r="A54" s="4" t="s">
        <v>263</v>
      </c>
      <c r="B54" s="92">
        <v>1871369.54</v>
      </c>
      <c r="C54" s="87">
        <v>3273094.3000000003</v>
      </c>
      <c r="D54" s="87">
        <v>12346584.119999999</v>
      </c>
      <c r="E54" s="87">
        <v>0</v>
      </c>
      <c r="F54" s="87">
        <v>11885.6</v>
      </c>
      <c r="G54" s="93">
        <v>17502933.560000002</v>
      </c>
      <c r="H54" s="16">
        <v>0</v>
      </c>
      <c r="I54" s="17">
        <v>0</v>
      </c>
      <c r="J54" s="17">
        <v>3742511.77</v>
      </c>
      <c r="K54" s="17">
        <v>0</v>
      </c>
      <c r="L54" s="17">
        <v>0</v>
      </c>
      <c r="M54" s="12">
        <v>3742511.77</v>
      </c>
      <c r="N54" s="16">
        <v>0</v>
      </c>
      <c r="O54" s="17">
        <v>0</v>
      </c>
      <c r="P54" s="17">
        <v>4398361.28</v>
      </c>
      <c r="Q54" s="17">
        <v>0</v>
      </c>
      <c r="R54" s="17">
        <v>0</v>
      </c>
      <c r="S54" s="12">
        <v>4398361.28</v>
      </c>
      <c r="T54" s="16">
        <v>4230.96</v>
      </c>
      <c r="U54" s="17">
        <v>131880.51</v>
      </c>
      <c r="V54" s="17">
        <v>3685905.78</v>
      </c>
      <c r="W54" s="17">
        <v>0</v>
      </c>
      <c r="X54" s="17">
        <v>0</v>
      </c>
      <c r="Y54" s="12">
        <v>3822017.25</v>
      </c>
      <c r="Z54" s="16">
        <v>252305.41</v>
      </c>
      <c r="AA54" s="17">
        <v>112010.46</v>
      </c>
      <c r="AB54" s="17">
        <v>0</v>
      </c>
      <c r="AC54" s="17">
        <v>0</v>
      </c>
      <c r="AD54" s="17">
        <v>11885.6</v>
      </c>
      <c r="AE54" s="12">
        <v>376201.47</v>
      </c>
      <c r="AF54" s="16">
        <v>0</v>
      </c>
      <c r="AG54" s="17">
        <v>0</v>
      </c>
      <c r="AH54" s="17">
        <v>519805.29</v>
      </c>
      <c r="AI54" s="17">
        <v>0</v>
      </c>
      <c r="AJ54" s="17">
        <v>0</v>
      </c>
      <c r="AK54" s="12">
        <v>519805.29</v>
      </c>
      <c r="AL54" s="16">
        <v>0</v>
      </c>
      <c r="AM54" s="17">
        <v>0</v>
      </c>
      <c r="AN54" s="17">
        <v>0</v>
      </c>
      <c r="AO54" s="17">
        <v>0</v>
      </c>
      <c r="AP54" s="17">
        <v>0</v>
      </c>
      <c r="AQ54" s="12">
        <v>0</v>
      </c>
      <c r="AR54" s="16">
        <v>0</v>
      </c>
      <c r="AS54" s="17">
        <v>2905134.33</v>
      </c>
      <c r="AT54" s="17">
        <v>0</v>
      </c>
      <c r="AU54" s="17">
        <v>0</v>
      </c>
      <c r="AV54" s="17">
        <v>0</v>
      </c>
      <c r="AW54" s="12">
        <v>2905134.33</v>
      </c>
      <c r="AX54" s="16">
        <v>0</v>
      </c>
      <c r="AY54" s="17">
        <v>0</v>
      </c>
      <c r="AZ54" s="17">
        <v>0</v>
      </c>
      <c r="BA54" s="17">
        <v>0</v>
      </c>
      <c r="BB54" s="17">
        <v>0</v>
      </c>
      <c r="BC54" s="12">
        <v>0</v>
      </c>
      <c r="BD54" s="16">
        <v>1614833.17</v>
      </c>
      <c r="BE54" s="17">
        <v>124069</v>
      </c>
      <c r="BF54" s="17">
        <v>0</v>
      </c>
      <c r="BG54" s="17">
        <v>0</v>
      </c>
      <c r="BH54" s="17">
        <v>0</v>
      </c>
      <c r="BI54" s="12">
        <v>1738902.17</v>
      </c>
    </row>
    <row r="55" spans="1:61" x14ac:dyDescent="0.3">
      <c r="A55" s="4" t="s">
        <v>44</v>
      </c>
      <c r="B55" s="92">
        <v>1317000</v>
      </c>
      <c r="C55" s="87">
        <v>661000</v>
      </c>
      <c r="D55" s="87">
        <v>165000</v>
      </c>
      <c r="E55" s="87">
        <v>0</v>
      </c>
      <c r="F55" s="87">
        <v>62000</v>
      </c>
      <c r="G55" s="93">
        <v>2205000</v>
      </c>
      <c r="H55" s="16">
        <v>225000</v>
      </c>
      <c r="I55" s="17">
        <v>158000</v>
      </c>
      <c r="J55" s="17">
        <v>0</v>
      </c>
      <c r="K55" s="17">
        <v>0</v>
      </c>
      <c r="L55" s="17">
        <v>0</v>
      </c>
      <c r="M55" s="12">
        <v>383000</v>
      </c>
      <c r="N55" s="16">
        <v>25000</v>
      </c>
      <c r="O55" s="17">
        <v>37000</v>
      </c>
      <c r="P55" s="17">
        <v>0</v>
      </c>
      <c r="Q55" s="17">
        <v>0</v>
      </c>
      <c r="R55" s="17">
        <v>0</v>
      </c>
      <c r="S55" s="12">
        <v>62000</v>
      </c>
      <c r="T55" s="16">
        <v>444000</v>
      </c>
      <c r="U55" s="17">
        <v>0</v>
      </c>
      <c r="V55" s="17">
        <v>1000</v>
      </c>
      <c r="W55" s="17">
        <v>0</v>
      </c>
      <c r="X55" s="17">
        <v>0</v>
      </c>
      <c r="Y55" s="12">
        <v>445000</v>
      </c>
      <c r="Z55" s="16">
        <v>0</v>
      </c>
      <c r="AA55" s="17">
        <v>95000</v>
      </c>
      <c r="AB55" s="17">
        <v>0</v>
      </c>
      <c r="AC55" s="17">
        <v>0</v>
      </c>
      <c r="AD55" s="17">
        <v>62000</v>
      </c>
      <c r="AE55" s="12">
        <v>157000</v>
      </c>
      <c r="AF55" s="16">
        <v>0</v>
      </c>
      <c r="AG55" s="17">
        <v>0</v>
      </c>
      <c r="AH55" s="17">
        <v>164000</v>
      </c>
      <c r="AI55" s="17">
        <v>0</v>
      </c>
      <c r="AJ55" s="17">
        <v>0</v>
      </c>
      <c r="AK55" s="12">
        <v>164000</v>
      </c>
      <c r="AL55" s="16">
        <v>227000</v>
      </c>
      <c r="AM55" s="17">
        <v>356000</v>
      </c>
      <c r="AN55" s="17">
        <v>0</v>
      </c>
      <c r="AO55" s="17">
        <v>0</v>
      </c>
      <c r="AP55" s="17">
        <v>0</v>
      </c>
      <c r="AQ55" s="12">
        <v>583000</v>
      </c>
      <c r="AR55" s="16">
        <v>0</v>
      </c>
      <c r="AS55" s="17">
        <v>0</v>
      </c>
      <c r="AT55" s="17">
        <v>0</v>
      </c>
      <c r="AU55" s="17">
        <v>0</v>
      </c>
      <c r="AV55" s="17">
        <v>0</v>
      </c>
      <c r="AW55" s="12">
        <v>0</v>
      </c>
      <c r="AX55" s="16">
        <v>188000</v>
      </c>
      <c r="AY55" s="17">
        <v>0</v>
      </c>
      <c r="AZ55" s="17">
        <v>0</v>
      </c>
      <c r="BA55" s="17">
        <v>0</v>
      </c>
      <c r="BB55" s="17">
        <v>0</v>
      </c>
      <c r="BC55" s="12">
        <v>188000</v>
      </c>
      <c r="BD55" s="16">
        <v>208000</v>
      </c>
      <c r="BE55" s="17">
        <v>15000</v>
      </c>
      <c r="BF55" s="17">
        <v>0</v>
      </c>
      <c r="BG55" s="17">
        <v>0</v>
      </c>
      <c r="BH55" s="17">
        <v>0</v>
      </c>
      <c r="BI55" s="12">
        <v>223000</v>
      </c>
    </row>
    <row r="56" spans="1:61" x14ac:dyDescent="0.3">
      <c r="A56" s="4" t="s">
        <v>45</v>
      </c>
      <c r="B56" s="92">
        <v>314474.2</v>
      </c>
      <c r="C56" s="87">
        <v>1032107.5599999999</v>
      </c>
      <c r="D56" s="87">
        <v>899349.76</v>
      </c>
      <c r="E56" s="87">
        <v>0</v>
      </c>
      <c r="F56" s="87">
        <v>37983.519999999997</v>
      </c>
      <c r="G56" s="93">
        <v>2283915.04</v>
      </c>
      <c r="H56" s="16">
        <v>0</v>
      </c>
      <c r="I56" s="17">
        <v>68587.59</v>
      </c>
      <c r="J56" s="17">
        <v>899349.76</v>
      </c>
      <c r="K56" s="17">
        <v>0</v>
      </c>
      <c r="L56" s="17">
        <v>0</v>
      </c>
      <c r="M56" s="12">
        <v>967937.35</v>
      </c>
      <c r="N56" s="16">
        <v>0</v>
      </c>
      <c r="O56" s="17">
        <v>0</v>
      </c>
      <c r="P56" s="17">
        <v>0</v>
      </c>
      <c r="Q56" s="17">
        <v>0</v>
      </c>
      <c r="R56" s="17">
        <v>0</v>
      </c>
      <c r="S56" s="12">
        <v>0</v>
      </c>
      <c r="T56" s="16">
        <v>0</v>
      </c>
      <c r="U56" s="17">
        <v>0</v>
      </c>
      <c r="V56" s="17">
        <v>0</v>
      </c>
      <c r="W56" s="17">
        <v>0</v>
      </c>
      <c r="X56" s="17">
        <v>0</v>
      </c>
      <c r="Y56" s="12">
        <v>0</v>
      </c>
      <c r="Z56" s="16">
        <v>0</v>
      </c>
      <c r="AA56" s="17">
        <v>41495.86</v>
      </c>
      <c r="AB56" s="17">
        <v>0</v>
      </c>
      <c r="AC56" s="17">
        <v>0</v>
      </c>
      <c r="AD56" s="17">
        <v>0</v>
      </c>
      <c r="AE56" s="12">
        <v>41495.86</v>
      </c>
      <c r="AF56" s="16">
        <v>0</v>
      </c>
      <c r="AG56" s="17">
        <v>0</v>
      </c>
      <c r="AH56" s="17">
        <v>0</v>
      </c>
      <c r="AI56" s="17">
        <v>0</v>
      </c>
      <c r="AJ56" s="17">
        <v>0</v>
      </c>
      <c r="AK56" s="12">
        <v>0</v>
      </c>
      <c r="AL56" s="16">
        <v>0</v>
      </c>
      <c r="AM56" s="17">
        <v>0</v>
      </c>
      <c r="AN56" s="17">
        <v>0</v>
      </c>
      <c r="AO56" s="17">
        <v>0</v>
      </c>
      <c r="AP56" s="17">
        <v>0</v>
      </c>
      <c r="AQ56" s="12">
        <v>0</v>
      </c>
      <c r="AR56" s="16">
        <v>0</v>
      </c>
      <c r="AS56" s="17">
        <v>480371.67</v>
      </c>
      <c r="AT56" s="17">
        <v>0</v>
      </c>
      <c r="AU56" s="17">
        <v>0</v>
      </c>
      <c r="AV56" s="17">
        <v>0</v>
      </c>
      <c r="AW56" s="12">
        <v>480371.67</v>
      </c>
      <c r="AX56" s="16">
        <v>0</v>
      </c>
      <c r="AY56" s="17">
        <v>436435.58</v>
      </c>
      <c r="AZ56" s="17">
        <v>0</v>
      </c>
      <c r="BA56" s="17">
        <v>0</v>
      </c>
      <c r="BB56" s="17">
        <v>37983.519999999997</v>
      </c>
      <c r="BC56" s="12">
        <v>474419.10000000003</v>
      </c>
      <c r="BD56" s="16">
        <v>314474.2</v>
      </c>
      <c r="BE56" s="17">
        <v>5216.8599999999997</v>
      </c>
      <c r="BF56" s="17">
        <v>0</v>
      </c>
      <c r="BG56" s="17">
        <v>0</v>
      </c>
      <c r="BH56" s="17">
        <v>0</v>
      </c>
      <c r="BI56" s="12">
        <v>319691.06</v>
      </c>
    </row>
    <row r="57" spans="1:61" x14ac:dyDescent="0.3">
      <c r="A57" s="4" t="s">
        <v>46</v>
      </c>
      <c r="B57" s="92">
        <v>1002128.46</v>
      </c>
      <c r="C57" s="87">
        <v>1608961.8</v>
      </c>
      <c r="D57" s="87">
        <v>1547198</v>
      </c>
      <c r="E57" s="87">
        <v>0</v>
      </c>
      <c r="F57" s="87">
        <v>0</v>
      </c>
      <c r="G57" s="93">
        <v>4158288.26</v>
      </c>
      <c r="H57" s="16">
        <v>117543.98</v>
      </c>
      <c r="I57" s="17">
        <v>93000.9</v>
      </c>
      <c r="J57" s="17">
        <v>628437</v>
      </c>
      <c r="K57" s="17">
        <v>0</v>
      </c>
      <c r="L57" s="17">
        <v>0</v>
      </c>
      <c r="M57" s="12">
        <v>838981.88</v>
      </c>
      <c r="N57" s="16">
        <v>49445.979999999996</v>
      </c>
      <c r="O57" s="17">
        <v>396564.9</v>
      </c>
      <c r="P57" s="17">
        <v>918761</v>
      </c>
      <c r="Q57" s="17">
        <v>0</v>
      </c>
      <c r="R57" s="17">
        <v>0</v>
      </c>
      <c r="S57" s="12">
        <v>1364771.88</v>
      </c>
      <c r="T57" s="16">
        <v>85207</v>
      </c>
      <c r="U57" s="17">
        <v>267853</v>
      </c>
      <c r="V57" s="17">
        <v>0</v>
      </c>
      <c r="W57" s="17">
        <v>0</v>
      </c>
      <c r="X57" s="17">
        <v>0</v>
      </c>
      <c r="Y57" s="12">
        <v>353060</v>
      </c>
      <c r="Z57" s="16">
        <v>0</v>
      </c>
      <c r="AA57" s="17">
        <v>0</v>
      </c>
      <c r="AB57" s="17">
        <v>0</v>
      </c>
      <c r="AC57" s="17">
        <v>0</v>
      </c>
      <c r="AD57" s="17">
        <v>0</v>
      </c>
      <c r="AE57" s="12">
        <v>0</v>
      </c>
      <c r="AF57" s="16">
        <v>0</v>
      </c>
      <c r="AG57" s="17">
        <v>0</v>
      </c>
      <c r="AH57" s="17">
        <v>0</v>
      </c>
      <c r="AI57" s="17">
        <v>0</v>
      </c>
      <c r="AJ57" s="17">
        <v>0</v>
      </c>
      <c r="AK57" s="12">
        <v>0</v>
      </c>
      <c r="AL57" s="16">
        <v>26944</v>
      </c>
      <c r="AM57" s="17">
        <v>180662</v>
      </c>
      <c r="AN57" s="17">
        <v>0</v>
      </c>
      <c r="AO57" s="17">
        <v>0</v>
      </c>
      <c r="AP57" s="17">
        <v>0</v>
      </c>
      <c r="AQ57" s="12">
        <v>207606</v>
      </c>
      <c r="AR57" s="16">
        <v>0</v>
      </c>
      <c r="AS57" s="17">
        <v>256889</v>
      </c>
      <c r="AT57" s="17">
        <v>0</v>
      </c>
      <c r="AU57" s="17">
        <v>0</v>
      </c>
      <c r="AV57" s="17">
        <v>0</v>
      </c>
      <c r="AW57" s="12">
        <v>256889</v>
      </c>
      <c r="AX57" s="16">
        <v>239343</v>
      </c>
      <c r="AY57" s="17">
        <v>274614</v>
      </c>
      <c r="AZ57" s="17">
        <v>0</v>
      </c>
      <c r="BA57" s="17">
        <v>0</v>
      </c>
      <c r="BB57" s="17">
        <v>0</v>
      </c>
      <c r="BC57" s="12">
        <v>513957</v>
      </c>
      <c r="BD57" s="16">
        <v>483644.5</v>
      </c>
      <c r="BE57" s="17">
        <v>139378</v>
      </c>
      <c r="BF57" s="17">
        <v>0</v>
      </c>
      <c r="BG57" s="17">
        <v>0</v>
      </c>
      <c r="BH57" s="17">
        <v>0</v>
      </c>
      <c r="BI57" s="12">
        <v>623022.5</v>
      </c>
    </row>
    <row r="58" spans="1:61" x14ac:dyDescent="0.3">
      <c r="A58" s="4" t="s">
        <v>47</v>
      </c>
      <c r="B58" s="92">
        <v>3036624</v>
      </c>
      <c r="C58" s="87">
        <v>8210180</v>
      </c>
      <c r="D58" s="87">
        <v>4144805</v>
      </c>
      <c r="E58" s="87">
        <v>0</v>
      </c>
      <c r="F58" s="87">
        <v>1449984</v>
      </c>
      <c r="G58" s="93">
        <v>16841593</v>
      </c>
      <c r="H58" s="16">
        <v>0</v>
      </c>
      <c r="I58" s="17">
        <v>438077</v>
      </c>
      <c r="J58" s="17">
        <v>2032557</v>
      </c>
      <c r="K58" s="17">
        <v>0</v>
      </c>
      <c r="L58" s="17">
        <v>5056</v>
      </c>
      <c r="M58" s="12">
        <v>2475690</v>
      </c>
      <c r="N58" s="16">
        <v>0</v>
      </c>
      <c r="O58" s="17">
        <v>53214</v>
      </c>
      <c r="P58" s="17">
        <v>1028</v>
      </c>
      <c r="Q58" s="17">
        <v>0</v>
      </c>
      <c r="R58" s="17">
        <v>0</v>
      </c>
      <c r="S58" s="12">
        <v>54242</v>
      </c>
      <c r="T58" s="16">
        <v>1086385</v>
      </c>
      <c r="U58" s="17">
        <v>967136</v>
      </c>
      <c r="V58" s="17">
        <v>607571</v>
      </c>
      <c r="W58" s="17">
        <v>0</v>
      </c>
      <c r="X58" s="17">
        <v>254573</v>
      </c>
      <c r="Y58" s="12">
        <v>2915665</v>
      </c>
      <c r="Z58" s="16">
        <v>0</v>
      </c>
      <c r="AA58" s="17">
        <v>2731219</v>
      </c>
      <c r="AB58" s="17">
        <v>62120</v>
      </c>
      <c r="AC58" s="17">
        <v>0</v>
      </c>
      <c r="AD58" s="17">
        <v>485657</v>
      </c>
      <c r="AE58" s="12">
        <v>3278996</v>
      </c>
      <c r="AF58" s="16">
        <v>0</v>
      </c>
      <c r="AG58" s="17">
        <v>3151</v>
      </c>
      <c r="AH58" s="17">
        <v>1312684</v>
      </c>
      <c r="AI58" s="17">
        <v>0</v>
      </c>
      <c r="AJ58" s="17">
        <v>0</v>
      </c>
      <c r="AK58" s="12">
        <v>1315835</v>
      </c>
      <c r="AL58" s="16">
        <v>142642</v>
      </c>
      <c r="AM58" s="17">
        <v>1119533</v>
      </c>
      <c r="AN58" s="17">
        <v>25063</v>
      </c>
      <c r="AO58" s="17">
        <v>0</v>
      </c>
      <c r="AP58" s="17">
        <v>35738</v>
      </c>
      <c r="AQ58" s="12">
        <v>1322976</v>
      </c>
      <c r="AR58" s="16">
        <v>0</v>
      </c>
      <c r="AS58" s="17">
        <v>2570572</v>
      </c>
      <c r="AT58" s="17">
        <v>49639</v>
      </c>
      <c r="AU58" s="17">
        <v>0</v>
      </c>
      <c r="AV58" s="17">
        <v>0</v>
      </c>
      <c r="AW58" s="12">
        <v>2620211</v>
      </c>
      <c r="AX58" s="16">
        <v>1295991</v>
      </c>
      <c r="AY58" s="17">
        <v>327202</v>
      </c>
      <c r="AZ58" s="17">
        <v>41809</v>
      </c>
      <c r="BA58" s="17">
        <v>0</v>
      </c>
      <c r="BB58" s="17">
        <v>541908</v>
      </c>
      <c r="BC58" s="12">
        <v>2206910</v>
      </c>
      <c r="BD58" s="16">
        <v>511606</v>
      </c>
      <c r="BE58" s="17">
        <v>76</v>
      </c>
      <c r="BF58" s="17">
        <v>12334</v>
      </c>
      <c r="BG58" s="17">
        <v>0</v>
      </c>
      <c r="BH58" s="17">
        <v>127052</v>
      </c>
      <c r="BI58" s="12">
        <v>651068</v>
      </c>
    </row>
    <row r="59" spans="1:61" x14ac:dyDescent="0.3">
      <c r="A59" s="4" t="s">
        <v>48</v>
      </c>
      <c r="B59" s="92">
        <v>9667970.3005000018</v>
      </c>
      <c r="C59" s="87">
        <v>6858564.7595000025</v>
      </c>
      <c r="D59" s="87">
        <v>601337.85620347853</v>
      </c>
      <c r="E59" s="87">
        <v>0</v>
      </c>
      <c r="F59" s="87">
        <v>357056.08100000001</v>
      </c>
      <c r="G59" s="93">
        <v>17484928.99720348</v>
      </c>
      <c r="H59" s="16">
        <v>0</v>
      </c>
      <c r="I59" s="17">
        <v>1385936.18</v>
      </c>
      <c r="J59" s="17">
        <v>0</v>
      </c>
      <c r="K59" s="17">
        <v>0</v>
      </c>
      <c r="L59" s="17">
        <v>0</v>
      </c>
      <c r="M59" s="12">
        <v>1385936.18</v>
      </c>
      <c r="N59" s="16">
        <v>0</v>
      </c>
      <c r="O59" s="17">
        <v>0</v>
      </c>
      <c r="P59" s="17">
        <v>0</v>
      </c>
      <c r="Q59" s="17">
        <v>0</v>
      </c>
      <c r="R59" s="17">
        <v>0</v>
      </c>
      <c r="S59" s="12">
        <v>0</v>
      </c>
      <c r="T59" s="16">
        <v>1853342.0400000005</v>
      </c>
      <c r="U59" s="17">
        <v>503958.32000000007</v>
      </c>
      <c r="V59" s="17">
        <v>584093.3767177643</v>
      </c>
      <c r="W59" s="17">
        <v>0</v>
      </c>
      <c r="X59" s="17">
        <v>-2324.09</v>
      </c>
      <c r="Y59" s="12">
        <v>2939069.6467177649</v>
      </c>
      <c r="Z59" s="16">
        <v>1152305.3599999999</v>
      </c>
      <c r="AA59" s="17">
        <v>483559.46</v>
      </c>
      <c r="AB59" s="17">
        <v>0</v>
      </c>
      <c r="AC59" s="17">
        <v>0</v>
      </c>
      <c r="AD59" s="17">
        <v>213888.02</v>
      </c>
      <c r="AE59" s="12">
        <v>1849752.8399999999</v>
      </c>
      <c r="AF59" s="16">
        <v>24672.990000000005</v>
      </c>
      <c r="AG59" s="17">
        <v>9220</v>
      </c>
      <c r="AH59" s="17">
        <v>9581.9794523809542</v>
      </c>
      <c r="AI59" s="17">
        <v>0</v>
      </c>
      <c r="AJ59" s="17">
        <v>0</v>
      </c>
      <c r="AK59" s="12">
        <v>43474.969452380959</v>
      </c>
      <c r="AL59" s="16">
        <v>1800280.2800000031</v>
      </c>
      <c r="AM59" s="17">
        <v>2315567.3100000019</v>
      </c>
      <c r="AN59" s="17">
        <v>7662.5000333333337</v>
      </c>
      <c r="AO59" s="17">
        <v>0</v>
      </c>
      <c r="AP59" s="17">
        <v>17992.320000000003</v>
      </c>
      <c r="AQ59" s="12">
        <v>4141502.4100333382</v>
      </c>
      <c r="AR59" s="16">
        <v>0</v>
      </c>
      <c r="AS59" s="17">
        <v>1095684.3900000001</v>
      </c>
      <c r="AT59" s="17">
        <v>0</v>
      </c>
      <c r="AU59" s="17">
        <v>0</v>
      </c>
      <c r="AV59" s="17">
        <v>0</v>
      </c>
      <c r="AW59" s="12">
        <v>1095684.3900000001</v>
      </c>
      <c r="AX59" s="16">
        <v>1700840.8999999987</v>
      </c>
      <c r="AY59" s="17">
        <v>221673.27000000005</v>
      </c>
      <c r="AZ59" s="17">
        <v>0</v>
      </c>
      <c r="BA59" s="17">
        <v>0</v>
      </c>
      <c r="BB59" s="17">
        <v>0</v>
      </c>
      <c r="BC59" s="12">
        <v>1922514.1699999988</v>
      </c>
      <c r="BD59" s="16">
        <v>3136528.7304999987</v>
      </c>
      <c r="BE59" s="17">
        <v>842965.82950000011</v>
      </c>
      <c r="BF59" s="17">
        <v>0</v>
      </c>
      <c r="BG59" s="17">
        <v>0</v>
      </c>
      <c r="BH59" s="17">
        <v>127499.83099999999</v>
      </c>
      <c r="BI59" s="12">
        <v>4106994.3909999984</v>
      </c>
    </row>
    <row r="60" spans="1:61" x14ac:dyDescent="0.3">
      <c r="A60" s="4" t="s">
        <v>49</v>
      </c>
      <c r="B60" s="92">
        <v>560962.85</v>
      </c>
      <c r="C60" s="87">
        <v>1197704.9699999997</v>
      </c>
      <c r="D60" s="87">
        <v>930233.18999999983</v>
      </c>
      <c r="E60" s="87">
        <v>0</v>
      </c>
      <c r="F60" s="87">
        <v>4499.5200000000004</v>
      </c>
      <c r="G60" s="93">
        <v>2693400.5300000007</v>
      </c>
      <c r="H60" s="16">
        <v>84357.879999999976</v>
      </c>
      <c r="I60" s="17">
        <v>81647.599999999991</v>
      </c>
      <c r="J60" s="17">
        <v>612497.05999999982</v>
      </c>
      <c r="K60" s="17">
        <v>0</v>
      </c>
      <c r="L60" s="17">
        <v>0</v>
      </c>
      <c r="M60" s="12">
        <v>778502.5399999998</v>
      </c>
      <c r="N60" s="16">
        <v>63781.48</v>
      </c>
      <c r="O60" s="17">
        <v>89665.27</v>
      </c>
      <c r="P60" s="17">
        <v>317736.13</v>
      </c>
      <c r="Q60" s="17">
        <v>0</v>
      </c>
      <c r="R60" s="17">
        <v>0</v>
      </c>
      <c r="S60" s="12">
        <v>471182.88</v>
      </c>
      <c r="T60" s="16">
        <v>266944.34000000003</v>
      </c>
      <c r="U60" s="17">
        <v>2908.8</v>
      </c>
      <c r="V60" s="17">
        <v>0</v>
      </c>
      <c r="W60" s="17">
        <v>0</v>
      </c>
      <c r="X60" s="17">
        <v>0</v>
      </c>
      <c r="Y60" s="12">
        <v>269853.14</v>
      </c>
      <c r="Z60" s="16">
        <v>0</v>
      </c>
      <c r="AA60" s="17">
        <v>2146</v>
      </c>
      <c r="AB60" s="17">
        <v>0</v>
      </c>
      <c r="AC60" s="17">
        <v>0</v>
      </c>
      <c r="AD60" s="17">
        <v>914</v>
      </c>
      <c r="AE60" s="12">
        <v>3060</v>
      </c>
      <c r="AF60" s="16">
        <v>0</v>
      </c>
      <c r="AG60" s="17">
        <v>27196.87</v>
      </c>
      <c r="AH60" s="17">
        <v>0</v>
      </c>
      <c r="AI60" s="17">
        <v>0</v>
      </c>
      <c r="AJ60" s="17">
        <v>0</v>
      </c>
      <c r="AK60" s="12">
        <v>27196.87</v>
      </c>
      <c r="AL60" s="16">
        <v>72878.430000000008</v>
      </c>
      <c r="AM60" s="17">
        <v>499930.05999999994</v>
      </c>
      <c r="AN60" s="17">
        <v>0</v>
      </c>
      <c r="AO60" s="17">
        <v>0</v>
      </c>
      <c r="AP60" s="17">
        <v>3585.5200000000004</v>
      </c>
      <c r="AQ60" s="12">
        <v>576394.01</v>
      </c>
      <c r="AR60" s="16">
        <v>0</v>
      </c>
      <c r="AS60" s="17">
        <v>248127.7</v>
      </c>
      <c r="AT60" s="17">
        <v>0</v>
      </c>
      <c r="AU60" s="17">
        <v>0</v>
      </c>
      <c r="AV60" s="17">
        <v>0</v>
      </c>
      <c r="AW60" s="12">
        <v>248127.7</v>
      </c>
      <c r="AX60" s="16">
        <v>73000.719999999987</v>
      </c>
      <c r="AY60" s="17">
        <v>246082.66999999998</v>
      </c>
      <c r="AZ60" s="17">
        <v>0</v>
      </c>
      <c r="BA60" s="17">
        <v>0</v>
      </c>
      <c r="BB60" s="17">
        <v>0</v>
      </c>
      <c r="BC60" s="12">
        <v>319083.38999999996</v>
      </c>
      <c r="BD60" s="16">
        <v>0</v>
      </c>
      <c r="BE60" s="17">
        <v>0</v>
      </c>
      <c r="BF60" s="17">
        <v>0</v>
      </c>
      <c r="BG60" s="17">
        <v>0</v>
      </c>
      <c r="BH60" s="17">
        <v>0</v>
      </c>
      <c r="BI60" s="12">
        <v>0</v>
      </c>
    </row>
    <row r="61" spans="1:61" x14ac:dyDescent="0.3">
      <c r="A61" s="4" t="s">
        <v>50</v>
      </c>
      <c r="B61" s="92">
        <v>10339584.4179141</v>
      </c>
      <c r="C61" s="87">
        <v>9346881.349391941</v>
      </c>
      <c r="D61" s="87">
        <v>7896341.2629986629</v>
      </c>
      <c r="E61" s="87">
        <v>0</v>
      </c>
      <c r="F61" s="87">
        <v>2573767.3243804602</v>
      </c>
      <c r="G61" s="93">
        <v>30156574.354685161</v>
      </c>
      <c r="H61" s="16">
        <v>367054.41</v>
      </c>
      <c r="I61" s="17">
        <v>1816382.43</v>
      </c>
      <c r="J61" s="17">
        <v>2993698.6100000003</v>
      </c>
      <c r="K61" s="17">
        <v>0</v>
      </c>
      <c r="L61" s="17">
        <v>0</v>
      </c>
      <c r="M61" s="12">
        <v>5177135.45</v>
      </c>
      <c r="N61" s="16">
        <v>0</v>
      </c>
      <c r="O61" s="17">
        <v>231183.57</v>
      </c>
      <c r="P61" s="17">
        <v>1361155.11</v>
      </c>
      <c r="Q61" s="17">
        <v>0</v>
      </c>
      <c r="R61" s="17">
        <v>0</v>
      </c>
      <c r="S61" s="12">
        <v>1592338.6800000002</v>
      </c>
      <c r="T61" s="16">
        <v>107278.12385826772</v>
      </c>
      <c r="U61" s="17">
        <v>259744.43</v>
      </c>
      <c r="V61" s="17">
        <v>429820.46589999809</v>
      </c>
      <c r="W61" s="17">
        <v>0</v>
      </c>
      <c r="X61" s="17">
        <v>4875</v>
      </c>
      <c r="Y61" s="12">
        <v>801718.01975826581</v>
      </c>
      <c r="Z61" s="16">
        <v>0</v>
      </c>
      <c r="AA61" s="17">
        <v>0</v>
      </c>
      <c r="AB61" s="17">
        <v>0</v>
      </c>
      <c r="AC61" s="17">
        <v>0</v>
      </c>
      <c r="AD61" s="17">
        <v>0</v>
      </c>
      <c r="AE61" s="12">
        <v>0</v>
      </c>
      <c r="AF61" s="16">
        <v>116503.11</v>
      </c>
      <c r="AG61" s="17">
        <v>479221.38</v>
      </c>
      <c r="AH61" s="17">
        <v>0</v>
      </c>
      <c r="AI61" s="17">
        <v>0</v>
      </c>
      <c r="AJ61" s="17">
        <v>2496023.56</v>
      </c>
      <c r="AK61" s="12">
        <v>3091748.05</v>
      </c>
      <c r="AL61" s="16">
        <v>2497173.6727952757</v>
      </c>
      <c r="AM61" s="17">
        <v>2968955.9</v>
      </c>
      <c r="AN61" s="17">
        <v>1228484.5316999778</v>
      </c>
      <c r="AO61" s="17">
        <v>0</v>
      </c>
      <c r="AP61" s="17">
        <v>8000</v>
      </c>
      <c r="AQ61" s="12">
        <v>6702614.1044952534</v>
      </c>
      <c r="AR61" s="16">
        <v>127762.87</v>
      </c>
      <c r="AS61" s="17">
        <v>31904.799999999999</v>
      </c>
      <c r="AT61" s="17">
        <v>1569844.5516000104</v>
      </c>
      <c r="AU61" s="17">
        <v>0</v>
      </c>
      <c r="AV61" s="17">
        <v>0</v>
      </c>
      <c r="AW61" s="12">
        <v>1729512.2216000103</v>
      </c>
      <c r="AX61" s="16">
        <v>3134814.2</v>
      </c>
      <c r="AY61" s="17">
        <v>1340902.95</v>
      </c>
      <c r="AZ61" s="17">
        <v>288542.72149999999</v>
      </c>
      <c r="BA61" s="17">
        <v>0</v>
      </c>
      <c r="BB61" s="17">
        <v>0</v>
      </c>
      <c r="BC61" s="12">
        <v>4764259.8715000004</v>
      </c>
      <c r="BD61" s="16">
        <v>3988998.0312605556</v>
      </c>
      <c r="BE61" s="17">
        <v>2218585.8893919401</v>
      </c>
      <c r="BF61" s="17">
        <v>24795.272298676067</v>
      </c>
      <c r="BG61" s="17">
        <v>0</v>
      </c>
      <c r="BH61" s="17">
        <v>64868.764380460358</v>
      </c>
      <c r="BI61" s="12">
        <v>6297247.9573316323</v>
      </c>
    </row>
    <row r="62" spans="1:61" x14ac:dyDescent="0.3">
      <c r="A62" s="4" t="s">
        <v>51</v>
      </c>
      <c r="B62" s="92">
        <v>2385364</v>
      </c>
      <c r="C62" s="87">
        <v>7139111</v>
      </c>
      <c r="D62" s="87">
        <v>3273020</v>
      </c>
      <c r="E62" s="87">
        <v>0</v>
      </c>
      <c r="F62" s="87">
        <v>34096</v>
      </c>
      <c r="G62" s="93">
        <v>12831591</v>
      </c>
      <c r="H62" s="16">
        <v>0</v>
      </c>
      <c r="I62" s="17">
        <v>76388</v>
      </c>
      <c r="J62" s="17">
        <v>3273020</v>
      </c>
      <c r="K62" s="17">
        <v>0</v>
      </c>
      <c r="L62" s="17">
        <v>0</v>
      </c>
      <c r="M62" s="12">
        <v>3349408</v>
      </c>
      <c r="N62" s="16">
        <v>0</v>
      </c>
      <c r="O62" s="17">
        <v>0</v>
      </c>
      <c r="P62" s="17">
        <v>0</v>
      </c>
      <c r="Q62" s="17">
        <v>0</v>
      </c>
      <c r="R62" s="17">
        <v>0</v>
      </c>
      <c r="S62" s="12">
        <v>0</v>
      </c>
      <c r="T62" s="16">
        <v>1287841</v>
      </c>
      <c r="U62" s="17">
        <v>3670</v>
      </c>
      <c r="V62" s="17">
        <v>0</v>
      </c>
      <c r="W62" s="17">
        <v>0</v>
      </c>
      <c r="X62" s="17">
        <v>8989</v>
      </c>
      <c r="Y62" s="12">
        <v>1300500</v>
      </c>
      <c r="Z62" s="16">
        <v>0</v>
      </c>
      <c r="AA62" s="17">
        <v>0</v>
      </c>
      <c r="AB62" s="17">
        <v>0</v>
      </c>
      <c r="AC62" s="17">
        <v>0</v>
      </c>
      <c r="AD62" s="17">
        <v>0</v>
      </c>
      <c r="AE62" s="12">
        <v>0</v>
      </c>
      <c r="AF62" s="16">
        <v>0</v>
      </c>
      <c r="AG62" s="17">
        <v>5000</v>
      </c>
      <c r="AH62" s="17">
        <v>0</v>
      </c>
      <c r="AI62" s="17">
        <v>0</v>
      </c>
      <c r="AJ62" s="17">
        <v>0</v>
      </c>
      <c r="AK62" s="12">
        <v>5000</v>
      </c>
      <c r="AL62" s="16">
        <v>0</v>
      </c>
      <c r="AM62" s="17">
        <v>608078</v>
      </c>
      <c r="AN62" s="17">
        <v>0</v>
      </c>
      <c r="AO62" s="17">
        <v>0</v>
      </c>
      <c r="AP62" s="17">
        <v>0</v>
      </c>
      <c r="AQ62" s="12">
        <v>608078</v>
      </c>
      <c r="AR62" s="16">
        <v>0</v>
      </c>
      <c r="AS62" s="17">
        <v>1242735</v>
      </c>
      <c r="AT62" s="17">
        <v>0</v>
      </c>
      <c r="AU62" s="17">
        <v>0</v>
      </c>
      <c r="AV62" s="17">
        <v>0</v>
      </c>
      <c r="AW62" s="12">
        <v>1242735</v>
      </c>
      <c r="AX62" s="16">
        <v>0</v>
      </c>
      <c r="AY62" s="17">
        <v>4995905</v>
      </c>
      <c r="AZ62" s="17">
        <v>0</v>
      </c>
      <c r="BA62" s="17">
        <v>0</v>
      </c>
      <c r="BB62" s="17">
        <v>0</v>
      </c>
      <c r="BC62" s="12">
        <v>4995905</v>
      </c>
      <c r="BD62" s="16">
        <v>1097523</v>
      </c>
      <c r="BE62" s="17">
        <v>207335</v>
      </c>
      <c r="BF62" s="17">
        <v>0</v>
      </c>
      <c r="BG62" s="17">
        <v>0</v>
      </c>
      <c r="BH62" s="17">
        <v>25107</v>
      </c>
      <c r="BI62" s="12">
        <v>1329965</v>
      </c>
    </row>
    <row r="63" spans="1:61" x14ac:dyDescent="0.3">
      <c r="A63" s="4" t="s">
        <v>52</v>
      </c>
      <c r="B63" s="92">
        <v>435981</v>
      </c>
      <c r="C63" s="87">
        <v>3433497</v>
      </c>
      <c r="D63" s="87">
        <v>315655</v>
      </c>
      <c r="E63" s="87">
        <v>0</v>
      </c>
      <c r="F63" s="87">
        <v>7510</v>
      </c>
      <c r="G63" s="93">
        <v>4192643</v>
      </c>
      <c r="H63" s="16">
        <v>4371</v>
      </c>
      <c r="I63" s="17">
        <v>20321</v>
      </c>
      <c r="J63" s="17">
        <v>315655</v>
      </c>
      <c r="K63" s="17">
        <v>0</v>
      </c>
      <c r="L63" s="17">
        <v>0</v>
      </c>
      <c r="M63" s="12">
        <v>340347</v>
      </c>
      <c r="N63" s="16">
        <v>0</v>
      </c>
      <c r="O63" s="17">
        <v>0</v>
      </c>
      <c r="P63" s="17">
        <v>0</v>
      </c>
      <c r="Q63" s="17">
        <v>0</v>
      </c>
      <c r="R63" s="17">
        <v>0</v>
      </c>
      <c r="S63" s="12">
        <v>0</v>
      </c>
      <c r="T63" s="16">
        <v>0</v>
      </c>
      <c r="U63" s="17">
        <v>16440</v>
      </c>
      <c r="V63" s="17">
        <v>0</v>
      </c>
      <c r="W63" s="17">
        <v>0</v>
      </c>
      <c r="X63" s="17">
        <v>0</v>
      </c>
      <c r="Y63" s="12">
        <v>16440</v>
      </c>
      <c r="Z63" s="16">
        <v>119723</v>
      </c>
      <c r="AA63" s="17">
        <v>3553</v>
      </c>
      <c r="AB63" s="17">
        <v>0</v>
      </c>
      <c r="AC63" s="17">
        <v>0</v>
      </c>
      <c r="AD63" s="17">
        <v>7010</v>
      </c>
      <c r="AE63" s="12">
        <v>130286</v>
      </c>
      <c r="AF63" s="16">
        <v>0</v>
      </c>
      <c r="AG63" s="17">
        <v>0</v>
      </c>
      <c r="AH63" s="17">
        <v>0</v>
      </c>
      <c r="AI63" s="17">
        <v>0</v>
      </c>
      <c r="AJ63" s="17">
        <v>0</v>
      </c>
      <c r="AK63" s="12">
        <v>0</v>
      </c>
      <c r="AL63" s="16">
        <v>202265</v>
      </c>
      <c r="AM63" s="17">
        <v>3291072</v>
      </c>
      <c r="AN63" s="17">
        <v>0</v>
      </c>
      <c r="AO63" s="17">
        <v>0</v>
      </c>
      <c r="AP63" s="17">
        <v>0</v>
      </c>
      <c r="AQ63" s="12">
        <v>3493337</v>
      </c>
      <c r="AR63" s="16">
        <v>0</v>
      </c>
      <c r="AS63" s="17">
        <v>101876</v>
      </c>
      <c r="AT63" s="17">
        <v>0</v>
      </c>
      <c r="AU63" s="17">
        <v>0</v>
      </c>
      <c r="AV63" s="17">
        <v>0</v>
      </c>
      <c r="AW63" s="12">
        <v>101876</v>
      </c>
      <c r="AX63" s="16">
        <v>0</v>
      </c>
      <c r="AY63" s="17">
        <v>0</v>
      </c>
      <c r="AZ63" s="17">
        <v>0</v>
      </c>
      <c r="BA63" s="17">
        <v>0</v>
      </c>
      <c r="BB63" s="17">
        <v>0</v>
      </c>
      <c r="BC63" s="12">
        <v>0</v>
      </c>
      <c r="BD63" s="16">
        <v>109622</v>
      </c>
      <c r="BE63" s="17">
        <v>235</v>
      </c>
      <c r="BF63" s="17">
        <v>0</v>
      </c>
      <c r="BG63" s="17">
        <v>0</v>
      </c>
      <c r="BH63" s="17">
        <v>500</v>
      </c>
      <c r="BI63" s="12">
        <v>110357</v>
      </c>
    </row>
    <row r="64" spans="1:61" x14ac:dyDescent="0.3">
      <c r="A64" s="4" t="s">
        <v>53</v>
      </c>
      <c r="B64" s="92">
        <v>1136950</v>
      </c>
      <c r="C64" s="87">
        <v>780936</v>
      </c>
      <c r="D64" s="87">
        <v>1013064</v>
      </c>
      <c r="E64" s="87">
        <v>0</v>
      </c>
      <c r="F64" s="87">
        <v>0</v>
      </c>
      <c r="G64" s="93">
        <v>2930950</v>
      </c>
      <c r="H64" s="16">
        <v>0</v>
      </c>
      <c r="I64" s="17">
        <v>0</v>
      </c>
      <c r="J64" s="17">
        <v>0</v>
      </c>
      <c r="K64" s="17">
        <v>0</v>
      </c>
      <c r="L64" s="17">
        <v>0</v>
      </c>
      <c r="M64" s="12">
        <v>0</v>
      </c>
      <c r="N64" s="16">
        <v>0</v>
      </c>
      <c r="O64" s="17">
        <v>0</v>
      </c>
      <c r="P64" s="17">
        <v>0</v>
      </c>
      <c r="Q64" s="17">
        <v>0</v>
      </c>
      <c r="R64" s="17">
        <v>0</v>
      </c>
      <c r="S64" s="12">
        <v>0</v>
      </c>
      <c r="T64" s="16">
        <v>0</v>
      </c>
      <c r="U64" s="17">
        <v>0</v>
      </c>
      <c r="V64" s="17">
        <v>0</v>
      </c>
      <c r="W64" s="17">
        <v>0</v>
      </c>
      <c r="X64" s="17">
        <v>0</v>
      </c>
      <c r="Y64" s="12">
        <v>0</v>
      </c>
      <c r="Z64" s="16">
        <v>0</v>
      </c>
      <c r="AA64" s="17">
        <v>0</v>
      </c>
      <c r="AB64" s="17">
        <v>0</v>
      </c>
      <c r="AC64" s="17">
        <v>0</v>
      </c>
      <c r="AD64" s="17">
        <v>0</v>
      </c>
      <c r="AE64" s="12">
        <v>0</v>
      </c>
      <c r="AF64" s="16">
        <v>0</v>
      </c>
      <c r="AG64" s="17">
        <v>0</v>
      </c>
      <c r="AH64" s="17">
        <v>0</v>
      </c>
      <c r="AI64" s="17">
        <v>0</v>
      </c>
      <c r="AJ64" s="17">
        <v>0</v>
      </c>
      <c r="AK64" s="12">
        <v>0</v>
      </c>
      <c r="AL64" s="16">
        <v>27287</v>
      </c>
      <c r="AM64" s="17">
        <v>178262</v>
      </c>
      <c r="AN64" s="17">
        <v>160462</v>
      </c>
      <c r="AO64" s="17">
        <v>0</v>
      </c>
      <c r="AP64" s="17">
        <v>0</v>
      </c>
      <c r="AQ64" s="12">
        <v>366011</v>
      </c>
      <c r="AR64" s="16">
        <v>0</v>
      </c>
      <c r="AS64" s="17">
        <v>112176</v>
      </c>
      <c r="AT64" s="17">
        <v>0</v>
      </c>
      <c r="AU64" s="17">
        <v>0</v>
      </c>
      <c r="AV64" s="17">
        <v>0</v>
      </c>
      <c r="AW64" s="12">
        <v>112176</v>
      </c>
      <c r="AX64" s="16">
        <v>268122</v>
      </c>
      <c r="AY64" s="17">
        <v>148993</v>
      </c>
      <c r="AZ64" s="17">
        <v>0</v>
      </c>
      <c r="BA64" s="17">
        <v>0</v>
      </c>
      <c r="BB64" s="17">
        <v>0</v>
      </c>
      <c r="BC64" s="12">
        <v>417115</v>
      </c>
      <c r="BD64" s="16">
        <v>841541</v>
      </c>
      <c r="BE64" s="17">
        <v>341505</v>
      </c>
      <c r="BF64" s="17">
        <v>852602</v>
      </c>
      <c r="BG64" s="17">
        <v>0</v>
      </c>
      <c r="BH64" s="17">
        <v>0</v>
      </c>
      <c r="BI64" s="12">
        <v>2035648</v>
      </c>
    </row>
    <row r="65" spans="1:61" x14ac:dyDescent="0.3">
      <c r="A65" s="4" t="s">
        <v>54</v>
      </c>
      <c r="B65" s="92">
        <v>99327</v>
      </c>
      <c r="C65" s="87">
        <v>788805</v>
      </c>
      <c r="D65" s="87">
        <v>520730</v>
      </c>
      <c r="E65" s="87">
        <v>0</v>
      </c>
      <c r="F65" s="87">
        <v>0</v>
      </c>
      <c r="G65" s="93">
        <v>1408862</v>
      </c>
      <c r="H65" s="16">
        <v>553</v>
      </c>
      <c r="I65" s="17">
        <v>88134</v>
      </c>
      <c r="J65" s="17">
        <v>495928</v>
      </c>
      <c r="K65" s="17">
        <v>0</v>
      </c>
      <c r="L65" s="17">
        <v>0</v>
      </c>
      <c r="M65" s="12">
        <v>584615</v>
      </c>
      <c r="N65" s="16">
        <v>0</v>
      </c>
      <c r="O65" s="17">
        <v>0</v>
      </c>
      <c r="P65" s="17">
        <v>0</v>
      </c>
      <c r="Q65" s="17">
        <v>0</v>
      </c>
      <c r="R65" s="17">
        <v>0</v>
      </c>
      <c r="S65" s="12">
        <v>0</v>
      </c>
      <c r="T65" s="16">
        <v>39</v>
      </c>
      <c r="U65" s="17">
        <v>46849</v>
      </c>
      <c r="V65" s="17">
        <v>311</v>
      </c>
      <c r="W65" s="17">
        <v>0</v>
      </c>
      <c r="X65" s="17">
        <v>0</v>
      </c>
      <c r="Y65" s="12">
        <v>47199</v>
      </c>
      <c r="Z65" s="16">
        <v>0</v>
      </c>
      <c r="AA65" s="17">
        <v>0</v>
      </c>
      <c r="AB65" s="17">
        <v>0</v>
      </c>
      <c r="AC65" s="17">
        <v>0</v>
      </c>
      <c r="AD65" s="17">
        <v>0</v>
      </c>
      <c r="AE65" s="12">
        <v>0</v>
      </c>
      <c r="AF65" s="16">
        <v>0</v>
      </c>
      <c r="AG65" s="17">
        <v>14646</v>
      </c>
      <c r="AH65" s="17">
        <v>0</v>
      </c>
      <c r="AI65" s="17">
        <v>0</v>
      </c>
      <c r="AJ65" s="17">
        <v>0</v>
      </c>
      <c r="AK65" s="12">
        <v>14646</v>
      </c>
      <c r="AL65" s="16">
        <v>0</v>
      </c>
      <c r="AM65" s="17">
        <v>251129</v>
      </c>
      <c r="AN65" s="17">
        <v>0</v>
      </c>
      <c r="AO65" s="17">
        <v>0</v>
      </c>
      <c r="AP65" s="17">
        <v>0</v>
      </c>
      <c r="AQ65" s="12">
        <v>251129</v>
      </c>
      <c r="AR65" s="16">
        <v>0</v>
      </c>
      <c r="AS65" s="17">
        <v>106086</v>
      </c>
      <c r="AT65" s="17">
        <v>0</v>
      </c>
      <c r="AU65" s="17">
        <v>0</v>
      </c>
      <c r="AV65" s="17">
        <v>0</v>
      </c>
      <c r="AW65" s="12">
        <v>106086</v>
      </c>
      <c r="AX65" s="16">
        <v>23096</v>
      </c>
      <c r="AY65" s="17">
        <v>124239</v>
      </c>
      <c r="AZ65" s="17">
        <v>0</v>
      </c>
      <c r="BA65" s="17">
        <v>0</v>
      </c>
      <c r="BB65" s="17">
        <v>0</v>
      </c>
      <c r="BC65" s="12">
        <v>147335</v>
      </c>
      <c r="BD65" s="16">
        <v>75639</v>
      </c>
      <c r="BE65" s="17">
        <v>157722</v>
      </c>
      <c r="BF65" s="17">
        <v>24491</v>
      </c>
      <c r="BG65" s="17">
        <v>0</v>
      </c>
      <c r="BH65" s="17">
        <v>0</v>
      </c>
      <c r="BI65" s="12">
        <v>257852</v>
      </c>
    </row>
    <row r="66" spans="1:61" x14ac:dyDescent="0.3">
      <c r="A66" s="4" t="s">
        <v>55</v>
      </c>
      <c r="B66" s="92">
        <v>2506000</v>
      </c>
      <c r="C66" s="87">
        <v>1195000</v>
      </c>
      <c r="D66" s="87">
        <v>2006209</v>
      </c>
      <c r="E66" s="87">
        <v>0</v>
      </c>
      <c r="F66" s="87">
        <v>15000</v>
      </c>
      <c r="G66" s="93">
        <v>5722209</v>
      </c>
      <c r="H66" s="16">
        <v>0</v>
      </c>
      <c r="I66" s="17">
        <v>219000</v>
      </c>
      <c r="J66" s="17">
        <v>1267599</v>
      </c>
      <c r="K66" s="17">
        <v>0</v>
      </c>
      <c r="L66" s="17">
        <v>0</v>
      </c>
      <c r="M66" s="12">
        <v>1486599</v>
      </c>
      <c r="N66" s="16">
        <v>0</v>
      </c>
      <c r="O66" s="17">
        <v>0</v>
      </c>
      <c r="P66" s="17">
        <v>564000</v>
      </c>
      <c r="Q66" s="17">
        <v>0</v>
      </c>
      <c r="R66" s="17">
        <v>0</v>
      </c>
      <c r="S66" s="12">
        <v>564000</v>
      </c>
      <c r="T66" s="16">
        <v>0</v>
      </c>
      <c r="U66" s="17">
        <v>47000</v>
      </c>
      <c r="V66" s="17">
        <v>0</v>
      </c>
      <c r="W66" s="17">
        <v>0</v>
      </c>
      <c r="X66" s="17">
        <v>0</v>
      </c>
      <c r="Y66" s="12">
        <v>47000</v>
      </c>
      <c r="Z66" s="16">
        <v>0</v>
      </c>
      <c r="AA66" s="17">
        <v>0</v>
      </c>
      <c r="AB66" s="17">
        <v>0</v>
      </c>
      <c r="AC66" s="17">
        <v>0</v>
      </c>
      <c r="AD66" s="17">
        <v>3000</v>
      </c>
      <c r="AE66" s="12">
        <v>3000</v>
      </c>
      <c r="AF66" s="16">
        <v>0</v>
      </c>
      <c r="AG66" s="17">
        <v>0</v>
      </c>
      <c r="AH66" s="17">
        <v>0</v>
      </c>
      <c r="AI66" s="17">
        <v>0</v>
      </c>
      <c r="AJ66" s="17">
        <v>0</v>
      </c>
      <c r="AK66" s="12">
        <v>0</v>
      </c>
      <c r="AL66" s="16">
        <v>0</v>
      </c>
      <c r="AM66" s="17">
        <v>142000</v>
      </c>
      <c r="AN66" s="17">
        <v>116792</v>
      </c>
      <c r="AO66" s="17">
        <v>0</v>
      </c>
      <c r="AP66" s="17">
        <v>0</v>
      </c>
      <c r="AQ66" s="12">
        <v>258792</v>
      </c>
      <c r="AR66" s="16">
        <v>0</v>
      </c>
      <c r="AS66" s="17">
        <v>0</v>
      </c>
      <c r="AT66" s="17">
        <v>57818</v>
      </c>
      <c r="AU66" s="17">
        <v>0</v>
      </c>
      <c r="AV66" s="17">
        <v>0</v>
      </c>
      <c r="AW66" s="12">
        <v>57818</v>
      </c>
      <c r="AX66" s="16">
        <v>310000</v>
      </c>
      <c r="AY66" s="17">
        <v>135000</v>
      </c>
      <c r="AZ66" s="17">
        <v>0</v>
      </c>
      <c r="BA66" s="17">
        <v>0</v>
      </c>
      <c r="BB66" s="17">
        <v>0</v>
      </c>
      <c r="BC66" s="12">
        <v>445000</v>
      </c>
      <c r="BD66" s="16">
        <v>2196000</v>
      </c>
      <c r="BE66" s="17">
        <v>652000</v>
      </c>
      <c r="BF66" s="17">
        <v>0</v>
      </c>
      <c r="BG66" s="17">
        <v>0</v>
      </c>
      <c r="BH66" s="17">
        <v>12000</v>
      </c>
      <c r="BI66" s="12">
        <v>2860000</v>
      </c>
    </row>
    <row r="67" spans="1:61" x14ac:dyDescent="0.3">
      <c r="A67" s="4" t="s">
        <v>56</v>
      </c>
      <c r="B67" s="92">
        <v>138007.9</v>
      </c>
      <c r="C67" s="87">
        <v>82612.179999999993</v>
      </c>
      <c r="D67" s="87">
        <v>742084.58</v>
      </c>
      <c r="E67" s="87">
        <v>0</v>
      </c>
      <c r="F67" s="87">
        <v>38132.959999999999</v>
      </c>
      <c r="G67" s="93">
        <v>1000837.62</v>
      </c>
      <c r="H67" s="16">
        <v>75</v>
      </c>
      <c r="I67" s="17">
        <v>38</v>
      </c>
      <c r="J67" s="17">
        <v>444130.22</v>
      </c>
      <c r="K67" s="17">
        <v>0</v>
      </c>
      <c r="L67" s="17">
        <v>0</v>
      </c>
      <c r="M67" s="12">
        <v>444243.22</v>
      </c>
      <c r="N67" s="16">
        <v>0</v>
      </c>
      <c r="O67" s="17">
        <v>0</v>
      </c>
      <c r="P67" s="17">
        <v>297954.36</v>
      </c>
      <c r="Q67" s="17">
        <v>0</v>
      </c>
      <c r="R67" s="17">
        <v>0</v>
      </c>
      <c r="S67" s="12">
        <v>297954.36</v>
      </c>
      <c r="T67" s="16">
        <v>0</v>
      </c>
      <c r="U67" s="17">
        <v>30240</v>
      </c>
      <c r="V67" s="17">
        <v>0</v>
      </c>
      <c r="W67" s="17">
        <v>0</v>
      </c>
      <c r="X67" s="17">
        <v>0</v>
      </c>
      <c r="Y67" s="12">
        <v>30240</v>
      </c>
      <c r="Z67" s="16">
        <v>0</v>
      </c>
      <c r="AA67" s="17">
        <v>0</v>
      </c>
      <c r="AB67" s="17">
        <v>0</v>
      </c>
      <c r="AC67" s="17">
        <v>0</v>
      </c>
      <c r="AD67" s="17">
        <v>0</v>
      </c>
      <c r="AE67" s="12">
        <v>0</v>
      </c>
      <c r="AF67" s="16">
        <v>0</v>
      </c>
      <c r="AG67" s="17">
        <v>0</v>
      </c>
      <c r="AH67" s="17">
        <v>0</v>
      </c>
      <c r="AI67" s="17">
        <v>0</v>
      </c>
      <c r="AJ67" s="17">
        <v>0</v>
      </c>
      <c r="AK67" s="12">
        <v>0</v>
      </c>
      <c r="AL67" s="16">
        <v>761</v>
      </c>
      <c r="AM67" s="17">
        <v>25</v>
      </c>
      <c r="AN67" s="17">
        <v>0</v>
      </c>
      <c r="AO67" s="17">
        <v>0</v>
      </c>
      <c r="AP67" s="17">
        <v>0</v>
      </c>
      <c r="AQ67" s="12">
        <v>786</v>
      </c>
      <c r="AR67" s="16">
        <v>987.9</v>
      </c>
      <c r="AS67" s="17">
        <v>51637.18</v>
      </c>
      <c r="AT67" s="17">
        <v>0</v>
      </c>
      <c r="AU67" s="17">
        <v>0</v>
      </c>
      <c r="AV67" s="17">
        <v>38132.959999999999</v>
      </c>
      <c r="AW67" s="12">
        <v>90758.040000000008</v>
      </c>
      <c r="AX67" s="16">
        <v>0</v>
      </c>
      <c r="AY67" s="17">
        <v>0</v>
      </c>
      <c r="AZ67" s="17">
        <v>0</v>
      </c>
      <c r="BA67" s="17">
        <v>0</v>
      </c>
      <c r="BB67" s="17">
        <v>0</v>
      </c>
      <c r="BC67" s="12">
        <v>0</v>
      </c>
      <c r="BD67" s="16">
        <v>136184</v>
      </c>
      <c r="BE67" s="17">
        <v>672</v>
      </c>
      <c r="BF67" s="17">
        <v>0</v>
      </c>
      <c r="BG67" s="17">
        <v>0</v>
      </c>
      <c r="BH67" s="17">
        <v>0</v>
      </c>
      <c r="BI67" s="12">
        <v>136856</v>
      </c>
    </row>
    <row r="68" spans="1:61" x14ac:dyDescent="0.3">
      <c r="A68" s="4" t="s">
        <v>57</v>
      </c>
      <c r="B68" s="92">
        <v>9776443.9500000011</v>
      </c>
      <c r="C68" s="87">
        <v>13958669.689999999</v>
      </c>
      <c r="D68" s="87">
        <v>0</v>
      </c>
      <c r="E68" s="87">
        <v>38051.14</v>
      </c>
      <c r="F68" s="87">
        <v>4520271.2</v>
      </c>
      <c r="G68" s="93">
        <v>28293435.980000004</v>
      </c>
      <c r="H68" s="16">
        <v>0</v>
      </c>
      <c r="I68" s="17">
        <v>25410.15</v>
      </c>
      <c r="J68" s="17">
        <v>0</v>
      </c>
      <c r="K68" s="17">
        <v>0</v>
      </c>
      <c r="L68" s="17">
        <v>0</v>
      </c>
      <c r="M68" s="12">
        <v>25410.15</v>
      </c>
      <c r="N68" s="16">
        <v>0</v>
      </c>
      <c r="O68" s="17">
        <v>165961.24</v>
      </c>
      <c r="P68" s="17">
        <v>0</v>
      </c>
      <c r="Q68" s="17">
        <v>0</v>
      </c>
      <c r="R68" s="17">
        <v>0</v>
      </c>
      <c r="S68" s="12">
        <v>165961.24</v>
      </c>
      <c r="T68" s="16">
        <v>1260451.7000000002</v>
      </c>
      <c r="U68" s="17">
        <v>992727.21999999986</v>
      </c>
      <c r="V68" s="17">
        <v>0</v>
      </c>
      <c r="W68" s="17">
        <v>0</v>
      </c>
      <c r="X68" s="17">
        <v>11496.08</v>
      </c>
      <c r="Y68" s="12">
        <v>2264675</v>
      </c>
      <c r="Z68" s="16">
        <v>2345343.9700000002</v>
      </c>
      <c r="AA68" s="17">
        <v>114181.35</v>
      </c>
      <c r="AB68" s="17">
        <v>0</v>
      </c>
      <c r="AC68" s="17">
        <v>0</v>
      </c>
      <c r="AD68" s="17">
        <v>4143.0600000000004</v>
      </c>
      <c r="AE68" s="12">
        <v>2463668.3800000004</v>
      </c>
      <c r="AF68" s="16">
        <v>0</v>
      </c>
      <c r="AG68" s="17">
        <v>4854695.8900000006</v>
      </c>
      <c r="AH68" s="17">
        <v>0</v>
      </c>
      <c r="AI68" s="17">
        <v>0</v>
      </c>
      <c r="AJ68" s="17">
        <v>4173630.1300000004</v>
      </c>
      <c r="AK68" s="12">
        <v>9028326.0200000014</v>
      </c>
      <c r="AL68" s="16">
        <v>0</v>
      </c>
      <c r="AM68" s="17">
        <v>3688836.8400000003</v>
      </c>
      <c r="AN68" s="17">
        <v>0</v>
      </c>
      <c r="AO68" s="17">
        <v>0</v>
      </c>
      <c r="AP68" s="17">
        <v>-1266.22</v>
      </c>
      <c r="AQ68" s="12">
        <v>3687570.62</v>
      </c>
      <c r="AR68" s="16">
        <v>8468</v>
      </c>
      <c r="AS68" s="17">
        <v>1331527.04</v>
      </c>
      <c r="AT68" s="17">
        <v>0</v>
      </c>
      <c r="AU68" s="17">
        <v>0</v>
      </c>
      <c r="AV68" s="17">
        <v>54.99</v>
      </c>
      <c r="AW68" s="12">
        <v>1340050.03</v>
      </c>
      <c r="AX68" s="16">
        <v>4817062.2</v>
      </c>
      <c r="AY68" s="17">
        <v>2710445.7700000005</v>
      </c>
      <c r="AZ68" s="17">
        <v>0</v>
      </c>
      <c r="BA68" s="17">
        <v>38051.14</v>
      </c>
      <c r="BB68" s="17">
        <v>302768.64000000001</v>
      </c>
      <c r="BC68" s="12">
        <v>7868327.75</v>
      </c>
      <c r="BD68" s="16">
        <v>1345118.08</v>
      </c>
      <c r="BE68" s="17">
        <v>74884.19</v>
      </c>
      <c r="BF68" s="17">
        <v>0</v>
      </c>
      <c r="BG68" s="17">
        <v>0</v>
      </c>
      <c r="BH68" s="17">
        <v>29444.52</v>
      </c>
      <c r="BI68" s="12">
        <v>1449446.79</v>
      </c>
    </row>
    <row r="69" spans="1:61" x14ac:dyDescent="0.3">
      <c r="A69" s="4" t="s">
        <v>58</v>
      </c>
      <c r="B69" s="92">
        <v>189628.91</v>
      </c>
      <c r="C69" s="87">
        <v>402046.42</v>
      </c>
      <c r="D69" s="87">
        <v>136091.92000000001</v>
      </c>
      <c r="E69" s="87">
        <v>0</v>
      </c>
      <c r="F69" s="87">
        <v>3.4617642086232081E-11</v>
      </c>
      <c r="G69" s="93">
        <v>727767.25</v>
      </c>
      <c r="H69" s="16">
        <v>15569.07</v>
      </c>
      <c r="I69" s="17">
        <v>11198.71</v>
      </c>
      <c r="J69" s="17">
        <v>50261.48</v>
      </c>
      <c r="K69" s="17">
        <v>0</v>
      </c>
      <c r="L69" s="17">
        <v>0</v>
      </c>
      <c r="M69" s="12">
        <v>77029.260000000009</v>
      </c>
      <c r="N69" s="16">
        <v>583.54999999999995</v>
      </c>
      <c r="O69" s="17">
        <v>1318</v>
      </c>
      <c r="P69" s="17">
        <v>80730.44</v>
      </c>
      <c r="Q69" s="17">
        <v>0</v>
      </c>
      <c r="R69" s="17">
        <v>0</v>
      </c>
      <c r="S69" s="12">
        <v>82631.990000000005</v>
      </c>
      <c r="T69" s="16">
        <v>110955</v>
      </c>
      <c r="U69" s="17">
        <v>174298.53</v>
      </c>
      <c r="V69" s="17">
        <v>0</v>
      </c>
      <c r="W69" s="17">
        <v>0</v>
      </c>
      <c r="X69" s="17">
        <v>2.9103830456733704E-11</v>
      </c>
      <c r="Y69" s="12">
        <v>285253.53000000003</v>
      </c>
      <c r="Z69" s="16">
        <v>0</v>
      </c>
      <c r="AA69" s="17">
        <v>0</v>
      </c>
      <c r="AB69" s="17">
        <v>0</v>
      </c>
      <c r="AC69" s="17">
        <v>0</v>
      </c>
      <c r="AD69" s="17">
        <v>0</v>
      </c>
      <c r="AE69" s="12">
        <v>0</v>
      </c>
      <c r="AF69" s="16">
        <v>0</v>
      </c>
      <c r="AG69" s="17">
        <v>0</v>
      </c>
      <c r="AH69" s="17">
        <v>5100</v>
      </c>
      <c r="AI69" s="17">
        <v>0</v>
      </c>
      <c r="AJ69" s="17">
        <v>0</v>
      </c>
      <c r="AK69" s="12">
        <v>5100</v>
      </c>
      <c r="AL69" s="16">
        <v>2401.79</v>
      </c>
      <c r="AM69" s="17">
        <v>59616.020000000004</v>
      </c>
      <c r="AN69" s="17">
        <v>0</v>
      </c>
      <c r="AO69" s="17">
        <v>0</v>
      </c>
      <c r="AP69" s="17">
        <v>7.2759576141834259E-12</v>
      </c>
      <c r="AQ69" s="12">
        <v>62017.810000000012</v>
      </c>
      <c r="AR69" s="16">
        <v>0</v>
      </c>
      <c r="AS69" s="17">
        <v>137278.93</v>
      </c>
      <c r="AT69" s="17">
        <v>0</v>
      </c>
      <c r="AU69" s="17">
        <v>0</v>
      </c>
      <c r="AV69" s="17">
        <v>0</v>
      </c>
      <c r="AW69" s="12">
        <v>137278.93</v>
      </c>
      <c r="AX69" s="16">
        <v>31848.28</v>
      </c>
      <c r="AY69" s="17">
        <v>17884.559999999998</v>
      </c>
      <c r="AZ69" s="17">
        <v>0</v>
      </c>
      <c r="BA69" s="17">
        <v>0</v>
      </c>
      <c r="BB69" s="17">
        <v>0</v>
      </c>
      <c r="BC69" s="12">
        <v>49732.84</v>
      </c>
      <c r="BD69" s="16">
        <v>28271.22</v>
      </c>
      <c r="BE69" s="17">
        <v>451.67</v>
      </c>
      <c r="BF69" s="17">
        <v>0</v>
      </c>
      <c r="BG69" s="17">
        <v>0</v>
      </c>
      <c r="BH69" s="17">
        <v>-1.7621459846850485E-12</v>
      </c>
      <c r="BI69" s="12">
        <v>28722.89</v>
      </c>
    </row>
    <row r="70" spans="1:61" x14ac:dyDescent="0.3">
      <c r="A70" s="4" t="s">
        <v>59</v>
      </c>
      <c r="B70" s="92">
        <v>185874.47879014796</v>
      </c>
      <c r="C70" s="87">
        <v>438308.31400000001</v>
      </c>
      <c r="D70" s="87">
        <v>141354.80484999999</v>
      </c>
      <c r="E70" s="87">
        <v>0</v>
      </c>
      <c r="F70" s="87">
        <v>3970.7038999999995</v>
      </c>
      <c r="G70" s="93">
        <v>769508.30154014798</v>
      </c>
      <c r="H70" s="16">
        <v>11008.158822060659</v>
      </c>
      <c r="I70" s="17">
        <v>86129.62</v>
      </c>
      <c r="J70" s="17">
        <v>53699.000749999999</v>
      </c>
      <c r="K70" s="17">
        <v>0</v>
      </c>
      <c r="L70" s="17">
        <v>1177.0404999999998</v>
      </c>
      <c r="M70" s="12">
        <v>152013.82007206065</v>
      </c>
      <c r="N70" s="16">
        <v>6604.8952932363945</v>
      </c>
      <c r="O70" s="17">
        <v>10615.307999999999</v>
      </c>
      <c r="P70" s="17">
        <v>2757.5944499999982</v>
      </c>
      <c r="Q70" s="17">
        <v>0</v>
      </c>
      <c r="R70" s="17">
        <v>706.22429999999986</v>
      </c>
      <c r="S70" s="12">
        <v>20684.022043236393</v>
      </c>
      <c r="T70" s="16">
        <v>6604.8952932363945</v>
      </c>
      <c r="U70" s="17">
        <v>156589.70799999998</v>
      </c>
      <c r="V70" s="17">
        <v>2757.5944499999982</v>
      </c>
      <c r="W70" s="17">
        <v>0</v>
      </c>
      <c r="X70" s="17">
        <v>706.22429999999986</v>
      </c>
      <c r="Y70" s="12">
        <v>166658.42204323638</v>
      </c>
      <c r="Z70" s="16">
        <v>0</v>
      </c>
      <c r="AA70" s="17">
        <v>0</v>
      </c>
      <c r="AB70" s="17">
        <v>0</v>
      </c>
      <c r="AC70" s="17">
        <v>0</v>
      </c>
      <c r="AD70" s="17">
        <v>-502.05</v>
      </c>
      <c r="AE70" s="12">
        <v>-502.05</v>
      </c>
      <c r="AF70" s="16">
        <v>0</v>
      </c>
      <c r="AG70" s="17">
        <v>0</v>
      </c>
      <c r="AH70" s="17">
        <v>0</v>
      </c>
      <c r="AI70" s="17">
        <v>0</v>
      </c>
      <c r="AJ70" s="17">
        <v>0</v>
      </c>
      <c r="AK70" s="12">
        <v>0</v>
      </c>
      <c r="AL70" s="16">
        <v>12416.6002957643</v>
      </c>
      <c r="AM70" s="17">
        <v>16908.038</v>
      </c>
      <c r="AN70" s="17">
        <v>67790.294450000001</v>
      </c>
      <c r="AO70" s="17">
        <v>0</v>
      </c>
      <c r="AP70" s="17">
        <v>706.22429999999986</v>
      </c>
      <c r="AQ70" s="12">
        <v>97821.157045764296</v>
      </c>
      <c r="AR70" s="16">
        <v>6604.8952932363945</v>
      </c>
      <c r="AS70" s="17">
        <v>38883.417999999998</v>
      </c>
      <c r="AT70" s="17">
        <v>2757.5944499999982</v>
      </c>
      <c r="AU70" s="17">
        <v>0</v>
      </c>
      <c r="AV70" s="17">
        <v>706.22429999999986</v>
      </c>
      <c r="AW70" s="12">
        <v>48952.132043236394</v>
      </c>
      <c r="AX70" s="16">
        <v>4403.2635288242636</v>
      </c>
      <c r="AY70" s="17">
        <v>124805.072</v>
      </c>
      <c r="AZ70" s="17">
        <v>1838.396299999999</v>
      </c>
      <c r="BA70" s="17">
        <v>0</v>
      </c>
      <c r="BB70" s="17">
        <v>470.81619999999998</v>
      </c>
      <c r="BC70" s="12">
        <v>131517.54802882424</v>
      </c>
      <c r="BD70" s="16">
        <v>138231.77026378954</v>
      </c>
      <c r="BE70" s="17">
        <v>4377.1500000000005</v>
      </c>
      <c r="BF70" s="17">
        <v>9754.33</v>
      </c>
      <c r="BG70" s="17">
        <v>0</v>
      </c>
      <c r="BH70" s="17">
        <v>0</v>
      </c>
      <c r="BI70" s="12">
        <v>152363.25026378952</v>
      </c>
    </row>
    <row r="71" spans="1:61" x14ac:dyDescent="0.3">
      <c r="A71" s="4" t="s">
        <v>60</v>
      </c>
      <c r="B71" s="92">
        <v>717387</v>
      </c>
      <c r="C71" s="87">
        <v>493233</v>
      </c>
      <c r="D71" s="87">
        <v>997380</v>
      </c>
      <c r="E71" s="87">
        <v>0</v>
      </c>
      <c r="F71" s="87">
        <v>0</v>
      </c>
      <c r="G71" s="93">
        <v>2208000</v>
      </c>
      <c r="H71" s="16">
        <v>30364</v>
      </c>
      <c r="I71" s="17">
        <v>148025</v>
      </c>
      <c r="J71" s="17">
        <v>250373</v>
      </c>
      <c r="K71" s="17">
        <v>0</v>
      </c>
      <c r="L71" s="17">
        <v>0</v>
      </c>
      <c r="M71" s="12">
        <v>428762</v>
      </c>
      <c r="N71" s="16">
        <v>0</v>
      </c>
      <c r="O71" s="17">
        <v>0</v>
      </c>
      <c r="P71" s="17">
        <v>211514</v>
      </c>
      <c r="Q71" s="17">
        <v>0</v>
      </c>
      <c r="R71" s="17">
        <v>0</v>
      </c>
      <c r="S71" s="12">
        <v>211514</v>
      </c>
      <c r="T71" s="16">
        <v>0</v>
      </c>
      <c r="U71" s="17">
        <v>32588</v>
      </c>
      <c r="V71" s="17">
        <v>0</v>
      </c>
      <c r="W71" s="17">
        <v>0</v>
      </c>
      <c r="X71" s="17">
        <v>0</v>
      </c>
      <c r="Y71" s="12">
        <v>32588</v>
      </c>
      <c r="Z71" s="16">
        <v>0</v>
      </c>
      <c r="AA71" s="17">
        <v>0</v>
      </c>
      <c r="AB71" s="17">
        <v>0</v>
      </c>
      <c r="AC71" s="17">
        <v>0</v>
      </c>
      <c r="AD71" s="17">
        <v>0</v>
      </c>
      <c r="AE71" s="12">
        <v>0</v>
      </c>
      <c r="AF71" s="16">
        <v>0</v>
      </c>
      <c r="AG71" s="17">
        <v>0</v>
      </c>
      <c r="AH71" s="17">
        <v>442139</v>
      </c>
      <c r="AI71" s="17">
        <v>0</v>
      </c>
      <c r="AJ71" s="17">
        <v>0</v>
      </c>
      <c r="AK71" s="12">
        <v>442139</v>
      </c>
      <c r="AL71" s="16">
        <v>687023</v>
      </c>
      <c r="AM71" s="17">
        <v>290425</v>
      </c>
      <c r="AN71" s="17">
        <v>93354</v>
      </c>
      <c r="AO71" s="17">
        <v>0</v>
      </c>
      <c r="AP71" s="17">
        <v>0</v>
      </c>
      <c r="AQ71" s="12">
        <v>1070802</v>
      </c>
      <c r="AR71" s="16">
        <v>0</v>
      </c>
      <c r="AS71" s="17">
        <v>22195</v>
      </c>
      <c r="AT71" s="17">
        <v>0</v>
      </c>
      <c r="AU71" s="17">
        <v>0</v>
      </c>
      <c r="AV71" s="17">
        <v>0</v>
      </c>
      <c r="AW71" s="12">
        <v>22195</v>
      </c>
      <c r="AX71" s="16">
        <v>0</v>
      </c>
      <c r="AY71" s="17">
        <v>0</v>
      </c>
      <c r="AZ71" s="17">
        <v>0</v>
      </c>
      <c r="BA71" s="17">
        <v>0</v>
      </c>
      <c r="BB71" s="17">
        <v>0</v>
      </c>
      <c r="BC71" s="12">
        <v>0</v>
      </c>
      <c r="BD71" s="16">
        <v>0</v>
      </c>
      <c r="BE71" s="17">
        <v>0</v>
      </c>
      <c r="BF71" s="17">
        <v>0</v>
      </c>
      <c r="BG71" s="17">
        <v>0</v>
      </c>
      <c r="BH71" s="17">
        <v>0</v>
      </c>
      <c r="BI71" s="12">
        <v>0</v>
      </c>
    </row>
    <row r="72" spans="1:61" x14ac:dyDescent="0.3">
      <c r="A72" s="4" t="s">
        <v>61</v>
      </c>
      <c r="B72" s="92">
        <v>1022489</v>
      </c>
      <c r="C72" s="87">
        <v>931698</v>
      </c>
      <c r="D72" s="87">
        <v>793163</v>
      </c>
      <c r="E72" s="87">
        <v>0</v>
      </c>
      <c r="F72" s="87">
        <v>80568</v>
      </c>
      <c r="G72" s="93">
        <v>2827918</v>
      </c>
      <c r="H72" s="16">
        <v>135968</v>
      </c>
      <c r="I72" s="17">
        <v>124835</v>
      </c>
      <c r="J72" s="17">
        <v>331882</v>
      </c>
      <c r="K72" s="17">
        <v>0</v>
      </c>
      <c r="L72" s="17">
        <v>22378</v>
      </c>
      <c r="M72" s="12">
        <v>615063</v>
      </c>
      <c r="N72" s="16">
        <v>94131</v>
      </c>
      <c r="O72" s="17">
        <v>102967</v>
      </c>
      <c r="P72" s="17">
        <v>429724</v>
      </c>
      <c r="Q72" s="17">
        <v>0</v>
      </c>
      <c r="R72" s="17">
        <v>610</v>
      </c>
      <c r="S72" s="12">
        <v>627432</v>
      </c>
      <c r="T72" s="16">
        <v>117237</v>
      </c>
      <c r="U72" s="17">
        <v>200553</v>
      </c>
      <c r="V72" s="17">
        <v>0</v>
      </c>
      <c r="W72" s="17">
        <v>0</v>
      </c>
      <c r="X72" s="17">
        <v>109</v>
      </c>
      <c r="Y72" s="12">
        <v>317899</v>
      </c>
      <c r="Z72" s="16">
        <v>0</v>
      </c>
      <c r="AA72" s="17">
        <v>463</v>
      </c>
      <c r="AB72" s="17">
        <v>0</v>
      </c>
      <c r="AC72" s="17">
        <v>0</v>
      </c>
      <c r="AD72" s="17">
        <v>636</v>
      </c>
      <c r="AE72" s="12">
        <v>1099</v>
      </c>
      <c r="AF72" s="16">
        <v>0</v>
      </c>
      <c r="AG72" s="17">
        <v>0</v>
      </c>
      <c r="AH72" s="17">
        <v>0</v>
      </c>
      <c r="AI72" s="17">
        <v>0</v>
      </c>
      <c r="AJ72" s="17">
        <v>0</v>
      </c>
      <c r="AK72" s="12">
        <v>0</v>
      </c>
      <c r="AL72" s="16">
        <v>420719</v>
      </c>
      <c r="AM72" s="17">
        <v>186557</v>
      </c>
      <c r="AN72" s="17">
        <v>0</v>
      </c>
      <c r="AO72" s="17">
        <v>0</v>
      </c>
      <c r="AP72" s="17">
        <v>12734</v>
      </c>
      <c r="AQ72" s="12">
        <v>620010</v>
      </c>
      <c r="AR72" s="16">
        <v>0</v>
      </c>
      <c r="AS72" s="17">
        <v>139747</v>
      </c>
      <c r="AT72" s="17">
        <v>31557</v>
      </c>
      <c r="AU72" s="17">
        <v>0</v>
      </c>
      <c r="AV72" s="17">
        <v>0</v>
      </c>
      <c r="AW72" s="12">
        <v>171304</v>
      </c>
      <c r="AX72" s="16">
        <v>148883</v>
      </c>
      <c r="AY72" s="17">
        <v>166772</v>
      </c>
      <c r="AZ72" s="17">
        <v>0</v>
      </c>
      <c r="BA72" s="17">
        <v>0</v>
      </c>
      <c r="BB72" s="17">
        <v>11833</v>
      </c>
      <c r="BC72" s="12">
        <v>327488</v>
      </c>
      <c r="BD72" s="16">
        <v>105551</v>
      </c>
      <c r="BE72" s="17">
        <v>9804</v>
      </c>
      <c r="BF72" s="17">
        <v>0</v>
      </c>
      <c r="BG72" s="17">
        <v>0</v>
      </c>
      <c r="BH72" s="17">
        <v>32268</v>
      </c>
      <c r="BI72" s="12">
        <v>147623</v>
      </c>
    </row>
    <row r="73" spans="1:61" x14ac:dyDescent="0.3">
      <c r="A73" s="4" t="s">
        <v>62</v>
      </c>
      <c r="B73" s="92">
        <v>7395331.1600000001</v>
      </c>
      <c r="C73" s="87">
        <v>13119552.67</v>
      </c>
      <c r="D73" s="87">
        <v>2242426.75</v>
      </c>
      <c r="E73" s="87">
        <v>0</v>
      </c>
      <c r="F73" s="87">
        <v>3644013.3</v>
      </c>
      <c r="G73" s="93">
        <v>26401323.879999995</v>
      </c>
      <c r="H73" s="16">
        <v>142963.24</v>
      </c>
      <c r="I73" s="17">
        <v>891151.93</v>
      </c>
      <c r="J73" s="17">
        <v>0</v>
      </c>
      <c r="K73" s="17">
        <v>0</v>
      </c>
      <c r="L73" s="17">
        <v>0</v>
      </c>
      <c r="M73" s="12">
        <v>1034115.17</v>
      </c>
      <c r="N73" s="16">
        <v>1893373.0300000003</v>
      </c>
      <c r="O73" s="17">
        <v>1251597.93</v>
      </c>
      <c r="P73" s="17">
        <v>0</v>
      </c>
      <c r="Q73" s="17">
        <v>0</v>
      </c>
      <c r="R73" s="17">
        <v>4563.5999999999995</v>
      </c>
      <c r="S73" s="12">
        <v>3149534.56</v>
      </c>
      <c r="T73" s="16">
        <v>164953.23000000001</v>
      </c>
      <c r="U73" s="17">
        <v>132245.63</v>
      </c>
      <c r="V73" s="17">
        <v>0</v>
      </c>
      <c r="W73" s="17">
        <v>0</v>
      </c>
      <c r="X73" s="17">
        <v>0</v>
      </c>
      <c r="Y73" s="12">
        <v>297198.86</v>
      </c>
      <c r="Z73" s="16">
        <v>772396.20000000007</v>
      </c>
      <c r="AA73" s="17">
        <v>7910743.6399999997</v>
      </c>
      <c r="AB73" s="17">
        <v>0</v>
      </c>
      <c r="AC73" s="17">
        <v>0</v>
      </c>
      <c r="AD73" s="17">
        <v>3360609.63</v>
      </c>
      <c r="AE73" s="12">
        <v>12043749.469999999</v>
      </c>
      <c r="AF73" s="16">
        <v>834962.98</v>
      </c>
      <c r="AG73" s="17">
        <v>1653426.58</v>
      </c>
      <c r="AH73" s="17">
        <v>0</v>
      </c>
      <c r="AI73" s="17">
        <v>0</v>
      </c>
      <c r="AJ73" s="17">
        <v>0</v>
      </c>
      <c r="AK73" s="12">
        <v>2488389.56</v>
      </c>
      <c r="AL73" s="16">
        <v>0</v>
      </c>
      <c r="AM73" s="17">
        <v>0</v>
      </c>
      <c r="AN73" s="17">
        <v>0</v>
      </c>
      <c r="AO73" s="17">
        <v>0</v>
      </c>
      <c r="AP73" s="17">
        <v>0</v>
      </c>
      <c r="AQ73" s="12">
        <v>0</v>
      </c>
      <c r="AR73" s="16">
        <v>0</v>
      </c>
      <c r="AS73" s="17">
        <v>0</v>
      </c>
      <c r="AT73" s="17">
        <v>0</v>
      </c>
      <c r="AU73" s="17">
        <v>0</v>
      </c>
      <c r="AV73" s="17">
        <v>0</v>
      </c>
      <c r="AW73" s="12">
        <v>0</v>
      </c>
      <c r="AX73" s="16">
        <v>2529219.13</v>
      </c>
      <c r="AY73" s="17">
        <v>870617.15999999992</v>
      </c>
      <c r="AZ73" s="17">
        <v>0</v>
      </c>
      <c r="BA73" s="17">
        <v>0</v>
      </c>
      <c r="BB73" s="17">
        <v>277049.52</v>
      </c>
      <c r="BC73" s="12">
        <v>3676885.81</v>
      </c>
      <c r="BD73" s="16">
        <v>1057463.3500000001</v>
      </c>
      <c r="BE73" s="17">
        <v>409769.8</v>
      </c>
      <c r="BF73" s="17">
        <v>2242426.75</v>
      </c>
      <c r="BG73" s="17">
        <v>0</v>
      </c>
      <c r="BH73" s="17">
        <v>1790.55</v>
      </c>
      <c r="BI73" s="12">
        <v>3711450.45</v>
      </c>
    </row>
    <row r="74" spans="1:61" x14ac:dyDescent="0.3">
      <c r="A74" s="4" t="s">
        <v>63</v>
      </c>
      <c r="B74" s="92">
        <v>0</v>
      </c>
      <c r="C74" s="87">
        <v>0</v>
      </c>
      <c r="D74" s="87">
        <v>0</v>
      </c>
      <c r="E74" s="87">
        <v>0</v>
      </c>
      <c r="F74" s="87">
        <v>0</v>
      </c>
      <c r="G74" s="93">
        <v>0</v>
      </c>
      <c r="H74" s="16">
        <v>0</v>
      </c>
      <c r="I74" s="17">
        <v>0</v>
      </c>
      <c r="J74" s="17">
        <v>0</v>
      </c>
      <c r="K74" s="17">
        <v>0</v>
      </c>
      <c r="L74" s="17">
        <v>0</v>
      </c>
      <c r="M74" s="12">
        <v>0</v>
      </c>
      <c r="N74" s="16">
        <v>0</v>
      </c>
      <c r="O74" s="17">
        <v>0</v>
      </c>
      <c r="P74" s="17">
        <v>0</v>
      </c>
      <c r="Q74" s="17">
        <v>0</v>
      </c>
      <c r="R74" s="17">
        <v>0</v>
      </c>
      <c r="S74" s="12">
        <v>0</v>
      </c>
      <c r="T74" s="16">
        <v>0</v>
      </c>
      <c r="U74" s="17">
        <v>0</v>
      </c>
      <c r="V74" s="17">
        <v>0</v>
      </c>
      <c r="W74" s="17">
        <v>0</v>
      </c>
      <c r="X74" s="17">
        <v>0</v>
      </c>
      <c r="Y74" s="12">
        <v>0</v>
      </c>
      <c r="Z74" s="16">
        <v>0</v>
      </c>
      <c r="AA74" s="17">
        <v>0</v>
      </c>
      <c r="AB74" s="17">
        <v>0</v>
      </c>
      <c r="AC74" s="17">
        <v>0</v>
      </c>
      <c r="AD74" s="17">
        <v>0</v>
      </c>
      <c r="AE74" s="12">
        <v>0</v>
      </c>
      <c r="AF74" s="16">
        <v>0</v>
      </c>
      <c r="AG74" s="17">
        <v>0</v>
      </c>
      <c r="AH74" s="17">
        <v>0</v>
      </c>
      <c r="AI74" s="17">
        <v>0</v>
      </c>
      <c r="AJ74" s="17">
        <v>0</v>
      </c>
      <c r="AK74" s="12">
        <v>0</v>
      </c>
      <c r="AL74" s="16">
        <v>0</v>
      </c>
      <c r="AM74" s="17">
        <v>0</v>
      </c>
      <c r="AN74" s="17">
        <v>0</v>
      </c>
      <c r="AO74" s="17">
        <v>0</v>
      </c>
      <c r="AP74" s="17">
        <v>0</v>
      </c>
      <c r="AQ74" s="12">
        <v>0</v>
      </c>
      <c r="AR74" s="16">
        <v>0</v>
      </c>
      <c r="AS74" s="17">
        <v>0</v>
      </c>
      <c r="AT74" s="17">
        <v>0</v>
      </c>
      <c r="AU74" s="17">
        <v>0</v>
      </c>
      <c r="AV74" s="17">
        <v>0</v>
      </c>
      <c r="AW74" s="12">
        <v>0</v>
      </c>
      <c r="AX74" s="16">
        <v>0</v>
      </c>
      <c r="AY74" s="17">
        <v>0</v>
      </c>
      <c r="AZ74" s="17">
        <v>0</v>
      </c>
      <c r="BA74" s="17">
        <v>0</v>
      </c>
      <c r="BB74" s="17">
        <v>0</v>
      </c>
      <c r="BC74" s="12">
        <v>0</v>
      </c>
      <c r="BD74" s="16">
        <v>0</v>
      </c>
      <c r="BE74" s="17">
        <v>0</v>
      </c>
      <c r="BF74" s="17">
        <v>0</v>
      </c>
      <c r="BG74" s="17">
        <v>0</v>
      </c>
      <c r="BH74" s="17">
        <v>0</v>
      </c>
      <c r="BI74" s="12">
        <v>0</v>
      </c>
    </row>
    <row r="75" spans="1:61" x14ac:dyDescent="0.3">
      <c r="A75" s="4" t="s">
        <v>64</v>
      </c>
      <c r="B75" s="92">
        <v>1631821.0399999996</v>
      </c>
      <c r="C75" s="87">
        <v>1191985.3200000003</v>
      </c>
      <c r="D75" s="87">
        <v>587817.81999999995</v>
      </c>
      <c r="E75" s="87">
        <v>0</v>
      </c>
      <c r="F75" s="87">
        <v>49592.78</v>
      </c>
      <c r="G75" s="93">
        <v>3461216.96</v>
      </c>
      <c r="H75" s="16">
        <v>67990.619999999981</v>
      </c>
      <c r="I75" s="17">
        <v>134490.19000000003</v>
      </c>
      <c r="J75" s="17">
        <v>587817.81999999995</v>
      </c>
      <c r="K75" s="17">
        <v>0</v>
      </c>
      <c r="L75" s="17">
        <v>49592.78</v>
      </c>
      <c r="M75" s="12">
        <v>839891.40999999992</v>
      </c>
      <c r="N75" s="16">
        <v>12102.67</v>
      </c>
      <c r="O75" s="17">
        <v>45412.800000000003</v>
      </c>
      <c r="P75" s="17">
        <v>0</v>
      </c>
      <c r="Q75" s="17">
        <v>0</v>
      </c>
      <c r="R75" s="17">
        <v>0</v>
      </c>
      <c r="S75" s="12">
        <v>57515.47</v>
      </c>
      <c r="T75" s="16">
        <v>14983.11</v>
      </c>
      <c r="U75" s="17">
        <v>57105.100000000006</v>
      </c>
      <c r="V75" s="17">
        <v>0</v>
      </c>
      <c r="W75" s="17">
        <v>0</v>
      </c>
      <c r="X75" s="17">
        <v>0</v>
      </c>
      <c r="Y75" s="12">
        <v>72088.210000000006</v>
      </c>
      <c r="Z75" s="16">
        <v>0</v>
      </c>
      <c r="AA75" s="17">
        <v>0</v>
      </c>
      <c r="AB75" s="17">
        <v>0</v>
      </c>
      <c r="AC75" s="17">
        <v>0</v>
      </c>
      <c r="AD75" s="17">
        <v>0</v>
      </c>
      <c r="AE75" s="12">
        <v>0</v>
      </c>
      <c r="AF75" s="16">
        <v>0</v>
      </c>
      <c r="AG75" s="17">
        <v>0</v>
      </c>
      <c r="AH75" s="17">
        <v>0</v>
      </c>
      <c r="AI75" s="17">
        <v>0</v>
      </c>
      <c r="AJ75" s="17">
        <v>0</v>
      </c>
      <c r="AK75" s="12">
        <v>0</v>
      </c>
      <c r="AL75" s="16">
        <v>274649.07999999984</v>
      </c>
      <c r="AM75" s="17">
        <v>240067.97000000018</v>
      </c>
      <c r="AN75" s="17">
        <v>0</v>
      </c>
      <c r="AO75" s="17">
        <v>0</v>
      </c>
      <c r="AP75" s="17">
        <v>0</v>
      </c>
      <c r="AQ75" s="12">
        <v>514717.05000000005</v>
      </c>
      <c r="AR75" s="16">
        <v>0</v>
      </c>
      <c r="AS75" s="17">
        <v>0</v>
      </c>
      <c r="AT75" s="17">
        <v>0</v>
      </c>
      <c r="AU75" s="17">
        <v>0</v>
      </c>
      <c r="AV75" s="17">
        <v>0</v>
      </c>
      <c r="AW75" s="12">
        <v>0</v>
      </c>
      <c r="AX75" s="16">
        <v>74339.540000000008</v>
      </c>
      <c r="AY75" s="17">
        <v>345952.84</v>
      </c>
      <c r="AZ75" s="17">
        <v>0</v>
      </c>
      <c r="BA75" s="17">
        <v>0</v>
      </c>
      <c r="BB75" s="17">
        <v>0</v>
      </c>
      <c r="BC75" s="12">
        <v>420292.38</v>
      </c>
      <c r="BD75" s="16">
        <v>1187756.0199999998</v>
      </c>
      <c r="BE75" s="17">
        <v>368956.42000000004</v>
      </c>
      <c r="BF75" s="17">
        <v>0</v>
      </c>
      <c r="BG75" s="17">
        <v>0</v>
      </c>
      <c r="BH75" s="17">
        <v>0</v>
      </c>
      <c r="BI75" s="12">
        <v>1556712.44</v>
      </c>
    </row>
    <row r="76" spans="1:61" x14ac:dyDescent="0.3">
      <c r="A76" s="4" t="s">
        <v>65</v>
      </c>
      <c r="B76" s="92">
        <v>2386852.3296737839</v>
      </c>
      <c r="C76" s="87">
        <v>1080976.1225248685</v>
      </c>
      <c r="D76" s="87">
        <v>585448.41405665851</v>
      </c>
      <c r="E76" s="87">
        <v>0</v>
      </c>
      <c r="F76" s="87">
        <v>11051.392174740073</v>
      </c>
      <c r="G76" s="93">
        <v>4064328.2584300507</v>
      </c>
      <c r="H76" s="16">
        <v>260840.66666392452</v>
      </c>
      <c r="I76" s="17">
        <v>90479.348623134545</v>
      </c>
      <c r="J76" s="17">
        <v>427626.84149576182</v>
      </c>
      <c r="K76" s="17">
        <v>0</v>
      </c>
      <c r="L76" s="17">
        <v>0</v>
      </c>
      <c r="M76" s="12">
        <v>778946.85678282089</v>
      </c>
      <c r="N76" s="16">
        <v>0</v>
      </c>
      <c r="O76" s="17">
        <v>28204.099382521312</v>
      </c>
      <c r="P76" s="17">
        <v>0</v>
      </c>
      <c r="Q76" s="17">
        <v>0</v>
      </c>
      <c r="R76" s="17">
        <v>0</v>
      </c>
      <c r="S76" s="12">
        <v>28204.099382521312</v>
      </c>
      <c r="T76" s="16">
        <v>175460.80000000002</v>
      </c>
      <c r="U76" s="17">
        <v>25641.64</v>
      </c>
      <c r="V76" s="17">
        <v>0</v>
      </c>
      <c r="W76" s="17">
        <v>0</v>
      </c>
      <c r="X76" s="17">
        <v>3284.43</v>
      </c>
      <c r="Y76" s="12">
        <v>204386.87</v>
      </c>
      <c r="Z76" s="16">
        <v>11352.17</v>
      </c>
      <c r="AA76" s="17">
        <v>0</v>
      </c>
      <c r="AB76" s="17">
        <v>0</v>
      </c>
      <c r="AC76" s="17">
        <v>0</v>
      </c>
      <c r="AD76" s="17">
        <v>0</v>
      </c>
      <c r="AE76" s="12">
        <v>11352.17</v>
      </c>
      <c r="AF76" s="16">
        <v>205604.53999999998</v>
      </c>
      <c r="AG76" s="17">
        <v>36752.080000000002</v>
      </c>
      <c r="AH76" s="17">
        <v>50298.3</v>
      </c>
      <c r="AI76" s="17">
        <v>0</v>
      </c>
      <c r="AJ76" s="17">
        <v>6058.12</v>
      </c>
      <c r="AK76" s="12">
        <v>298713.03999999998</v>
      </c>
      <c r="AL76" s="16">
        <v>1293039.7575008692</v>
      </c>
      <c r="AM76" s="17">
        <v>565577.7590960993</v>
      </c>
      <c r="AN76" s="17">
        <v>91835.373387907734</v>
      </c>
      <c r="AO76" s="17">
        <v>0</v>
      </c>
      <c r="AP76" s="17">
        <v>1052.2721747400742</v>
      </c>
      <c r="AQ76" s="12">
        <v>1951505.1621596161</v>
      </c>
      <c r="AR76" s="16">
        <v>1435.3590278959755</v>
      </c>
      <c r="AS76" s="17">
        <v>157847.52893626675</v>
      </c>
      <c r="AT76" s="17">
        <v>8615.0996324010684</v>
      </c>
      <c r="AU76" s="17">
        <v>0</v>
      </c>
      <c r="AV76" s="17">
        <v>0</v>
      </c>
      <c r="AW76" s="12">
        <v>167897.98759656382</v>
      </c>
      <c r="AX76" s="16">
        <v>320963.69222398842</v>
      </c>
      <c r="AY76" s="17">
        <v>114207.74696526057</v>
      </c>
      <c r="AZ76" s="17">
        <v>0</v>
      </c>
      <c r="BA76" s="17">
        <v>0</v>
      </c>
      <c r="BB76" s="17">
        <v>0</v>
      </c>
      <c r="BC76" s="12">
        <v>435171.43918924895</v>
      </c>
      <c r="BD76" s="16">
        <v>118155.34425710548</v>
      </c>
      <c r="BE76" s="17">
        <v>62265.919521585871</v>
      </c>
      <c r="BF76" s="17">
        <v>7072.7995405878883</v>
      </c>
      <c r="BG76" s="17">
        <v>0</v>
      </c>
      <c r="BH76" s="17">
        <v>656.57</v>
      </c>
      <c r="BI76" s="12">
        <v>188150.63331927924</v>
      </c>
    </row>
    <row r="77" spans="1:61" x14ac:dyDescent="0.3">
      <c r="A77" s="4" t="s">
        <v>66</v>
      </c>
      <c r="B77" s="92">
        <v>32625</v>
      </c>
      <c r="C77" s="87">
        <v>309</v>
      </c>
      <c r="D77" s="87">
        <v>268530</v>
      </c>
      <c r="E77" s="87">
        <v>0</v>
      </c>
      <c r="F77" s="87">
        <v>0</v>
      </c>
      <c r="G77" s="93">
        <v>301464</v>
      </c>
      <c r="H77" s="16">
        <v>0</v>
      </c>
      <c r="I77" s="17">
        <v>0</v>
      </c>
      <c r="J77" s="17">
        <v>43433</v>
      </c>
      <c r="K77" s="17">
        <v>0</v>
      </c>
      <c r="L77" s="17">
        <v>0</v>
      </c>
      <c r="M77" s="12">
        <v>43433</v>
      </c>
      <c r="N77" s="16">
        <v>0</v>
      </c>
      <c r="O77" s="17">
        <v>0</v>
      </c>
      <c r="P77" s="17">
        <v>92808</v>
      </c>
      <c r="Q77" s="17">
        <v>0</v>
      </c>
      <c r="R77" s="17">
        <v>0</v>
      </c>
      <c r="S77" s="12">
        <v>92808</v>
      </c>
      <c r="T77" s="16">
        <v>0</v>
      </c>
      <c r="U77" s="17">
        <v>0</v>
      </c>
      <c r="V77" s="17">
        <v>0</v>
      </c>
      <c r="W77" s="17">
        <v>0</v>
      </c>
      <c r="X77" s="17">
        <v>0</v>
      </c>
      <c r="Y77" s="12">
        <v>0</v>
      </c>
      <c r="Z77" s="16">
        <v>0</v>
      </c>
      <c r="AA77" s="17">
        <v>0</v>
      </c>
      <c r="AB77" s="17">
        <v>0</v>
      </c>
      <c r="AC77" s="17">
        <v>0</v>
      </c>
      <c r="AD77" s="17">
        <v>0</v>
      </c>
      <c r="AE77" s="12">
        <v>0</v>
      </c>
      <c r="AF77" s="16">
        <v>0</v>
      </c>
      <c r="AG77" s="17">
        <v>0</v>
      </c>
      <c r="AH77" s="17">
        <v>0</v>
      </c>
      <c r="AI77" s="17">
        <v>0</v>
      </c>
      <c r="AJ77" s="17">
        <v>0</v>
      </c>
      <c r="AK77" s="12">
        <v>0</v>
      </c>
      <c r="AL77" s="16">
        <v>0</v>
      </c>
      <c r="AM77" s="17">
        <v>0</v>
      </c>
      <c r="AN77" s="17">
        <v>113011</v>
      </c>
      <c r="AO77" s="17">
        <v>0</v>
      </c>
      <c r="AP77" s="17">
        <v>0</v>
      </c>
      <c r="AQ77" s="12">
        <v>113011</v>
      </c>
      <c r="AR77" s="16">
        <v>0</v>
      </c>
      <c r="AS77" s="17">
        <v>0</v>
      </c>
      <c r="AT77" s="17">
        <v>19278</v>
      </c>
      <c r="AU77" s="17">
        <v>0</v>
      </c>
      <c r="AV77" s="17">
        <v>0</v>
      </c>
      <c r="AW77" s="12">
        <v>19278</v>
      </c>
      <c r="AX77" s="16">
        <v>0</v>
      </c>
      <c r="AY77" s="17">
        <v>0</v>
      </c>
      <c r="AZ77" s="17">
        <v>0</v>
      </c>
      <c r="BA77" s="17">
        <v>0</v>
      </c>
      <c r="BB77" s="17">
        <v>0</v>
      </c>
      <c r="BC77" s="12">
        <v>0</v>
      </c>
      <c r="BD77" s="16">
        <v>32625</v>
      </c>
      <c r="BE77" s="17">
        <v>309</v>
      </c>
      <c r="BF77" s="17">
        <v>0</v>
      </c>
      <c r="BG77" s="17">
        <v>0</v>
      </c>
      <c r="BH77" s="17">
        <v>0</v>
      </c>
      <c r="BI77" s="12">
        <v>32934</v>
      </c>
    </row>
    <row r="78" spans="1:61" x14ac:dyDescent="0.3">
      <c r="A78" s="4" t="s">
        <v>67</v>
      </c>
      <c r="B78" s="92">
        <v>0</v>
      </c>
      <c r="C78" s="87">
        <v>429442</v>
      </c>
      <c r="D78" s="87">
        <v>0</v>
      </c>
      <c r="E78" s="87">
        <v>0</v>
      </c>
      <c r="F78" s="87">
        <v>0</v>
      </c>
      <c r="G78" s="93">
        <v>429442</v>
      </c>
      <c r="H78" s="16">
        <v>0</v>
      </c>
      <c r="I78" s="17">
        <v>10716</v>
      </c>
      <c r="J78" s="17">
        <v>0</v>
      </c>
      <c r="K78" s="17">
        <v>0</v>
      </c>
      <c r="L78" s="17">
        <v>0</v>
      </c>
      <c r="M78" s="12">
        <v>10716</v>
      </c>
      <c r="N78" s="16">
        <v>0</v>
      </c>
      <c r="O78" s="17">
        <v>0</v>
      </c>
      <c r="P78" s="17">
        <v>0</v>
      </c>
      <c r="Q78" s="17">
        <v>0</v>
      </c>
      <c r="R78" s="17">
        <v>0</v>
      </c>
      <c r="S78" s="12">
        <v>0</v>
      </c>
      <c r="T78" s="16">
        <v>0</v>
      </c>
      <c r="U78" s="17">
        <v>2458</v>
      </c>
      <c r="V78" s="17">
        <v>0</v>
      </c>
      <c r="W78" s="17">
        <v>0</v>
      </c>
      <c r="X78" s="17">
        <v>0</v>
      </c>
      <c r="Y78" s="12">
        <v>2458</v>
      </c>
      <c r="Z78" s="16">
        <v>0</v>
      </c>
      <c r="AA78" s="17">
        <v>0</v>
      </c>
      <c r="AB78" s="17">
        <v>0</v>
      </c>
      <c r="AC78" s="17">
        <v>0</v>
      </c>
      <c r="AD78" s="17">
        <v>0</v>
      </c>
      <c r="AE78" s="12">
        <v>0</v>
      </c>
      <c r="AF78" s="16">
        <v>0</v>
      </c>
      <c r="AG78" s="17">
        <v>0</v>
      </c>
      <c r="AH78" s="17">
        <v>0</v>
      </c>
      <c r="AI78" s="17">
        <v>0</v>
      </c>
      <c r="AJ78" s="17">
        <v>0</v>
      </c>
      <c r="AK78" s="12">
        <v>0</v>
      </c>
      <c r="AL78" s="16">
        <v>0</v>
      </c>
      <c r="AM78" s="17">
        <v>182804</v>
      </c>
      <c r="AN78" s="17">
        <v>0</v>
      </c>
      <c r="AO78" s="17">
        <v>0</v>
      </c>
      <c r="AP78" s="17">
        <v>0</v>
      </c>
      <c r="AQ78" s="12">
        <v>182804</v>
      </c>
      <c r="AR78" s="16">
        <v>0</v>
      </c>
      <c r="AS78" s="17">
        <v>128474</v>
      </c>
      <c r="AT78" s="17">
        <v>0</v>
      </c>
      <c r="AU78" s="17">
        <v>0</v>
      </c>
      <c r="AV78" s="17">
        <v>0</v>
      </c>
      <c r="AW78" s="12">
        <v>128474</v>
      </c>
      <c r="AX78" s="16">
        <v>0</v>
      </c>
      <c r="AY78" s="17">
        <v>0</v>
      </c>
      <c r="AZ78" s="17">
        <v>0</v>
      </c>
      <c r="BA78" s="17">
        <v>0</v>
      </c>
      <c r="BB78" s="17">
        <v>0</v>
      </c>
      <c r="BC78" s="12">
        <v>0</v>
      </c>
      <c r="BD78" s="16">
        <v>0</v>
      </c>
      <c r="BE78" s="17">
        <v>104990</v>
      </c>
      <c r="BF78" s="17">
        <v>0</v>
      </c>
      <c r="BG78" s="17">
        <v>0</v>
      </c>
      <c r="BH78" s="17">
        <v>0</v>
      </c>
      <c r="BI78" s="12">
        <v>104990</v>
      </c>
    </row>
    <row r="79" spans="1:61" x14ac:dyDescent="0.3">
      <c r="A79" s="4" t="s">
        <v>68</v>
      </c>
      <c r="B79" s="92">
        <v>1259899</v>
      </c>
      <c r="C79" s="87">
        <v>1219549</v>
      </c>
      <c r="D79" s="87">
        <v>1593604.4200000002</v>
      </c>
      <c r="E79" s="87">
        <v>0</v>
      </c>
      <c r="F79" s="87">
        <v>0</v>
      </c>
      <c r="G79" s="93">
        <v>4073052.42</v>
      </c>
      <c r="H79" s="16">
        <v>118245</v>
      </c>
      <c r="I79" s="17">
        <v>101614</v>
      </c>
      <c r="J79" s="17">
        <v>1262545.1200000001</v>
      </c>
      <c r="K79" s="17">
        <v>0</v>
      </c>
      <c r="L79" s="17">
        <v>0</v>
      </c>
      <c r="M79" s="12">
        <v>1482404.12</v>
      </c>
      <c r="N79" s="16">
        <v>5678</v>
      </c>
      <c r="O79" s="17">
        <v>9793</v>
      </c>
      <c r="P79" s="17">
        <v>0</v>
      </c>
      <c r="Q79" s="17">
        <v>0</v>
      </c>
      <c r="R79" s="17">
        <v>0</v>
      </c>
      <c r="S79" s="12">
        <v>15471</v>
      </c>
      <c r="T79" s="16">
        <v>102312</v>
      </c>
      <c r="U79" s="17">
        <v>117121</v>
      </c>
      <c r="V79" s="17">
        <v>0</v>
      </c>
      <c r="W79" s="17">
        <v>0</v>
      </c>
      <c r="X79" s="17">
        <v>0</v>
      </c>
      <c r="Y79" s="12">
        <v>219433</v>
      </c>
      <c r="Z79" s="16">
        <v>0</v>
      </c>
      <c r="AA79" s="17">
        <v>0</v>
      </c>
      <c r="AB79" s="17">
        <v>0</v>
      </c>
      <c r="AC79" s="17">
        <v>0</v>
      </c>
      <c r="AD79" s="17">
        <v>0</v>
      </c>
      <c r="AE79" s="12">
        <v>0</v>
      </c>
      <c r="AF79" s="16">
        <v>0</v>
      </c>
      <c r="AG79" s="17">
        <v>185601</v>
      </c>
      <c r="AH79" s="17">
        <v>331059.3</v>
      </c>
      <c r="AI79" s="17">
        <v>0</v>
      </c>
      <c r="AJ79" s="17">
        <v>0</v>
      </c>
      <c r="AK79" s="12">
        <v>516660.3</v>
      </c>
      <c r="AL79" s="16">
        <v>23848</v>
      </c>
      <c r="AM79" s="17">
        <v>22754</v>
      </c>
      <c r="AN79" s="17">
        <v>0</v>
      </c>
      <c r="AO79" s="17">
        <v>0</v>
      </c>
      <c r="AP79" s="17">
        <v>0</v>
      </c>
      <c r="AQ79" s="12">
        <v>46602</v>
      </c>
      <c r="AR79" s="16">
        <v>0</v>
      </c>
      <c r="AS79" s="17">
        <v>407405</v>
      </c>
      <c r="AT79" s="17">
        <v>0</v>
      </c>
      <c r="AU79" s="17">
        <v>0</v>
      </c>
      <c r="AV79" s="17">
        <v>0</v>
      </c>
      <c r="AW79" s="12">
        <v>407405</v>
      </c>
      <c r="AX79" s="16">
        <v>407292</v>
      </c>
      <c r="AY79" s="17">
        <v>290095</v>
      </c>
      <c r="AZ79" s="17">
        <v>0</v>
      </c>
      <c r="BA79" s="17">
        <v>0</v>
      </c>
      <c r="BB79" s="17">
        <v>0</v>
      </c>
      <c r="BC79" s="12">
        <v>697387</v>
      </c>
      <c r="BD79" s="16">
        <v>602524</v>
      </c>
      <c r="BE79" s="17">
        <v>85166</v>
      </c>
      <c r="BF79" s="17">
        <v>0</v>
      </c>
      <c r="BG79" s="17">
        <v>0</v>
      </c>
      <c r="BH79" s="17">
        <v>0</v>
      </c>
      <c r="BI79" s="12">
        <v>687690</v>
      </c>
    </row>
    <row r="80" spans="1:61" x14ac:dyDescent="0.3">
      <c r="A80" s="4" t="s">
        <v>69</v>
      </c>
      <c r="B80" s="92">
        <v>1000179.4044999999</v>
      </c>
      <c r="C80" s="87">
        <v>2188106.6949000005</v>
      </c>
      <c r="D80" s="87">
        <v>998496.39</v>
      </c>
      <c r="E80" s="87">
        <v>0</v>
      </c>
      <c r="F80" s="87">
        <v>96947.49</v>
      </c>
      <c r="G80" s="93">
        <v>4283729.9794000005</v>
      </c>
      <c r="H80" s="16">
        <v>44677.21</v>
      </c>
      <c r="I80" s="17">
        <v>335595.81</v>
      </c>
      <c r="J80" s="17">
        <v>909901.77</v>
      </c>
      <c r="K80" s="17">
        <v>0</v>
      </c>
      <c r="L80" s="17">
        <v>96947.49</v>
      </c>
      <c r="M80" s="12">
        <v>1387122.28</v>
      </c>
      <c r="N80" s="16">
        <v>0</v>
      </c>
      <c r="O80" s="17">
        <v>0</v>
      </c>
      <c r="P80" s="17">
        <v>0</v>
      </c>
      <c r="Q80" s="17">
        <v>0</v>
      </c>
      <c r="R80" s="17">
        <v>0</v>
      </c>
      <c r="S80" s="12">
        <v>0</v>
      </c>
      <c r="T80" s="16">
        <v>167094.88</v>
      </c>
      <c r="U80" s="17">
        <v>235908</v>
      </c>
      <c r="V80" s="17">
        <v>0</v>
      </c>
      <c r="W80" s="17">
        <v>0</v>
      </c>
      <c r="X80" s="17">
        <v>0</v>
      </c>
      <c r="Y80" s="12">
        <v>403002.88</v>
      </c>
      <c r="Z80" s="16">
        <v>0</v>
      </c>
      <c r="AA80" s="17">
        <v>0</v>
      </c>
      <c r="AB80" s="17">
        <v>0</v>
      </c>
      <c r="AC80" s="17">
        <v>0</v>
      </c>
      <c r="AD80" s="17">
        <v>0</v>
      </c>
      <c r="AE80" s="12">
        <v>0</v>
      </c>
      <c r="AF80" s="16">
        <v>174.77</v>
      </c>
      <c r="AG80" s="17">
        <v>9437.67</v>
      </c>
      <c r="AH80" s="17">
        <v>88594.62</v>
      </c>
      <c r="AI80" s="17">
        <v>0</v>
      </c>
      <c r="AJ80" s="17">
        <v>0</v>
      </c>
      <c r="AK80" s="12">
        <v>98207.06</v>
      </c>
      <c r="AL80" s="16">
        <v>1024.71</v>
      </c>
      <c r="AM80" s="17">
        <v>582230.72</v>
      </c>
      <c r="AN80" s="17">
        <v>0</v>
      </c>
      <c r="AO80" s="17">
        <v>0</v>
      </c>
      <c r="AP80" s="17">
        <v>0</v>
      </c>
      <c r="AQ80" s="12">
        <v>583255.42999999993</v>
      </c>
      <c r="AR80" s="16">
        <v>0</v>
      </c>
      <c r="AS80" s="17">
        <v>641628.80000000005</v>
      </c>
      <c r="AT80" s="17">
        <v>0</v>
      </c>
      <c r="AU80" s="17">
        <v>0</v>
      </c>
      <c r="AV80" s="17">
        <v>0</v>
      </c>
      <c r="AW80" s="12">
        <v>641628.80000000005</v>
      </c>
      <c r="AX80" s="16">
        <v>143899.19999999998</v>
      </c>
      <c r="AY80" s="17">
        <v>352594.32</v>
      </c>
      <c r="AZ80" s="17">
        <v>0</v>
      </c>
      <c r="BA80" s="17">
        <v>0</v>
      </c>
      <c r="BB80" s="17">
        <v>0</v>
      </c>
      <c r="BC80" s="12">
        <v>496493.52</v>
      </c>
      <c r="BD80" s="16">
        <v>643308.63450000004</v>
      </c>
      <c r="BE80" s="17">
        <v>30711.374900000003</v>
      </c>
      <c r="BF80" s="17">
        <v>0</v>
      </c>
      <c r="BG80" s="17">
        <v>0</v>
      </c>
      <c r="BH80" s="17">
        <v>0</v>
      </c>
      <c r="BI80" s="12">
        <v>674020.0094000001</v>
      </c>
    </row>
    <row r="81" spans="1:61" x14ac:dyDescent="0.3">
      <c r="A81" s="4" t="s">
        <v>70</v>
      </c>
      <c r="B81" s="92">
        <v>35216</v>
      </c>
      <c r="C81" s="87">
        <v>197526</v>
      </c>
      <c r="D81" s="87">
        <v>205922</v>
      </c>
      <c r="E81" s="87">
        <v>0</v>
      </c>
      <c r="F81" s="87">
        <v>0</v>
      </c>
      <c r="G81" s="93">
        <v>438664</v>
      </c>
      <c r="H81" s="16">
        <v>17069</v>
      </c>
      <c r="I81" s="17">
        <v>4483</v>
      </c>
      <c r="J81" s="17">
        <v>81153</v>
      </c>
      <c r="K81" s="17">
        <v>0</v>
      </c>
      <c r="L81" s="17">
        <v>0</v>
      </c>
      <c r="M81" s="12">
        <v>102705</v>
      </c>
      <c r="N81" s="16">
        <v>5634</v>
      </c>
      <c r="O81" s="17">
        <v>1106</v>
      </c>
      <c r="P81" s="17">
        <v>109203</v>
      </c>
      <c r="Q81" s="17">
        <v>0</v>
      </c>
      <c r="R81" s="17">
        <v>0</v>
      </c>
      <c r="S81" s="12">
        <v>115943</v>
      </c>
      <c r="T81" s="16">
        <v>0</v>
      </c>
      <c r="U81" s="17">
        <v>0</v>
      </c>
      <c r="V81" s="17">
        <v>656</v>
      </c>
      <c r="W81" s="17">
        <v>0</v>
      </c>
      <c r="X81" s="17">
        <v>0</v>
      </c>
      <c r="Y81" s="12">
        <v>656</v>
      </c>
      <c r="Z81" s="16">
        <v>0</v>
      </c>
      <c r="AA81" s="17">
        <v>0</v>
      </c>
      <c r="AB81" s="17">
        <v>0</v>
      </c>
      <c r="AC81" s="17">
        <v>0</v>
      </c>
      <c r="AD81" s="17">
        <v>0</v>
      </c>
      <c r="AE81" s="12">
        <v>0</v>
      </c>
      <c r="AF81" s="16">
        <v>0</v>
      </c>
      <c r="AG81" s="17">
        <v>0</v>
      </c>
      <c r="AH81" s="17">
        <v>0</v>
      </c>
      <c r="AI81" s="17">
        <v>0</v>
      </c>
      <c r="AJ81" s="17">
        <v>0</v>
      </c>
      <c r="AK81" s="12">
        <v>0</v>
      </c>
      <c r="AL81" s="16">
        <v>0</v>
      </c>
      <c r="AM81" s="17">
        <v>0</v>
      </c>
      <c r="AN81" s="17">
        <v>14910</v>
      </c>
      <c r="AO81" s="17">
        <v>0</v>
      </c>
      <c r="AP81" s="17">
        <v>0</v>
      </c>
      <c r="AQ81" s="12">
        <v>14910</v>
      </c>
      <c r="AR81" s="16">
        <v>0</v>
      </c>
      <c r="AS81" s="17">
        <v>22651</v>
      </c>
      <c r="AT81" s="17">
        <v>0</v>
      </c>
      <c r="AU81" s="17">
        <v>0</v>
      </c>
      <c r="AV81" s="17">
        <v>0</v>
      </c>
      <c r="AW81" s="12">
        <v>22651</v>
      </c>
      <c r="AX81" s="16">
        <v>0</v>
      </c>
      <c r="AY81" s="17">
        <v>169104</v>
      </c>
      <c r="AZ81" s="17">
        <v>0</v>
      </c>
      <c r="BA81" s="17">
        <v>0</v>
      </c>
      <c r="BB81" s="17">
        <v>0</v>
      </c>
      <c r="BC81" s="12">
        <v>169104</v>
      </c>
      <c r="BD81" s="16">
        <v>12513</v>
      </c>
      <c r="BE81" s="17">
        <v>182</v>
      </c>
      <c r="BF81" s="17">
        <v>0</v>
      </c>
      <c r="BG81" s="17">
        <v>0</v>
      </c>
      <c r="BH81" s="17">
        <v>0</v>
      </c>
      <c r="BI81" s="12">
        <v>12695</v>
      </c>
    </row>
    <row r="82" spans="1:61" x14ac:dyDescent="0.3">
      <c r="A82" s="4" t="s">
        <v>71</v>
      </c>
      <c r="B82" s="92">
        <v>7712286.7544319369</v>
      </c>
      <c r="C82" s="87">
        <v>6701356.039186229</v>
      </c>
      <c r="D82" s="87">
        <v>5819507</v>
      </c>
      <c r="E82" s="87">
        <v>0</v>
      </c>
      <c r="F82" s="87">
        <v>1082555.3974256564</v>
      </c>
      <c r="G82" s="93">
        <v>21315705.191043824</v>
      </c>
      <c r="H82" s="16">
        <v>662957</v>
      </c>
      <c r="I82" s="17">
        <v>492353</v>
      </c>
      <c r="J82" s="17">
        <v>2454124</v>
      </c>
      <c r="K82" s="17">
        <v>0</v>
      </c>
      <c r="L82" s="17">
        <v>0</v>
      </c>
      <c r="M82" s="12">
        <v>3609434</v>
      </c>
      <c r="N82" s="16">
        <v>662957.28</v>
      </c>
      <c r="O82" s="17">
        <v>492352.81500000006</v>
      </c>
      <c r="P82" s="17">
        <v>1038409</v>
      </c>
      <c r="Q82" s="17">
        <v>0</v>
      </c>
      <c r="R82" s="17">
        <v>0</v>
      </c>
      <c r="S82" s="12">
        <v>2193719.0950000002</v>
      </c>
      <c r="T82" s="16">
        <v>77195.08</v>
      </c>
      <c r="U82" s="17">
        <v>423603.85</v>
      </c>
      <c r="V82" s="17">
        <v>574353</v>
      </c>
      <c r="W82" s="17">
        <v>0</v>
      </c>
      <c r="X82" s="17">
        <v>0</v>
      </c>
      <c r="Y82" s="12">
        <v>1075151.93</v>
      </c>
      <c r="Z82" s="16">
        <v>580174.76114486158</v>
      </c>
      <c r="AA82" s="17">
        <v>461370.00411557319</v>
      </c>
      <c r="AB82" s="17">
        <v>0</v>
      </c>
      <c r="AC82" s="17">
        <v>0</v>
      </c>
      <c r="AD82" s="17">
        <v>0</v>
      </c>
      <c r="AE82" s="12">
        <v>1041544.7652604347</v>
      </c>
      <c r="AF82" s="16">
        <v>0</v>
      </c>
      <c r="AG82" s="17">
        <v>175503.89</v>
      </c>
      <c r="AH82" s="17">
        <v>263515</v>
      </c>
      <c r="AI82" s="17">
        <v>0</v>
      </c>
      <c r="AJ82" s="17">
        <v>14367.96</v>
      </c>
      <c r="AK82" s="12">
        <v>453386.85000000003</v>
      </c>
      <c r="AL82" s="16">
        <v>0</v>
      </c>
      <c r="AM82" s="17">
        <v>0</v>
      </c>
      <c r="AN82" s="17">
        <v>0</v>
      </c>
      <c r="AO82" s="17">
        <v>0</v>
      </c>
      <c r="AP82" s="17">
        <v>0</v>
      </c>
      <c r="AQ82" s="12">
        <v>0</v>
      </c>
      <c r="AR82" s="16">
        <v>0</v>
      </c>
      <c r="AS82" s="17">
        <v>1627974.49</v>
      </c>
      <c r="AT82" s="17">
        <v>0</v>
      </c>
      <c r="AU82" s="17">
        <v>0</v>
      </c>
      <c r="AV82" s="17">
        <v>0</v>
      </c>
      <c r="AW82" s="12">
        <v>1627974.49</v>
      </c>
      <c r="AX82" s="16">
        <v>1002904.13</v>
      </c>
      <c r="AY82" s="17">
        <v>2018068.43</v>
      </c>
      <c r="AZ82" s="17">
        <v>0</v>
      </c>
      <c r="BA82" s="17">
        <v>0</v>
      </c>
      <c r="BB82" s="17">
        <v>0</v>
      </c>
      <c r="BC82" s="12">
        <v>3020972.56</v>
      </c>
      <c r="BD82" s="16">
        <v>4726098.5032870751</v>
      </c>
      <c r="BE82" s="17">
        <v>1010129.5600706562</v>
      </c>
      <c r="BF82" s="17">
        <v>1489106</v>
      </c>
      <c r="BG82" s="17">
        <v>0</v>
      </c>
      <c r="BH82" s="17">
        <v>1068187.4374256565</v>
      </c>
      <c r="BI82" s="12">
        <v>8293521.5007833876</v>
      </c>
    </row>
    <row r="83" spans="1:61" x14ac:dyDescent="0.3">
      <c r="A83" s="4" t="s">
        <v>72</v>
      </c>
      <c r="B83" s="92">
        <v>11338118.15</v>
      </c>
      <c r="C83" s="87">
        <v>7535974.9299999997</v>
      </c>
      <c r="D83" s="87">
        <v>2834263.89</v>
      </c>
      <c r="E83" s="87">
        <v>0</v>
      </c>
      <c r="F83" s="87">
        <v>9854212</v>
      </c>
      <c r="G83" s="93">
        <v>31562568.969999999</v>
      </c>
      <c r="H83" s="16">
        <v>0</v>
      </c>
      <c r="I83" s="17">
        <v>0</v>
      </c>
      <c r="J83" s="17">
        <v>2476472.98</v>
      </c>
      <c r="K83" s="17">
        <v>0</v>
      </c>
      <c r="L83" s="17">
        <v>0</v>
      </c>
      <c r="M83" s="12">
        <v>2476472.98</v>
      </c>
      <c r="N83" s="16">
        <v>186935</v>
      </c>
      <c r="O83" s="17">
        <v>4071162</v>
      </c>
      <c r="P83" s="17">
        <v>0</v>
      </c>
      <c r="Q83" s="17">
        <v>0</v>
      </c>
      <c r="R83" s="17">
        <v>0</v>
      </c>
      <c r="S83" s="12">
        <v>4258097</v>
      </c>
      <c r="T83" s="16">
        <v>1522159</v>
      </c>
      <c r="U83" s="17">
        <v>419008</v>
      </c>
      <c r="V83" s="17">
        <v>0</v>
      </c>
      <c r="W83" s="17">
        <v>0</v>
      </c>
      <c r="X83" s="17">
        <v>20912</v>
      </c>
      <c r="Y83" s="12">
        <v>1962079</v>
      </c>
      <c r="Z83" s="16">
        <v>1091654</v>
      </c>
      <c r="AA83" s="17">
        <v>688085</v>
      </c>
      <c r="AB83" s="17">
        <v>0</v>
      </c>
      <c r="AC83" s="17">
        <v>0</v>
      </c>
      <c r="AD83" s="17">
        <v>8938818</v>
      </c>
      <c r="AE83" s="12">
        <v>10718557</v>
      </c>
      <c r="AF83" s="16">
        <v>0</v>
      </c>
      <c r="AG83" s="17">
        <v>0</v>
      </c>
      <c r="AH83" s="17">
        <v>0</v>
      </c>
      <c r="AI83" s="17">
        <v>0</v>
      </c>
      <c r="AJ83" s="17">
        <v>0</v>
      </c>
      <c r="AK83" s="12">
        <v>0</v>
      </c>
      <c r="AL83" s="16">
        <v>992930</v>
      </c>
      <c r="AM83" s="17">
        <v>365721</v>
      </c>
      <c r="AN83" s="17">
        <v>0</v>
      </c>
      <c r="AO83" s="17">
        <v>0</v>
      </c>
      <c r="AP83" s="17">
        <v>0</v>
      </c>
      <c r="AQ83" s="12">
        <v>1358651</v>
      </c>
      <c r="AR83" s="16">
        <v>0</v>
      </c>
      <c r="AS83" s="17">
        <v>0</v>
      </c>
      <c r="AT83" s="17">
        <v>357790.91</v>
      </c>
      <c r="AU83" s="17">
        <v>0</v>
      </c>
      <c r="AV83" s="17">
        <v>0</v>
      </c>
      <c r="AW83" s="12">
        <v>357790.91</v>
      </c>
      <c r="AX83" s="16">
        <v>2573814.15</v>
      </c>
      <c r="AY83" s="17">
        <v>1558011.93</v>
      </c>
      <c r="AZ83" s="17">
        <v>0</v>
      </c>
      <c r="BA83" s="17">
        <v>0</v>
      </c>
      <c r="BB83" s="17">
        <v>0</v>
      </c>
      <c r="BC83" s="12">
        <v>4131826.08</v>
      </c>
      <c r="BD83" s="16">
        <v>4970626</v>
      </c>
      <c r="BE83" s="17">
        <v>433987</v>
      </c>
      <c r="BF83" s="17">
        <v>0</v>
      </c>
      <c r="BG83" s="17">
        <v>0</v>
      </c>
      <c r="BH83" s="17">
        <v>894482</v>
      </c>
      <c r="BI83" s="12">
        <v>6299095</v>
      </c>
    </row>
    <row r="84" spans="1:61" x14ac:dyDescent="0.3">
      <c r="A84" s="4" t="s">
        <v>73</v>
      </c>
      <c r="B84" s="92">
        <v>215867</v>
      </c>
      <c r="C84" s="87">
        <v>30536</v>
      </c>
      <c r="D84" s="87">
        <v>616998</v>
      </c>
      <c r="E84" s="87">
        <v>0</v>
      </c>
      <c r="F84" s="87">
        <v>290</v>
      </c>
      <c r="G84" s="93">
        <v>863691</v>
      </c>
      <c r="H84" s="16">
        <v>0</v>
      </c>
      <c r="I84" s="17">
        <v>0</v>
      </c>
      <c r="J84" s="17">
        <v>78037</v>
      </c>
      <c r="K84" s="17">
        <v>0</v>
      </c>
      <c r="L84" s="17">
        <v>0</v>
      </c>
      <c r="M84" s="12">
        <v>78037</v>
      </c>
      <c r="N84" s="16">
        <v>0</v>
      </c>
      <c r="O84" s="17">
        <v>0</v>
      </c>
      <c r="P84" s="17">
        <v>538961</v>
      </c>
      <c r="Q84" s="17">
        <v>0</v>
      </c>
      <c r="R84" s="17">
        <v>0</v>
      </c>
      <c r="S84" s="12">
        <v>538961</v>
      </c>
      <c r="T84" s="16">
        <v>0</v>
      </c>
      <c r="U84" s="17">
        <v>0</v>
      </c>
      <c r="V84" s="17">
        <v>0</v>
      </c>
      <c r="W84" s="17">
        <v>0</v>
      </c>
      <c r="X84" s="17">
        <v>0</v>
      </c>
      <c r="Y84" s="12">
        <v>0</v>
      </c>
      <c r="Z84" s="16">
        <v>0</v>
      </c>
      <c r="AA84" s="17">
        <v>0</v>
      </c>
      <c r="AB84" s="17">
        <v>0</v>
      </c>
      <c r="AC84" s="17">
        <v>0</v>
      </c>
      <c r="AD84" s="17">
        <v>0</v>
      </c>
      <c r="AE84" s="12">
        <v>0</v>
      </c>
      <c r="AF84" s="16">
        <v>0</v>
      </c>
      <c r="AG84" s="17">
        <v>0</v>
      </c>
      <c r="AH84" s="17">
        <v>0</v>
      </c>
      <c r="AI84" s="17">
        <v>0</v>
      </c>
      <c r="AJ84" s="17">
        <v>0</v>
      </c>
      <c r="AK84" s="12">
        <v>0</v>
      </c>
      <c r="AL84" s="16">
        <v>0</v>
      </c>
      <c r="AM84" s="17">
        <v>0</v>
      </c>
      <c r="AN84" s="17">
        <v>0</v>
      </c>
      <c r="AO84" s="17">
        <v>0</v>
      </c>
      <c r="AP84" s="17">
        <v>0</v>
      </c>
      <c r="AQ84" s="12">
        <v>0</v>
      </c>
      <c r="AR84" s="16">
        <v>0</v>
      </c>
      <c r="AS84" s="17">
        <v>0</v>
      </c>
      <c r="AT84" s="17">
        <v>0</v>
      </c>
      <c r="AU84" s="17">
        <v>0</v>
      </c>
      <c r="AV84" s="17">
        <v>0</v>
      </c>
      <c r="AW84" s="12">
        <v>0</v>
      </c>
      <c r="AX84" s="16">
        <v>0</v>
      </c>
      <c r="AY84" s="17">
        <v>0</v>
      </c>
      <c r="AZ84" s="17">
        <v>0</v>
      </c>
      <c r="BA84" s="17">
        <v>0</v>
      </c>
      <c r="BB84" s="17">
        <v>0</v>
      </c>
      <c r="BC84" s="12">
        <v>0</v>
      </c>
      <c r="BD84" s="16">
        <v>215867</v>
      </c>
      <c r="BE84" s="17">
        <v>30536</v>
      </c>
      <c r="BF84" s="17">
        <v>0</v>
      </c>
      <c r="BG84" s="17">
        <v>0</v>
      </c>
      <c r="BH84" s="17">
        <v>290</v>
      </c>
      <c r="BI84" s="12">
        <v>246693</v>
      </c>
    </row>
    <row r="85" spans="1:61" x14ac:dyDescent="0.3">
      <c r="A85" s="4" t="s">
        <v>74</v>
      </c>
      <c r="B85" s="92">
        <v>9666276.9208009522</v>
      </c>
      <c r="C85" s="87">
        <v>11363484.489808692</v>
      </c>
      <c r="D85" s="87">
        <v>5271786.756787451</v>
      </c>
      <c r="E85" s="87">
        <v>0</v>
      </c>
      <c r="F85" s="87">
        <v>4906.3203534388913</v>
      </c>
      <c r="G85" s="93">
        <v>26306454.487750534</v>
      </c>
      <c r="H85" s="16">
        <v>0</v>
      </c>
      <c r="I85" s="17">
        <v>1491983.8480964857</v>
      </c>
      <c r="J85" s="17">
        <v>4610669.4455061415</v>
      </c>
      <c r="K85" s="17">
        <v>0</v>
      </c>
      <c r="L85" s="17">
        <v>0</v>
      </c>
      <c r="M85" s="12">
        <v>6102653.2936026268</v>
      </c>
      <c r="N85" s="16">
        <v>0</v>
      </c>
      <c r="O85" s="17">
        <v>0</v>
      </c>
      <c r="P85" s="17">
        <v>0</v>
      </c>
      <c r="Q85" s="17">
        <v>0</v>
      </c>
      <c r="R85" s="17">
        <v>0</v>
      </c>
      <c r="S85" s="12">
        <v>0</v>
      </c>
      <c r="T85" s="16">
        <v>3781591.9554556068</v>
      </c>
      <c r="U85" s="17">
        <v>1444361.1742740155</v>
      </c>
      <c r="V85" s="17">
        <v>349.68014571396606</v>
      </c>
      <c r="W85" s="17">
        <v>0</v>
      </c>
      <c r="X85" s="17">
        <v>4906.3203534388913</v>
      </c>
      <c r="Y85" s="12">
        <v>5231209.1302287746</v>
      </c>
      <c r="Z85" s="16">
        <v>0</v>
      </c>
      <c r="AA85" s="17">
        <v>0</v>
      </c>
      <c r="AB85" s="17">
        <v>0</v>
      </c>
      <c r="AC85" s="17">
        <v>0</v>
      </c>
      <c r="AD85" s="17">
        <v>0</v>
      </c>
      <c r="AE85" s="12">
        <v>0</v>
      </c>
      <c r="AF85" s="16">
        <v>0</v>
      </c>
      <c r="AG85" s="17">
        <v>125127.62649148983</v>
      </c>
      <c r="AH85" s="17">
        <v>653034.20896566077</v>
      </c>
      <c r="AI85" s="17">
        <v>0</v>
      </c>
      <c r="AJ85" s="17">
        <v>0</v>
      </c>
      <c r="AK85" s="12">
        <v>778161.83545715059</v>
      </c>
      <c r="AL85" s="16">
        <v>374099.76256117498</v>
      </c>
      <c r="AM85" s="17">
        <v>4278177.9892376801</v>
      </c>
      <c r="AN85" s="17">
        <v>1104.5562497493781</v>
      </c>
      <c r="AO85" s="17">
        <v>0</v>
      </c>
      <c r="AP85" s="17">
        <v>0</v>
      </c>
      <c r="AQ85" s="12">
        <v>4653382.3080486041</v>
      </c>
      <c r="AR85" s="16">
        <v>0</v>
      </c>
      <c r="AS85" s="17">
        <v>3387291.5499829859</v>
      </c>
      <c r="AT85" s="17">
        <v>6628.8659201858045</v>
      </c>
      <c r="AU85" s="17">
        <v>0</v>
      </c>
      <c r="AV85" s="17">
        <v>0</v>
      </c>
      <c r="AW85" s="12">
        <v>3393920.4159031715</v>
      </c>
      <c r="AX85" s="16">
        <v>2446499.8559809211</v>
      </c>
      <c r="AY85" s="17">
        <v>630904.98131252418</v>
      </c>
      <c r="AZ85" s="17">
        <v>0</v>
      </c>
      <c r="BA85" s="17">
        <v>0</v>
      </c>
      <c r="BB85" s="17">
        <v>0</v>
      </c>
      <c r="BC85" s="12">
        <v>3077404.8372934451</v>
      </c>
      <c r="BD85" s="16">
        <v>3064085.3468032498</v>
      </c>
      <c r="BE85" s="17">
        <v>5637.3204135095439</v>
      </c>
      <c r="BF85" s="17">
        <v>0</v>
      </c>
      <c r="BG85" s="17">
        <v>0</v>
      </c>
      <c r="BH85" s="17">
        <v>0</v>
      </c>
      <c r="BI85" s="12">
        <v>3069722.6672167592</v>
      </c>
    </row>
    <row r="86" spans="1:61" x14ac:dyDescent="0.3">
      <c r="A86" s="4" t="s">
        <v>75</v>
      </c>
      <c r="B86" s="92">
        <v>8624375</v>
      </c>
      <c r="C86" s="87">
        <v>11987230</v>
      </c>
      <c r="D86" s="87">
        <v>7102320.8805934079</v>
      </c>
      <c r="E86" s="87">
        <v>96254</v>
      </c>
      <c r="F86" s="87">
        <v>4839831</v>
      </c>
      <c r="G86" s="93">
        <v>32650010.880593408</v>
      </c>
      <c r="H86" s="16">
        <v>0</v>
      </c>
      <c r="I86" s="17">
        <v>676752</v>
      </c>
      <c r="J86" s="17">
        <v>3137000</v>
      </c>
      <c r="K86" s="17">
        <v>0</v>
      </c>
      <c r="L86" s="17">
        <v>0</v>
      </c>
      <c r="M86" s="12">
        <v>3813752</v>
      </c>
      <c r="N86" s="16">
        <v>0</v>
      </c>
      <c r="O86" s="17">
        <v>338193</v>
      </c>
      <c r="P86" s="17">
        <v>2853000</v>
      </c>
      <c r="Q86" s="17">
        <v>0</v>
      </c>
      <c r="R86" s="17">
        <v>0</v>
      </c>
      <c r="S86" s="12">
        <v>3191193</v>
      </c>
      <c r="T86" s="16">
        <v>382512</v>
      </c>
      <c r="U86" s="17">
        <v>622568</v>
      </c>
      <c r="V86" s="17">
        <v>0</v>
      </c>
      <c r="W86" s="17">
        <v>0</v>
      </c>
      <c r="X86" s="17">
        <v>0</v>
      </c>
      <c r="Y86" s="12">
        <v>1005080</v>
      </c>
      <c r="Z86" s="16">
        <v>2663086</v>
      </c>
      <c r="AA86" s="17">
        <v>2463717</v>
      </c>
      <c r="AB86" s="17">
        <v>0</v>
      </c>
      <c r="AC86" s="17">
        <v>0</v>
      </c>
      <c r="AD86" s="17">
        <v>4839831</v>
      </c>
      <c r="AE86" s="12">
        <v>9966634</v>
      </c>
      <c r="AF86" s="16">
        <v>0</v>
      </c>
      <c r="AG86" s="17">
        <v>0</v>
      </c>
      <c r="AH86" s="17">
        <v>750320.88059340813</v>
      </c>
      <c r="AI86" s="17">
        <v>96254</v>
      </c>
      <c r="AJ86" s="17">
        <v>0</v>
      </c>
      <c r="AK86" s="12">
        <v>846574.88059340813</v>
      </c>
      <c r="AL86" s="16">
        <v>0</v>
      </c>
      <c r="AM86" s="17">
        <v>0</v>
      </c>
      <c r="AN86" s="17">
        <v>362000</v>
      </c>
      <c r="AO86" s="17">
        <v>0</v>
      </c>
      <c r="AP86" s="17">
        <v>0</v>
      </c>
      <c r="AQ86" s="12">
        <v>362000</v>
      </c>
      <c r="AR86" s="16">
        <v>0</v>
      </c>
      <c r="AS86" s="17">
        <v>1755001</v>
      </c>
      <c r="AT86" s="17">
        <v>0</v>
      </c>
      <c r="AU86" s="17">
        <v>0</v>
      </c>
      <c r="AV86" s="17">
        <v>0</v>
      </c>
      <c r="AW86" s="12">
        <v>1755001</v>
      </c>
      <c r="AX86" s="16">
        <v>1534264</v>
      </c>
      <c r="AY86" s="17">
        <v>3449025</v>
      </c>
      <c r="AZ86" s="17">
        <v>0</v>
      </c>
      <c r="BA86" s="17">
        <v>0</v>
      </c>
      <c r="BB86" s="17">
        <v>0</v>
      </c>
      <c r="BC86" s="12">
        <v>4983289</v>
      </c>
      <c r="BD86" s="16">
        <v>4044513</v>
      </c>
      <c r="BE86" s="17">
        <v>2681974</v>
      </c>
      <c r="BF86" s="17">
        <v>0</v>
      </c>
      <c r="BG86" s="17">
        <v>0</v>
      </c>
      <c r="BH86" s="17">
        <v>0</v>
      </c>
      <c r="BI86" s="12">
        <v>6726487</v>
      </c>
    </row>
    <row r="87" spans="1:61" x14ac:dyDescent="0.3">
      <c r="A87" s="4" t="s">
        <v>76</v>
      </c>
      <c r="B87" s="92">
        <v>3269893.0700000008</v>
      </c>
      <c r="C87" s="87">
        <v>3903674.7299999995</v>
      </c>
      <c r="D87" s="87">
        <v>5511102.1099999994</v>
      </c>
      <c r="E87" s="87">
        <v>0</v>
      </c>
      <c r="F87" s="87">
        <v>73019.789999999994</v>
      </c>
      <c r="G87" s="93">
        <v>12757689.699999999</v>
      </c>
      <c r="H87" s="16">
        <v>0</v>
      </c>
      <c r="I87" s="17">
        <v>1121090.17</v>
      </c>
      <c r="J87" s="17">
        <v>1622870.95</v>
      </c>
      <c r="K87" s="17">
        <v>0</v>
      </c>
      <c r="L87" s="17">
        <v>0</v>
      </c>
      <c r="M87" s="12">
        <v>2743961.12</v>
      </c>
      <c r="N87" s="16">
        <v>0</v>
      </c>
      <c r="O87" s="17">
        <v>26417.63</v>
      </c>
      <c r="P87" s="17">
        <v>1833941.07</v>
      </c>
      <c r="Q87" s="17">
        <v>0</v>
      </c>
      <c r="R87" s="17">
        <v>0</v>
      </c>
      <c r="S87" s="12">
        <v>1860358.7</v>
      </c>
      <c r="T87" s="16">
        <v>98.09</v>
      </c>
      <c r="U87" s="17">
        <v>493128.39999999997</v>
      </c>
      <c r="V87" s="17">
        <v>160241.51999999999</v>
      </c>
      <c r="W87" s="17">
        <v>0</v>
      </c>
      <c r="X87" s="17">
        <v>0</v>
      </c>
      <c r="Y87" s="12">
        <v>653468.01</v>
      </c>
      <c r="Z87" s="16">
        <v>0</v>
      </c>
      <c r="AA87" s="17">
        <v>203.54</v>
      </c>
      <c r="AB87" s="17">
        <v>0</v>
      </c>
      <c r="AC87" s="17">
        <v>0</v>
      </c>
      <c r="AD87" s="17">
        <v>73019.789999999994</v>
      </c>
      <c r="AE87" s="12">
        <v>73223.329999999987</v>
      </c>
      <c r="AF87" s="16">
        <v>0</v>
      </c>
      <c r="AG87" s="17">
        <v>0</v>
      </c>
      <c r="AH87" s="17">
        <v>677910.63</v>
      </c>
      <c r="AI87" s="17">
        <v>0</v>
      </c>
      <c r="AJ87" s="17">
        <v>0</v>
      </c>
      <c r="AK87" s="12">
        <v>677910.63</v>
      </c>
      <c r="AL87" s="16">
        <v>137433.85</v>
      </c>
      <c r="AM87" s="17">
        <v>335953.89</v>
      </c>
      <c r="AN87" s="17">
        <v>1074234.93</v>
      </c>
      <c r="AO87" s="17">
        <v>0</v>
      </c>
      <c r="AP87" s="17">
        <v>0</v>
      </c>
      <c r="AQ87" s="12">
        <v>1547622.67</v>
      </c>
      <c r="AR87" s="16">
        <v>0</v>
      </c>
      <c r="AS87" s="17">
        <v>1005747.97</v>
      </c>
      <c r="AT87" s="17">
        <v>0</v>
      </c>
      <c r="AU87" s="17">
        <v>0</v>
      </c>
      <c r="AV87" s="17">
        <v>0</v>
      </c>
      <c r="AW87" s="12">
        <v>1005747.97</v>
      </c>
      <c r="AX87" s="16">
        <v>0</v>
      </c>
      <c r="AY87" s="17">
        <v>45015.42</v>
      </c>
      <c r="AZ87" s="17">
        <v>0</v>
      </c>
      <c r="BA87" s="17">
        <v>0</v>
      </c>
      <c r="BB87" s="17">
        <v>0</v>
      </c>
      <c r="BC87" s="12">
        <v>45015.42</v>
      </c>
      <c r="BD87" s="16">
        <v>3132361.1300000008</v>
      </c>
      <c r="BE87" s="17">
        <v>876117.71000000008</v>
      </c>
      <c r="BF87" s="17">
        <v>141903.01</v>
      </c>
      <c r="BG87" s="17">
        <v>0</v>
      </c>
      <c r="BH87" s="17">
        <v>0</v>
      </c>
      <c r="BI87" s="12">
        <v>4150381.8500000006</v>
      </c>
    </row>
    <row r="88" spans="1:61" x14ac:dyDescent="0.3">
      <c r="A88" s="4" t="s">
        <v>77</v>
      </c>
      <c r="B88" s="92">
        <v>613426.78</v>
      </c>
      <c r="C88" s="87">
        <v>305380.06</v>
      </c>
      <c r="D88" s="87">
        <v>229787</v>
      </c>
      <c r="E88" s="87">
        <v>0</v>
      </c>
      <c r="F88" s="87">
        <v>0</v>
      </c>
      <c r="G88" s="93">
        <v>1148593.8400000001</v>
      </c>
      <c r="H88" s="16">
        <v>48674.63</v>
      </c>
      <c r="I88" s="17">
        <v>14457.75</v>
      </c>
      <c r="J88" s="17">
        <v>201279</v>
      </c>
      <c r="K88" s="17">
        <v>0</v>
      </c>
      <c r="L88" s="17">
        <v>0</v>
      </c>
      <c r="M88" s="12">
        <v>264411.38</v>
      </c>
      <c r="N88" s="16">
        <v>7988</v>
      </c>
      <c r="O88" s="17">
        <v>2923</v>
      </c>
      <c r="P88" s="17">
        <v>28508</v>
      </c>
      <c r="Q88" s="17">
        <v>0</v>
      </c>
      <c r="R88" s="17">
        <v>0</v>
      </c>
      <c r="S88" s="12">
        <v>39419</v>
      </c>
      <c r="T88" s="16">
        <v>0</v>
      </c>
      <c r="U88" s="17">
        <v>31468.95</v>
      </c>
      <c r="V88" s="17">
        <v>0</v>
      </c>
      <c r="W88" s="17">
        <v>0</v>
      </c>
      <c r="X88" s="17">
        <v>0</v>
      </c>
      <c r="Y88" s="12">
        <v>31468.95</v>
      </c>
      <c r="Z88" s="16">
        <v>0</v>
      </c>
      <c r="AA88" s="17">
        <v>0</v>
      </c>
      <c r="AB88" s="17">
        <v>0</v>
      </c>
      <c r="AC88" s="17">
        <v>0</v>
      </c>
      <c r="AD88" s="17">
        <v>0</v>
      </c>
      <c r="AE88" s="12">
        <v>0</v>
      </c>
      <c r="AF88" s="16">
        <v>0</v>
      </c>
      <c r="AG88" s="17">
        <v>0</v>
      </c>
      <c r="AH88" s="17">
        <v>0</v>
      </c>
      <c r="AI88" s="17">
        <v>0</v>
      </c>
      <c r="AJ88" s="17">
        <v>0</v>
      </c>
      <c r="AK88" s="12">
        <v>0</v>
      </c>
      <c r="AL88" s="16">
        <v>220103.88</v>
      </c>
      <c r="AM88" s="17">
        <v>116059.7</v>
      </c>
      <c r="AN88" s="17">
        <v>0</v>
      </c>
      <c r="AO88" s="17">
        <v>0</v>
      </c>
      <c r="AP88" s="17">
        <v>0</v>
      </c>
      <c r="AQ88" s="12">
        <v>336163.58</v>
      </c>
      <c r="AR88" s="16">
        <v>0</v>
      </c>
      <c r="AS88" s="17">
        <v>50943.6</v>
      </c>
      <c r="AT88" s="17">
        <v>0</v>
      </c>
      <c r="AU88" s="17">
        <v>0</v>
      </c>
      <c r="AV88" s="17">
        <v>0</v>
      </c>
      <c r="AW88" s="12">
        <v>50943.6</v>
      </c>
      <c r="AX88" s="16">
        <v>336660.27</v>
      </c>
      <c r="AY88" s="17">
        <v>89527.06</v>
      </c>
      <c r="AZ88" s="17">
        <v>0</v>
      </c>
      <c r="BA88" s="17">
        <v>0</v>
      </c>
      <c r="BB88" s="17">
        <v>0</v>
      </c>
      <c r="BC88" s="12">
        <v>426187.33</v>
      </c>
      <c r="BD88" s="16">
        <v>0</v>
      </c>
      <c r="BE88" s="17">
        <v>0</v>
      </c>
      <c r="BF88" s="17">
        <v>0</v>
      </c>
      <c r="BG88" s="17">
        <v>0</v>
      </c>
      <c r="BH88" s="17">
        <v>0</v>
      </c>
      <c r="BI88" s="12">
        <v>0</v>
      </c>
    </row>
    <row r="89" spans="1:61" x14ac:dyDescent="0.3">
      <c r="A89" s="5"/>
      <c r="B89" s="94"/>
      <c r="C89" s="88"/>
      <c r="D89" s="88"/>
      <c r="E89" s="88"/>
      <c r="F89" s="88"/>
      <c r="G89" s="95"/>
      <c r="H89" s="18"/>
      <c r="I89" s="19"/>
      <c r="J89" s="19"/>
      <c r="K89" s="19"/>
      <c r="L89" s="19"/>
      <c r="M89" s="13"/>
      <c r="N89" s="18"/>
      <c r="O89" s="19"/>
      <c r="P89" s="19"/>
      <c r="Q89" s="19"/>
      <c r="R89" s="19"/>
      <c r="S89" s="13"/>
      <c r="T89" s="18"/>
      <c r="U89" s="19"/>
      <c r="V89" s="19"/>
      <c r="W89" s="19"/>
      <c r="X89" s="19"/>
      <c r="Y89" s="13"/>
      <c r="Z89" s="18"/>
      <c r="AA89" s="19"/>
      <c r="AB89" s="19"/>
      <c r="AC89" s="19"/>
      <c r="AD89" s="19"/>
      <c r="AE89" s="13"/>
      <c r="AF89" s="18"/>
      <c r="AG89" s="19"/>
      <c r="AH89" s="19"/>
      <c r="AI89" s="19"/>
      <c r="AJ89" s="19"/>
      <c r="AK89" s="13"/>
      <c r="AL89" s="18"/>
      <c r="AM89" s="19"/>
      <c r="AN89" s="19"/>
      <c r="AO89" s="19"/>
      <c r="AP89" s="19"/>
      <c r="AQ89" s="13"/>
      <c r="AR89" s="18"/>
      <c r="AS89" s="19"/>
      <c r="AT89" s="19"/>
      <c r="AU89" s="19"/>
      <c r="AV89" s="19"/>
      <c r="AW89" s="13"/>
      <c r="AX89" s="18"/>
      <c r="AY89" s="19"/>
      <c r="AZ89" s="19"/>
      <c r="BA89" s="19"/>
      <c r="BB89" s="19"/>
      <c r="BC89" s="13"/>
      <c r="BD89" s="18"/>
      <c r="BE89" s="19"/>
      <c r="BF89" s="19"/>
      <c r="BG89" s="19"/>
      <c r="BH89" s="19"/>
      <c r="BI89" s="13"/>
    </row>
    <row r="90" spans="1:61" x14ac:dyDescent="0.3">
      <c r="A90" s="30"/>
      <c r="B90" s="31">
        <f>SUM(B9:B89)</f>
        <v>242423112.93983996</v>
      </c>
      <c r="C90" s="32">
        <f t="shared" ref="C90:G90" si="0">SUM(C9:C89)</f>
        <v>288356758.69316745</v>
      </c>
      <c r="D90" s="32">
        <f t="shared" si="0"/>
        <v>181631463.25489384</v>
      </c>
      <c r="E90" s="32">
        <f t="shared" si="0"/>
        <v>193324.78</v>
      </c>
      <c r="F90" s="32">
        <f t="shared" si="0"/>
        <v>60142036.297093578</v>
      </c>
      <c r="G90" s="33">
        <f t="shared" si="0"/>
        <v>772746695.96499491</v>
      </c>
      <c r="H90" s="31">
        <f t="shared" ref="H90:BI90" si="1">SUM(H9:H89)</f>
        <v>10901995.793400591</v>
      </c>
      <c r="I90" s="32">
        <f t="shared" si="1"/>
        <v>24697122.693818614</v>
      </c>
      <c r="J90" s="32">
        <f t="shared" si="1"/>
        <v>83809981.087791726</v>
      </c>
      <c r="K90" s="32">
        <f t="shared" si="1"/>
        <v>7149</v>
      </c>
      <c r="L90" s="32">
        <f t="shared" si="1"/>
        <v>2921347.2940131715</v>
      </c>
      <c r="M90" s="33">
        <f t="shared" si="1"/>
        <v>122337595.86902413</v>
      </c>
      <c r="N90" s="31">
        <f t="shared" si="1"/>
        <v>4381058.2442922443</v>
      </c>
      <c r="O90" s="32">
        <f t="shared" si="1"/>
        <v>9658844.8649868686</v>
      </c>
      <c r="P90" s="32">
        <f t="shared" si="1"/>
        <v>47806757.184864603</v>
      </c>
      <c r="Q90" s="32">
        <f t="shared" si="1"/>
        <v>158</v>
      </c>
      <c r="R90" s="32">
        <f t="shared" si="1"/>
        <v>907736.76806495339</v>
      </c>
      <c r="S90" s="33">
        <f t="shared" si="1"/>
        <v>62754555.062208682</v>
      </c>
      <c r="T90" s="31">
        <f t="shared" ref="T90:AQ90" si="2">SUM(T9:T89)</f>
        <v>32040230.606388111</v>
      </c>
      <c r="U90" s="32">
        <f t="shared" si="2"/>
        <v>23222372.348063186</v>
      </c>
      <c r="V90" s="32">
        <f t="shared" si="2"/>
        <v>15697613.223943802</v>
      </c>
      <c r="W90" s="32">
        <f t="shared" si="2"/>
        <v>7370</v>
      </c>
      <c r="X90" s="32">
        <f t="shared" si="2"/>
        <v>850630.45871793677</v>
      </c>
      <c r="Y90" s="33">
        <f t="shared" si="2"/>
        <v>71818216.63711305</v>
      </c>
      <c r="Z90" s="31">
        <f t="shared" si="2"/>
        <v>25526764.377594657</v>
      </c>
      <c r="AA90" s="32">
        <f t="shared" si="2"/>
        <v>22605025.036802169</v>
      </c>
      <c r="AB90" s="32">
        <f t="shared" si="2"/>
        <v>439767.58999999997</v>
      </c>
      <c r="AC90" s="32">
        <f t="shared" si="2"/>
        <v>5772</v>
      </c>
      <c r="AD90" s="32">
        <f t="shared" si="2"/>
        <v>25135192.996490497</v>
      </c>
      <c r="AE90" s="33">
        <f t="shared" si="2"/>
        <v>73712522.000887334</v>
      </c>
      <c r="AF90" s="31">
        <f t="shared" si="2"/>
        <v>11201273.629185611</v>
      </c>
      <c r="AG90" s="32">
        <f t="shared" si="2"/>
        <v>25167556.687153246</v>
      </c>
      <c r="AH90" s="32">
        <f t="shared" si="2"/>
        <v>13964844.809711449</v>
      </c>
      <c r="AI90" s="32">
        <f t="shared" si="2"/>
        <v>132411.64000000001</v>
      </c>
      <c r="AJ90" s="32">
        <f t="shared" si="2"/>
        <v>16301823.282059805</v>
      </c>
      <c r="AK90" s="33">
        <f t="shared" si="2"/>
        <v>66767910.048110113</v>
      </c>
      <c r="AL90" s="31">
        <f t="shared" si="2"/>
        <v>24443049.183775067</v>
      </c>
      <c r="AM90" s="32">
        <f t="shared" si="2"/>
        <v>60052964.149701223</v>
      </c>
      <c r="AN90" s="32">
        <f t="shared" si="2"/>
        <v>8574106.3313269485</v>
      </c>
      <c r="AO90" s="32">
        <f t="shared" si="2"/>
        <v>291</v>
      </c>
      <c r="AP90" s="32">
        <f t="shared" si="2"/>
        <v>3025092.5380237042</v>
      </c>
      <c r="AQ90" s="33">
        <f t="shared" si="2"/>
        <v>96095503.202826947</v>
      </c>
      <c r="AR90" s="31">
        <f t="shared" si="1"/>
        <v>1151186.4503978838</v>
      </c>
      <c r="AS90" s="32">
        <f t="shared" si="1"/>
        <v>59326958.74374412</v>
      </c>
      <c r="AT90" s="32">
        <f t="shared" si="1"/>
        <v>2381269.737630968</v>
      </c>
      <c r="AU90" s="32">
        <f t="shared" si="1"/>
        <v>0</v>
      </c>
      <c r="AV90" s="32">
        <f t="shared" si="1"/>
        <v>1488751.2745797967</v>
      </c>
      <c r="AW90" s="33">
        <f t="shared" si="1"/>
        <v>64348166.206352778</v>
      </c>
      <c r="AX90" s="31">
        <f t="shared" si="1"/>
        <v>47610564.25612358</v>
      </c>
      <c r="AY90" s="32">
        <f t="shared" si="1"/>
        <v>41987958.275840551</v>
      </c>
      <c r="AZ90" s="32">
        <f t="shared" si="1"/>
        <v>1696086.1568850966</v>
      </c>
      <c r="BA90" s="32">
        <f t="shared" si="1"/>
        <v>38051.14</v>
      </c>
      <c r="BB90" s="32">
        <f t="shared" si="1"/>
        <v>5784862.5411533713</v>
      </c>
      <c r="BC90" s="33">
        <f t="shared" si="1"/>
        <v>97117522.370002627</v>
      </c>
      <c r="BD90" s="31">
        <f t="shared" si="1"/>
        <v>85166990.398682266</v>
      </c>
      <c r="BE90" s="32">
        <f t="shared" si="1"/>
        <v>21637955.893057462</v>
      </c>
      <c r="BF90" s="32">
        <f t="shared" si="1"/>
        <v>7261037.1327392636</v>
      </c>
      <c r="BG90" s="32">
        <f t="shared" si="1"/>
        <v>2122</v>
      </c>
      <c r="BH90" s="32">
        <f t="shared" si="1"/>
        <v>3726599.1439903262</v>
      </c>
      <c r="BI90" s="33">
        <f t="shared" si="1"/>
        <v>117794704.56846932</v>
      </c>
    </row>
    <row r="91" spans="1:61"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row>
    <row r="106" spans="1:1" x14ac:dyDescent="0.3">
      <c r="A106" s="29"/>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BC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55" width="12.7265625" style="9"/>
    <col min="56" max="16384" width="12.7265625" style="6"/>
  </cols>
  <sheetData>
    <row r="1" spans="1:55" x14ac:dyDescent="0.3">
      <c r="A1" s="1" t="s">
        <v>317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55" ht="15.5" x14ac:dyDescent="0.35">
      <c r="A2" s="2" t="s">
        <v>84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row>
    <row r="3" spans="1:55" x14ac:dyDescent="0.3">
      <c r="A3" s="28" t="str">
        <f>'Total Exp'!A3</f>
        <v>2020-21</v>
      </c>
    </row>
    <row r="4" spans="1:55" ht="15.5" x14ac:dyDescent="0.35">
      <c r="A4" s="82" t="s">
        <v>128</v>
      </c>
      <c r="B4" s="83"/>
      <c r="C4" s="83"/>
      <c r="D4" s="83"/>
      <c r="E4" s="83"/>
      <c r="F4" s="83"/>
      <c r="G4" s="84"/>
      <c r="H4" s="85"/>
      <c r="I4" s="83"/>
      <c r="J4" s="83"/>
      <c r="K4" s="83"/>
      <c r="L4" s="83"/>
      <c r="M4" s="83"/>
      <c r="N4" s="85"/>
      <c r="O4" s="83"/>
      <c r="P4" s="83"/>
      <c r="Q4" s="83"/>
      <c r="R4" s="83"/>
      <c r="S4" s="83"/>
      <c r="T4" s="85"/>
      <c r="U4" s="83"/>
      <c r="V4" s="83"/>
      <c r="W4" s="83"/>
      <c r="X4" s="83"/>
      <c r="Y4" s="83"/>
      <c r="Z4" s="85"/>
      <c r="AA4" s="83"/>
      <c r="AB4" s="83"/>
      <c r="AC4" s="83"/>
      <c r="AD4" s="83"/>
      <c r="AE4" s="83"/>
      <c r="AF4" s="85"/>
      <c r="AG4" s="83"/>
      <c r="AH4" s="83"/>
      <c r="AI4" s="83"/>
      <c r="AJ4" s="83"/>
      <c r="AK4" s="83"/>
      <c r="AL4" s="85"/>
      <c r="AM4" s="83"/>
      <c r="AN4" s="83"/>
      <c r="AO4" s="83"/>
      <c r="AP4" s="83"/>
      <c r="AQ4" s="83"/>
      <c r="AR4" s="85"/>
      <c r="AS4" s="83"/>
      <c r="AT4" s="83"/>
      <c r="AU4" s="83"/>
      <c r="AV4" s="83"/>
      <c r="AW4" s="83"/>
      <c r="AX4" s="85"/>
      <c r="AY4" s="83"/>
      <c r="AZ4" s="83"/>
      <c r="BA4" s="83"/>
      <c r="BB4" s="83"/>
      <c r="BC4" s="84" t="s">
        <v>285</v>
      </c>
    </row>
    <row r="5" spans="1:55" s="60" customFormat="1" ht="13" x14ac:dyDescent="0.3">
      <c r="A5" s="49"/>
      <c r="B5" s="65" t="s">
        <v>212</v>
      </c>
      <c r="C5" s="62"/>
      <c r="D5" s="62"/>
      <c r="E5" s="62"/>
      <c r="F5" s="62"/>
      <c r="G5" s="63"/>
      <c r="H5" s="64" t="s">
        <v>198</v>
      </c>
      <c r="I5" s="65"/>
      <c r="J5" s="65"/>
      <c r="K5" s="65"/>
      <c r="L5" s="65"/>
      <c r="M5" s="66"/>
      <c r="N5" s="65" t="s">
        <v>199</v>
      </c>
      <c r="O5" s="65"/>
      <c r="P5" s="65"/>
      <c r="Q5" s="65"/>
      <c r="R5" s="65"/>
      <c r="S5" s="66"/>
      <c r="T5" s="65" t="s">
        <v>200</v>
      </c>
      <c r="U5" s="65"/>
      <c r="V5" s="65"/>
      <c r="W5" s="65"/>
      <c r="X5" s="65"/>
      <c r="Y5" s="66"/>
      <c r="Z5" s="64" t="s">
        <v>204</v>
      </c>
      <c r="AA5" s="65"/>
      <c r="AB5" s="65"/>
      <c r="AC5" s="65"/>
      <c r="AD5" s="65"/>
      <c r="AE5" s="66"/>
      <c r="AF5" s="65" t="s">
        <v>205</v>
      </c>
      <c r="AG5" s="65"/>
      <c r="AH5" s="65"/>
      <c r="AI5" s="65"/>
      <c r="AJ5" s="65"/>
      <c r="AK5" s="66"/>
      <c r="AL5" s="65" t="s">
        <v>206</v>
      </c>
      <c r="AM5" s="65"/>
      <c r="AN5" s="65"/>
      <c r="AO5" s="65"/>
      <c r="AP5" s="65"/>
      <c r="AQ5" s="66"/>
      <c r="AR5" s="64" t="s">
        <v>210</v>
      </c>
      <c r="AS5" s="65"/>
      <c r="AT5" s="65"/>
      <c r="AU5" s="65"/>
      <c r="AV5" s="65"/>
      <c r="AW5" s="66"/>
      <c r="AX5" s="65" t="s">
        <v>211</v>
      </c>
      <c r="AY5" s="65"/>
      <c r="AZ5" s="65"/>
      <c r="BA5" s="65"/>
      <c r="BB5" s="65"/>
      <c r="BC5" s="66"/>
    </row>
    <row r="6" spans="1:55" s="60" customFormat="1" ht="13" x14ac:dyDescent="0.3">
      <c r="A6" s="49"/>
      <c r="B6" s="50" t="str">
        <f>$A$4&amp;" Total"</f>
        <v>Environment Total</v>
      </c>
      <c r="C6" s="51"/>
      <c r="D6" s="51"/>
      <c r="E6" s="51"/>
      <c r="F6" s="51"/>
      <c r="G6" s="52"/>
      <c r="H6" s="50" t="s">
        <v>201</v>
      </c>
      <c r="I6" s="51"/>
      <c r="J6" s="51"/>
      <c r="K6" s="51"/>
      <c r="L6" s="51"/>
      <c r="M6" s="52"/>
      <c r="N6" s="51" t="s">
        <v>202</v>
      </c>
      <c r="O6" s="51"/>
      <c r="P6" s="51"/>
      <c r="Q6" s="51"/>
      <c r="R6" s="51"/>
      <c r="S6" s="52"/>
      <c r="T6" s="51" t="s">
        <v>203</v>
      </c>
      <c r="U6" s="51"/>
      <c r="V6" s="51"/>
      <c r="W6" s="51"/>
      <c r="X6" s="51"/>
      <c r="Y6" s="52"/>
      <c r="Z6" s="50" t="s">
        <v>207</v>
      </c>
      <c r="AA6" s="51"/>
      <c r="AB6" s="51"/>
      <c r="AC6" s="51"/>
      <c r="AD6" s="51"/>
      <c r="AE6" s="52"/>
      <c r="AF6" s="51" t="s">
        <v>208</v>
      </c>
      <c r="AG6" s="51"/>
      <c r="AH6" s="51"/>
      <c r="AI6" s="51"/>
      <c r="AJ6" s="51"/>
      <c r="AK6" s="52"/>
      <c r="AL6" s="51" t="s">
        <v>209</v>
      </c>
      <c r="AM6" s="51"/>
      <c r="AN6" s="51"/>
      <c r="AO6" s="51"/>
      <c r="AP6" s="51"/>
      <c r="AQ6" s="52"/>
      <c r="AR6" s="50" t="s">
        <v>213</v>
      </c>
      <c r="AS6" s="51"/>
      <c r="AT6" s="51"/>
      <c r="AU6" s="51"/>
      <c r="AV6" s="51"/>
      <c r="AW6" s="52"/>
      <c r="AX6" s="55" t="s">
        <v>141</v>
      </c>
      <c r="AY6" s="51"/>
      <c r="AZ6" s="51"/>
      <c r="BA6" s="51"/>
      <c r="BB6" s="51"/>
      <c r="BC6" s="52"/>
    </row>
    <row r="7" spans="1:55" s="59" customFormat="1" ht="21" x14ac:dyDescent="0.25">
      <c r="A7" s="57"/>
      <c r="B7" s="42" t="s">
        <v>86</v>
      </c>
      <c r="C7" s="43" t="s">
        <v>87</v>
      </c>
      <c r="D7" s="43" t="s">
        <v>88</v>
      </c>
      <c r="E7" s="43" t="s">
        <v>89</v>
      </c>
      <c r="F7" s="43" t="s">
        <v>90</v>
      </c>
      <c r="G7" s="58" t="s">
        <v>91</v>
      </c>
      <c r="H7" s="42" t="s">
        <v>86</v>
      </c>
      <c r="I7" s="43" t="s">
        <v>87</v>
      </c>
      <c r="J7" s="43" t="s">
        <v>88</v>
      </c>
      <c r="K7" s="43" t="s">
        <v>89</v>
      </c>
      <c r="L7" s="43" t="s">
        <v>90</v>
      </c>
      <c r="M7" s="58" t="s">
        <v>91</v>
      </c>
      <c r="N7" s="42" t="s">
        <v>86</v>
      </c>
      <c r="O7" s="43" t="s">
        <v>87</v>
      </c>
      <c r="P7" s="43" t="s">
        <v>88</v>
      </c>
      <c r="Q7" s="43" t="s">
        <v>89</v>
      </c>
      <c r="R7" s="43" t="s">
        <v>90</v>
      </c>
      <c r="S7" s="58" t="s">
        <v>91</v>
      </c>
      <c r="T7" s="42" t="s">
        <v>86</v>
      </c>
      <c r="U7" s="43" t="s">
        <v>87</v>
      </c>
      <c r="V7" s="43" t="s">
        <v>88</v>
      </c>
      <c r="W7" s="43" t="s">
        <v>89</v>
      </c>
      <c r="X7" s="43" t="s">
        <v>90</v>
      </c>
      <c r="Y7" s="58" t="s">
        <v>91</v>
      </c>
      <c r="Z7" s="42" t="s">
        <v>86</v>
      </c>
      <c r="AA7" s="43" t="s">
        <v>87</v>
      </c>
      <c r="AB7" s="43" t="s">
        <v>88</v>
      </c>
      <c r="AC7" s="43" t="s">
        <v>89</v>
      </c>
      <c r="AD7" s="43" t="s">
        <v>90</v>
      </c>
      <c r="AE7" s="58" t="s">
        <v>91</v>
      </c>
      <c r="AF7" s="42" t="s">
        <v>86</v>
      </c>
      <c r="AG7" s="43" t="s">
        <v>87</v>
      </c>
      <c r="AH7" s="43" t="s">
        <v>88</v>
      </c>
      <c r="AI7" s="43" t="s">
        <v>89</v>
      </c>
      <c r="AJ7" s="43" t="s">
        <v>90</v>
      </c>
      <c r="AK7" s="58" t="s">
        <v>91</v>
      </c>
      <c r="AL7" s="42" t="s">
        <v>86</v>
      </c>
      <c r="AM7" s="43" t="s">
        <v>87</v>
      </c>
      <c r="AN7" s="43" t="s">
        <v>88</v>
      </c>
      <c r="AO7" s="43" t="s">
        <v>89</v>
      </c>
      <c r="AP7" s="43" t="s">
        <v>90</v>
      </c>
      <c r="AQ7" s="58" t="s">
        <v>91</v>
      </c>
      <c r="AR7" s="42" t="s">
        <v>86</v>
      </c>
      <c r="AS7" s="43" t="s">
        <v>87</v>
      </c>
      <c r="AT7" s="43" t="s">
        <v>88</v>
      </c>
      <c r="AU7" s="43" t="s">
        <v>89</v>
      </c>
      <c r="AV7" s="43" t="s">
        <v>90</v>
      </c>
      <c r="AW7" s="58" t="s">
        <v>91</v>
      </c>
      <c r="AX7" s="42" t="s">
        <v>86</v>
      </c>
      <c r="AY7" s="43" t="s">
        <v>87</v>
      </c>
      <c r="AZ7" s="43" t="s">
        <v>88</v>
      </c>
      <c r="BA7" s="43" t="s">
        <v>89</v>
      </c>
      <c r="BB7" s="43" t="s">
        <v>90</v>
      </c>
      <c r="BC7" s="58" t="s">
        <v>91</v>
      </c>
    </row>
    <row r="8" spans="1:55" s="59" customFormat="1" ht="10.5" x14ac:dyDescent="0.25">
      <c r="A8" s="67"/>
      <c r="B8" s="46" t="s">
        <v>78</v>
      </c>
      <c r="C8" s="47" t="s">
        <v>79</v>
      </c>
      <c r="D8" s="47" t="s">
        <v>80</v>
      </c>
      <c r="E8" s="47" t="s">
        <v>81</v>
      </c>
      <c r="F8" s="47" t="s">
        <v>82</v>
      </c>
      <c r="G8" s="54" t="s">
        <v>83</v>
      </c>
      <c r="H8" s="46" t="s">
        <v>78</v>
      </c>
      <c r="I8" s="47" t="s">
        <v>79</v>
      </c>
      <c r="J8" s="47" t="s">
        <v>80</v>
      </c>
      <c r="K8" s="47" t="s">
        <v>81</v>
      </c>
      <c r="L8" s="47" t="s">
        <v>82</v>
      </c>
      <c r="M8" s="54" t="s">
        <v>83</v>
      </c>
      <c r="N8" s="46" t="s">
        <v>78</v>
      </c>
      <c r="O8" s="47" t="s">
        <v>79</v>
      </c>
      <c r="P8" s="47" t="s">
        <v>80</v>
      </c>
      <c r="Q8" s="47" t="s">
        <v>81</v>
      </c>
      <c r="R8" s="47" t="s">
        <v>82</v>
      </c>
      <c r="S8" s="54" t="s">
        <v>83</v>
      </c>
      <c r="T8" s="46" t="s">
        <v>78</v>
      </c>
      <c r="U8" s="47" t="s">
        <v>79</v>
      </c>
      <c r="V8" s="47" t="s">
        <v>80</v>
      </c>
      <c r="W8" s="47" t="s">
        <v>81</v>
      </c>
      <c r="X8" s="47" t="s">
        <v>82</v>
      </c>
      <c r="Y8" s="54" t="s">
        <v>83</v>
      </c>
      <c r="Z8" s="46" t="s">
        <v>78</v>
      </c>
      <c r="AA8" s="47" t="s">
        <v>79</v>
      </c>
      <c r="AB8" s="47" t="s">
        <v>80</v>
      </c>
      <c r="AC8" s="47" t="s">
        <v>81</v>
      </c>
      <c r="AD8" s="47" t="s">
        <v>82</v>
      </c>
      <c r="AE8" s="54" t="s">
        <v>83</v>
      </c>
      <c r="AF8" s="46" t="s">
        <v>78</v>
      </c>
      <c r="AG8" s="47" t="s">
        <v>79</v>
      </c>
      <c r="AH8" s="47" t="s">
        <v>80</v>
      </c>
      <c r="AI8" s="47" t="s">
        <v>81</v>
      </c>
      <c r="AJ8" s="47" t="s">
        <v>82</v>
      </c>
      <c r="AK8" s="54" t="s">
        <v>83</v>
      </c>
      <c r="AL8" s="46" t="s">
        <v>78</v>
      </c>
      <c r="AM8" s="47" t="s">
        <v>79</v>
      </c>
      <c r="AN8" s="47" t="s">
        <v>80</v>
      </c>
      <c r="AO8" s="47" t="s">
        <v>81</v>
      </c>
      <c r="AP8" s="47" t="s">
        <v>82</v>
      </c>
      <c r="AQ8" s="54" t="s">
        <v>83</v>
      </c>
      <c r="AR8" s="46" t="s">
        <v>78</v>
      </c>
      <c r="AS8" s="47" t="s">
        <v>79</v>
      </c>
      <c r="AT8" s="47" t="s">
        <v>80</v>
      </c>
      <c r="AU8" s="47" t="s">
        <v>81</v>
      </c>
      <c r="AV8" s="47" t="s">
        <v>82</v>
      </c>
      <c r="AW8" s="54" t="s">
        <v>83</v>
      </c>
      <c r="AX8" s="46" t="s">
        <v>78</v>
      </c>
      <c r="AY8" s="47" t="s">
        <v>79</v>
      </c>
      <c r="AZ8" s="47" t="s">
        <v>80</v>
      </c>
      <c r="BA8" s="47" t="s">
        <v>81</v>
      </c>
      <c r="BB8" s="47" t="s">
        <v>82</v>
      </c>
      <c r="BC8" s="54" t="s">
        <v>83</v>
      </c>
    </row>
    <row r="9" spans="1:55" x14ac:dyDescent="0.3">
      <c r="A9" s="3"/>
      <c r="B9" s="89"/>
      <c r="C9" s="90"/>
      <c r="D9" s="90"/>
      <c r="E9" s="90"/>
      <c r="F9" s="90"/>
      <c r="G9" s="91"/>
      <c r="H9" s="14"/>
      <c r="I9" s="15"/>
      <c r="J9" s="15"/>
      <c r="K9" s="15"/>
      <c r="L9" s="15"/>
      <c r="M9" s="11"/>
      <c r="N9" s="14"/>
      <c r="O9" s="15"/>
      <c r="P9" s="15"/>
      <c r="Q9" s="15"/>
      <c r="R9" s="15"/>
      <c r="S9" s="11"/>
      <c r="T9" s="14"/>
      <c r="U9" s="15"/>
      <c r="V9" s="15"/>
      <c r="W9" s="15"/>
      <c r="X9" s="15"/>
      <c r="Y9" s="11"/>
      <c r="Z9" s="14"/>
      <c r="AA9" s="15"/>
      <c r="AB9" s="15"/>
      <c r="AC9" s="15"/>
      <c r="AD9" s="15"/>
      <c r="AE9" s="11"/>
      <c r="AF9" s="14"/>
      <c r="AG9" s="15"/>
      <c r="AH9" s="15"/>
      <c r="AI9" s="15"/>
      <c r="AJ9" s="15"/>
      <c r="AK9" s="11"/>
      <c r="AL9" s="14"/>
      <c r="AM9" s="15"/>
      <c r="AN9" s="15"/>
      <c r="AO9" s="15"/>
      <c r="AP9" s="15"/>
      <c r="AQ9" s="11"/>
      <c r="AR9" s="14"/>
      <c r="AS9" s="15"/>
      <c r="AT9" s="15"/>
      <c r="AU9" s="15"/>
      <c r="AV9" s="15"/>
      <c r="AW9" s="11"/>
      <c r="AX9" s="14"/>
      <c r="AY9" s="15"/>
      <c r="AZ9" s="15"/>
      <c r="BA9" s="15"/>
      <c r="BB9" s="15"/>
      <c r="BC9" s="11"/>
    </row>
    <row r="10" spans="1:55" x14ac:dyDescent="0.3">
      <c r="A10" s="4" t="s">
        <v>0</v>
      </c>
      <c r="B10" s="92">
        <v>110878.36059904823</v>
      </c>
      <c r="C10" s="87">
        <v>216959.19</v>
      </c>
      <c r="D10" s="87">
        <v>340662.07</v>
      </c>
      <c r="E10" s="87">
        <v>0</v>
      </c>
      <c r="F10" s="87">
        <v>0</v>
      </c>
      <c r="G10" s="93">
        <v>668499.62059904821</v>
      </c>
      <c r="H10" s="16">
        <v>0</v>
      </c>
      <c r="I10" s="17">
        <v>0</v>
      </c>
      <c r="J10" s="17">
        <v>0</v>
      </c>
      <c r="K10" s="17">
        <v>0</v>
      </c>
      <c r="L10" s="17">
        <v>0</v>
      </c>
      <c r="M10" s="12">
        <v>0</v>
      </c>
      <c r="N10" s="16">
        <v>110878.36059904823</v>
      </c>
      <c r="O10" s="17">
        <v>152934.82</v>
      </c>
      <c r="P10" s="17">
        <v>0</v>
      </c>
      <c r="Q10" s="17">
        <v>0</v>
      </c>
      <c r="R10" s="17">
        <v>0</v>
      </c>
      <c r="S10" s="12">
        <v>263813.18059904827</v>
      </c>
      <c r="T10" s="16">
        <v>0</v>
      </c>
      <c r="U10" s="17">
        <v>59074.37</v>
      </c>
      <c r="V10" s="17">
        <v>340662.07</v>
      </c>
      <c r="W10" s="17">
        <v>0</v>
      </c>
      <c r="X10" s="17">
        <v>0</v>
      </c>
      <c r="Y10" s="12">
        <v>399736.44</v>
      </c>
      <c r="Z10" s="16">
        <v>0</v>
      </c>
      <c r="AA10" s="17">
        <v>0</v>
      </c>
      <c r="AB10" s="17">
        <v>0</v>
      </c>
      <c r="AC10" s="17">
        <v>0</v>
      </c>
      <c r="AD10" s="17">
        <v>0</v>
      </c>
      <c r="AE10" s="12">
        <v>0</v>
      </c>
      <c r="AF10" s="16">
        <v>0</v>
      </c>
      <c r="AG10" s="17">
        <v>0</v>
      </c>
      <c r="AH10" s="17">
        <v>0</v>
      </c>
      <c r="AI10" s="17">
        <v>0</v>
      </c>
      <c r="AJ10" s="17">
        <v>0</v>
      </c>
      <c r="AK10" s="12">
        <v>0</v>
      </c>
      <c r="AL10" s="16">
        <v>0</v>
      </c>
      <c r="AM10" s="17">
        <v>4950</v>
      </c>
      <c r="AN10" s="17">
        <v>0</v>
      </c>
      <c r="AO10" s="17">
        <v>0</v>
      </c>
      <c r="AP10" s="17">
        <v>0</v>
      </c>
      <c r="AQ10" s="12">
        <v>4950</v>
      </c>
      <c r="AR10" s="16">
        <v>0</v>
      </c>
      <c r="AS10" s="17">
        <v>0</v>
      </c>
      <c r="AT10" s="17">
        <v>0</v>
      </c>
      <c r="AU10" s="17">
        <v>0</v>
      </c>
      <c r="AV10" s="17">
        <v>0</v>
      </c>
      <c r="AW10" s="12">
        <v>0</v>
      </c>
      <c r="AX10" s="16">
        <v>0</v>
      </c>
      <c r="AY10" s="17">
        <v>0</v>
      </c>
      <c r="AZ10" s="17">
        <v>0</v>
      </c>
      <c r="BA10" s="17">
        <v>0</v>
      </c>
      <c r="BB10" s="17">
        <v>0</v>
      </c>
      <c r="BC10" s="12">
        <v>0</v>
      </c>
    </row>
    <row r="11" spans="1:55" x14ac:dyDescent="0.3">
      <c r="A11" s="4" t="s">
        <v>1</v>
      </c>
      <c r="B11" s="92">
        <v>404342</v>
      </c>
      <c r="C11" s="87">
        <v>-131368</v>
      </c>
      <c r="D11" s="87">
        <v>162709</v>
      </c>
      <c r="E11" s="87">
        <v>0</v>
      </c>
      <c r="F11" s="87">
        <v>0</v>
      </c>
      <c r="G11" s="93">
        <v>435683</v>
      </c>
      <c r="H11" s="16">
        <v>216505</v>
      </c>
      <c r="I11" s="17">
        <v>66630</v>
      </c>
      <c r="J11" s="17">
        <v>0</v>
      </c>
      <c r="K11" s="17">
        <v>0</v>
      </c>
      <c r="L11" s="17">
        <v>0</v>
      </c>
      <c r="M11" s="12">
        <v>283135</v>
      </c>
      <c r="N11" s="16">
        <v>5399</v>
      </c>
      <c r="O11" s="17">
        <v>26966</v>
      </c>
      <c r="P11" s="17">
        <v>0</v>
      </c>
      <c r="Q11" s="17">
        <v>0</v>
      </c>
      <c r="R11" s="17">
        <v>0</v>
      </c>
      <c r="S11" s="12">
        <v>32365</v>
      </c>
      <c r="T11" s="16">
        <v>99616</v>
      </c>
      <c r="U11" s="17">
        <v>-261982</v>
      </c>
      <c r="V11" s="17">
        <v>162709</v>
      </c>
      <c r="W11" s="17">
        <v>0</v>
      </c>
      <c r="X11" s="17">
        <v>0</v>
      </c>
      <c r="Y11" s="12">
        <v>343</v>
      </c>
      <c r="Z11" s="16">
        <v>2474</v>
      </c>
      <c r="AA11" s="17">
        <v>32472</v>
      </c>
      <c r="AB11" s="17">
        <v>0</v>
      </c>
      <c r="AC11" s="17">
        <v>0</v>
      </c>
      <c r="AD11" s="17">
        <v>0</v>
      </c>
      <c r="AE11" s="12">
        <v>34946</v>
      </c>
      <c r="AF11" s="16">
        <v>0</v>
      </c>
      <c r="AG11" s="17">
        <v>0</v>
      </c>
      <c r="AH11" s="17">
        <v>0</v>
      </c>
      <c r="AI11" s="17">
        <v>0</v>
      </c>
      <c r="AJ11" s="17">
        <v>0</v>
      </c>
      <c r="AK11" s="12">
        <v>0</v>
      </c>
      <c r="AL11" s="16">
        <v>0</v>
      </c>
      <c r="AM11" s="17">
        <v>0</v>
      </c>
      <c r="AN11" s="17">
        <v>0</v>
      </c>
      <c r="AO11" s="17">
        <v>0</v>
      </c>
      <c r="AP11" s="17">
        <v>0</v>
      </c>
      <c r="AQ11" s="12">
        <v>0</v>
      </c>
      <c r="AR11" s="16">
        <v>0</v>
      </c>
      <c r="AS11" s="17">
        <v>0</v>
      </c>
      <c r="AT11" s="17">
        <v>0</v>
      </c>
      <c r="AU11" s="17">
        <v>0</v>
      </c>
      <c r="AV11" s="17">
        <v>0</v>
      </c>
      <c r="AW11" s="12">
        <v>0</v>
      </c>
      <c r="AX11" s="16">
        <v>80348</v>
      </c>
      <c r="AY11" s="17">
        <v>4546</v>
      </c>
      <c r="AZ11" s="17">
        <v>0</v>
      </c>
      <c r="BA11" s="17">
        <v>0</v>
      </c>
      <c r="BB11" s="17">
        <v>0</v>
      </c>
      <c r="BC11" s="12">
        <v>84894</v>
      </c>
    </row>
    <row r="12" spans="1:55" x14ac:dyDescent="0.3">
      <c r="A12" s="4" t="s">
        <v>2</v>
      </c>
      <c r="B12" s="92">
        <v>2028458</v>
      </c>
      <c r="C12" s="87">
        <v>4718254</v>
      </c>
      <c r="D12" s="87">
        <v>3785383</v>
      </c>
      <c r="E12" s="87">
        <v>0</v>
      </c>
      <c r="F12" s="87">
        <v>198600</v>
      </c>
      <c r="G12" s="93">
        <v>10730695</v>
      </c>
      <c r="H12" s="16">
        <v>852294</v>
      </c>
      <c r="I12" s="17">
        <v>190302</v>
      </c>
      <c r="J12" s="17">
        <v>0</v>
      </c>
      <c r="K12" s="17">
        <v>0</v>
      </c>
      <c r="L12" s="17">
        <v>59207</v>
      </c>
      <c r="M12" s="12">
        <v>1101803</v>
      </c>
      <c r="N12" s="16">
        <v>103927</v>
      </c>
      <c r="O12" s="17">
        <v>81834</v>
      </c>
      <c r="P12" s="17">
        <v>0</v>
      </c>
      <c r="Q12" s="17">
        <v>0</v>
      </c>
      <c r="R12" s="17">
        <v>24886</v>
      </c>
      <c r="S12" s="12">
        <v>210647</v>
      </c>
      <c r="T12" s="16">
        <v>379056</v>
      </c>
      <c r="U12" s="17">
        <v>730254</v>
      </c>
      <c r="V12" s="17">
        <v>3785383</v>
      </c>
      <c r="W12" s="17">
        <v>0</v>
      </c>
      <c r="X12" s="17">
        <v>0</v>
      </c>
      <c r="Y12" s="12">
        <v>4894693</v>
      </c>
      <c r="Z12" s="16">
        <v>693181</v>
      </c>
      <c r="AA12" s="17">
        <v>3617359</v>
      </c>
      <c r="AB12" s="17">
        <v>0</v>
      </c>
      <c r="AC12" s="17">
        <v>0</v>
      </c>
      <c r="AD12" s="17">
        <v>114507</v>
      </c>
      <c r="AE12" s="12">
        <v>4425047</v>
      </c>
      <c r="AF12" s="16">
        <v>0</v>
      </c>
      <c r="AG12" s="17">
        <v>0</v>
      </c>
      <c r="AH12" s="17">
        <v>0</v>
      </c>
      <c r="AI12" s="17">
        <v>0</v>
      </c>
      <c r="AJ12" s="17">
        <v>0</v>
      </c>
      <c r="AK12" s="12">
        <v>0</v>
      </c>
      <c r="AL12" s="16">
        <v>0</v>
      </c>
      <c r="AM12" s="17">
        <v>98505</v>
      </c>
      <c r="AN12" s="17">
        <v>0</v>
      </c>
      <c r="AO12" s="17">
        <v>0</v>
      </c>
      <c r="AP12" s="17">
        <v>0</v>
      </c>
      <c r="AQ12" s="12">
        <v>98505</v>
      </c>
      <c r="AR12" s="16">
        <v>0</v>
      </c>
      <c r="AS12" s="17">
        <v>0</v>
      </c>
      <c r="AT12" s="17">
        <v>0</v>
      </c>
      <c r="AU12" s="17">
        <v>0</v>
      </c>
      <c r="AV12" s="17">
        <v>0</v>
      </c>
      <c r="AW12" s="12">
        <v>0</v>
      </c>
      <c r="AX12" s="16">
        <v>0</v>
      </c>
      <c r="AY12" s="17">
        <v>0</v>
      </c>
      <c r="AZ12" s="17">
        <v>0</v>
      </c>
      <c r="BA12" s="17">
        <v>0</v>
      </c>
      <c r="BB12" s="17">
        <v>0</v>
      </c>
      <c r="BC12" s="12">
        <v>0</v>
      </c>
    </row>
    <row r="13" spans="1:55" x14ac:dyDescent="0.3">
      <c r="A13" s="4" t="s">
        <v>3</v>
      </c>
      <c r="B13" s="92">
        <v>2519000</v>
      </c>
      <c r="C13" s="87">
        <v>1636000</v>
      </c>
      <c r="D13" s="87">
        <v>2760000</v>
      </c>
      <c r="E13" s="87">
        <v>0</v>
      </c>
      <c r="F13" s="87">
        <v>490000</v>
      </c>
      <c r="G13" s="93">
        <v>7405000</v>
      </c>
      <c r="H13" s="16">
        <v>686000</v>
      </c>
      <c r="I13" s="17">
        <v>405000</v>
      </c>
      <c r="J13" s="17">
        <v>12000</v>
      </c>
      <c r="K13" s="17">
        <v>0</v>
      </c>
      <c r="L13" s="17">
        <v>482000</v>
      </c>
      <c r="M13" s="12">
        <v>1585000</v>
      </c>
      <c r="N13" s="16">
        <v>0</v>
      </c>
      <c r="O13" s="17">
        <v>137000</v>
      </c>
      <c r="P13" s="17">
        <v>0</v>
      </c>
      <c r="Q13" s="17">
        <v>0</v>
      </c>
      <c r="R13" s="17">
        <v>0</v>
      </c>
      <c r="S13" s="12">
        <v>137000</v>
      </c>
      <c r="T13" s="16">
        <v>1286000</v>
      </c>
      <c r="U13" s="17">
        <v>801000</v>
      </c>
      <c r="V13" s="17">
        <v>2665000</v>
      </c>
      <c r="W13" s="17">
        <v>0</v>
      </c>
      <c r="X13" s="17">
        <v>6000</v>
      </c>
      <c r="Y13" s="12">
        <v>4758000</v>
      </c>
      <c r="Z13" s="16">
        <v>0</v>
      </c>
      <c r="AA13" s="17">
        <v>46000</v>
      </c>
      <c r="AB13" s="17">
        <v>0</v>
      </c>
      <c r="AC13" s="17">
        <v>0</v>
      </c>
      <c r="AD13" s="17">
        <v>0</v>
      </c>
      <c r="AE13" s="12">
        <v>46000</v>
      </c>
      <c r="AF13" s="16">
        <v>0</v>
      </c>
      <c r="AG13" s="17">
        <v>0</v>
      </c>
      <c r="AH13" s="17">
        <v>0</v>
      </c>
      <c r="AI13" s="17">
        <v>0</v>
      </c>
      <c r="AJ13" s="17">
        <v>0</v>
      </c>
      <c r="AK13" s="12">
        <v>0</v>
      </c>
      <c r="AL13" s="16">
        <v>0</v>
      </c>
      <c r="AM13" s="17">
        <v>0</v>
      </c>
      <c r="AN13" s="17">
        <v>0</v>
      </c>
      <c r="AO13" s="17">
        <v>0</v>
      </c>
      <c r="AP13" s="17">
        <v>0</v>
      </c>
      <c r="AQ13" s="12">
        <v>0</v>
      </c>
      <c r="AR13" s="16">
        <v>0</v>
      </c>
      <c r="AS13" s="17">
        <v>0</v>
      </c>
      <c r="AT13" s="17">
        <v>0</v>
      </c>
      <c r="AU13" s="17">
        <v>0</v>
      </c>
      <c r="AV13" s="17">
        <v>0</v>
      </c>
      <c r="AW13" s="12">
        <v>0</v>
      </c>
      <c r="AX13" s="16">
        <v>547000</v>
      </c>
      <c r="AY13" s="17">
        <v>247000</v>
      </c>
      <c r="AZ13" s="17">
        <v>83000</v>
      </c>
      <c r="BA13" s="17">
        <v>0</v>
      </c>
      <c r="BB13" s="17">
        <v>2000</v>
      </c>
      <c r="BC13" s="12">
        <v>879000</v>
      </c>
    </row>
    <row r="14" spans="1:55" x14ac:dyDescent="0.3">
      <c r="A14" s="4" t="s">
        <v>4</v>
      </c>
      <c r="B14" s="92">
        <v>1707054.1</v>
      </c>
      <c r="C14" s="87">
        <v>1488101.3199999998</v>
      </c>
      <c r="D14" s="87">
        <v>1256994.53</v>
      </c>
      <c r="E14" s="87">
        <v>0</v>
      </c>
      <c r="F14" s="87">
        <v>1176203.93</v>
      </c>
      <c r="G14" s="93">
        <v>5628353.8799999999</v>
      </c>
      <c r="H14" s="16">
        <v>606678.21</v>
      </c>
      <c r="I14" s="17">
        <v>794508.58</v>
      </c>
      <c r="J14" s="17">
        <v>0</v>
      </c>
      <c r="K14" s="17">
        <v>0</v>
      </c>
      <c r="L14" s="17">
        <v>531635.34</v>
      </c>
      <c r="M14" s="12">
        <v>1932822.13</v>
      </c>
      <c r="N14" s="16">
        <v>14847.95</v>
      </c>
      <c r="O14" s="17">
        <v>25071.39</v>
      </c>
      <c r="P14" s="17">
        <v>0</v>
      </c>
      <c r="Q14" s="17">
        <v>0</v>
      </c>
      <c r="R14" s="17">
        <v>0</v>
      </c>
      <c r="S14" s="12">
        <v>39919.339999999997</v>
      </c>
      <c r="T14" s="16">
        <v>446237.53</v>
      </c>
      <c r="U14" s="17">
        <v>406332.97</v>
      </c>
      <c r="V14" s="17">
        <v>0</v>
      </c>
      <c r="W14" s="17">
        <v>0</v>
      </c>
      <c r="X14" s="17">
        <v>0</v>
      </c>
      <c r="Y14" s="12">
        <v>852570.5</v>
      </c>
      <c r="Z14" s="16">
        <v>0</v>
      </c>
      <c r="AA14" s="17">
        <v>0</v>
      </c>
      <c r="AB14" s="17">
        <v>0</v>
      </c>
      <c r="AC14" s="17">
        <v>0</v>
      </c>
      <c r="AD14" s="17">
        <v>0</v>
      </c>
      <c r="AE14" s="12">
        <v>0</v>
      </c>
      <c r="AF14" s="16">
        <v>0</v>
      </c>
      <c r="AG14" s="17">
        <v>10469.450000000001</v>
      </c>
      <c r="AH14" s="17">
        <v>0</v>
      </c>
      <c r="AI14" s="17">
        <v>0</v>
      </c>
      <c r="AJ14" s="17">
        <v>0</v>
      </c>
      <c r="AK14" s="12">
        <v>10469.450000000001</v>
      </c>
      <c r="AL14" s="16">
        <v>0</v>
      </c>
      <c r="AM14" s="17">
        <v>0</v>
      </c>
      <c r="AN14" s="17">
        <v>0</v>
      </c>
      <c r="AO14" s="17">
        <v>0</v>
      </c>
      <c r="AP14" s="17">
        <v>0</v>
      </c>
      <c r="AQ14" s="12">
        <v>0</v>
      </c>
      <c r="AR14" s="16">
        <v>0</v>
      </c>
      <c r="AS14" s="17">
        <v>0</v>
      </c>
      <c r="AT14" s="17">
        <v>0</v>
      </c>
      <c r="AU14" s="17">
        <v>0</v>
      </c>
      <c r="AV14" s="17">
        <v>0</v>
      </c>
      <c r="AW14" s="12">
        <v>0</v>
      </c>
      <c r="AX14" s="16">
        <v>639290.41</v>
      </c>
      <c r="AY14" s="17">
        <v>251718.93</v>
      </c>
      <c r="AZ14" s="17">
        <v>1256994.53</v>
      </c>
      <c r="BA14" s="17">
        <v>0</v>
      </c>
      <c r="BB14" s="17">
        <v>644568.59</v>
      </c>
      <c r="BC14" s="12">
        <v>2792572.46</v>
      </c>
    </row>
    <row r="15" spans="1:55" x14ac:dyDescent="0.3">
      <c r="A15" s="4" t="s">
        <v>5</v>
      </c>
      <c r="B15" s="92">
        <v>2241913</v>
      </c>
      <c r="C15" s="87">
        <v>1607977</v>
      </c>
      <c r="D15" s="87">
        <v>2037696</v>
      </c>
      <c r="E15" s="87">
        <v>7189</v>
      </c>
      <c r="F15" s="87">
        <v>13573</v>
      </c>
      <c r="G15" s="93">
        <v>5908348</v>
      </c>
      <c r="H15" s="16">
        <v>678513</v>
      </c>
      <c r="I15" s="17">
        <v>300475</v>
      </c>
      <c r="J15" s="17">
        <v>0</v>
      </c>
      <c r="K15" s="17">
        <v>0</v>
      </c>
      <c r="L15" s="17">
        <v>1882</v>
      </c>
      <c r="M15" s="12">
        <v>980870</v>
      </c>
      <c r="N15" s="16">
        <v>412132</v>
      </c>
      <c r="O15" s="17">
        <v>63773</v>
      </c>
      <c r="P15" s="17">
        <v>0</v>
      </c>
      <c r="Q15" s="17">
        <v>0</v>
      </c>
      <c r="R15" s="17">
        <v>0</v>
      </c>
      <c r="S15" s="12">
        <v>475905</v>
      </c>
      <c r="T15" s="16">
        <v>98025</v>
      </c>
      <c r="U15" s="17">
        <v>294842</v>
      </c>
      <c r="V15" s="17">
        <v>1136301</v>
      </c>
      <c r="W15" s="17">
        <v>0</v>
      </c>
      <c r="X15" s="17">
        <v>0</v>
      </c>
      <c r="Y15" s="12">
        <v>1529168</v>
      </c>
      <c r="Z15" s="16">
        <v>-1309</v>
      </c>
      <c r="AA15" s="17">
        <v>107507</v>
      </c>
      <c r="AB15" s="17">
        <v>0</v>
      </c>
      <c r="AC15" s="17">
        <v>0</v>
      </c>
      <c r="AD15" s="17">
        <v>0</v>
      </c>
      <c r="AE15" s="12">
        <v>106198</v>
      </c>
      <c r="AF15" s="16">
        <v>0</v>
      </c>
      <c r="AG15" s="17">
        <v>0</v>
      </c>
      <c r="AH15" s="17">
        <v>0</v>
      </c>
      <c r="AI15" s="17">
        <v>0</v>
      </c>
      <c r="AJ15" s="17">
        <v>0</v>
      </c>
      <c r="AK15" s="12">
        <v>0</v>
      </c>
      <c r="AL15" s="16">
        <v>0</v>
      </c>
      <c r="AM15" s="17">
        <v>0</v>
      </c>
      <c r="AN15" s="17">
        <v>0</v>
      </c>
      <c r="AO15" s="17">
        <v>0</v>
      </c>
      <c r="AP15" s="17">
        <v>0</v>
      </c>
      <c r="AQ15" s="12">
        <v>0</v>
      </c>
      <c r="AR15" s="16">
        <v>0</v>
      </c>
      <c r="AS15" s="17">
        <v>0</v>
      </c>
      <c r="AT15" s="17">
        <v>0</v>
      </c>
      <c r="AU15" s="17">
        <v>0</v>
      </c>
      <c r="AV15" s="17">
        <v>0</v>
      </c>
      <c r="AW15" s="12">
        <v>0</v>
      </c>
      <c r="AX15" s="16">
        <v>1054552</v>
      </c>
      <c r="AY15" s="17">
        <v>841380</v>
      </c>
      <c r="AZ15" s="17">
        <v>901395</v>
      </c>
      <c r="BA15" s="17">
        <v>7189</v>
      </c>
      <c r="BB15" s="17">
        <v>11691</v>
      </c>
      <c r="BC15" s="12">
        <v>2816207</v>
      </c>
    </row>
    <row r="16" spans="1:55" x14ac:dyDescent="0.3">
      <c r="A16" s="4" t="s">
        <v>6</v>
      </c>
      <c r="B16" s="92">
        <v>1459768.2999999998</v>
      </c>
      <c r="C16" s="87">
        <v>298554.15000000002</v>
      </c>
      <c r="D16" s="87">
        <v>3443558.81</v>
      </c>
      <c r="E16" s="87">
        <v>0</v>
      </c>
      <c r="F16" s="87">
        <v>5691047.2600000016</v>
      </c>
      <c r="G16" s="93">
        <v>10892928.520000001</v>
      </c>
      <c r="H16" s="16">
        <v>470001.7</v>
      </c>
      <c r="I16" s="17">
        <v>207440.22</v>
      </c>
      <c r="J16" s="17">
        <v>0</v>
      </c>
      <c r="K16" s="17">
        <v>0</v>
      </c>
      <c r="L16" s="17">
        <v>4429961.2100000009</v>
      </c>
      <c r="M16" s="12">
        <v>5107403.1300000008</v>
      </c>
      <c r="N16" s="16">
        <v>0</v>
      </c>
      <c r="O16" s="17">
        <v>0</v>
      </c>
      <c r="P16" s="17">
        <v>0</v>
      </c>
      <c r="Q16" s="17">
        <v>0</v>
      </c>
      <c r="R16" s="17">
        <v>114617.53</v>
      </c>
      <c r="S16" s="12">
        <v>114617.53</v>
      </c>
      <c r="T16" s="16">
        <v>0</v>
      </c>
      <c r="U16" s="17">
        <v>0</v>
      </c>
      <c r="V16" s="17">
        <v>3443558.81</v>
      </c>
      <c r="W16" s="17">
        <v>0</v>
      </c>
      <c r="X16" s="17">
        <v>1070041.32</v>
      </c>
      <c r="Y16" s="12">
        <v>4513600.13</v>
      </c>
      <c r="Z16" s="16">
        <v>0</v>
      </c>
      <c r="AA16" s="17">
        <v>0</v>
      </c>
      <c r="AB16" s="17">
        <v>0</v>
      </c>
      <c r="AC16" s="17">
        <v>0</v>
      </c>
      <c r="AD16" s="17">
        <v>0</v>
      </c>
      <c r="AE16" s="12">
        <v>0</v>
      </c>
      <c r="AF16" s="16">
        <v>0</v>
      </c>
      <c r="AG16" s="17">
        <v>0</v>
      </c>
      <c r="AH16" s="17">
        <v>0</v>
      </c>
      <c r="AI16" s="17">
        <v>0</v>
      </c>
      <c r="AJ16" s="17">
        <v>0</v>
      </c>
      <c r="AK16" s="12">
        <v>0</v>
      </c>
      <c r="AL16" s="16">
        <v>0</v>
      </c>
      <c r="AM16" s="17">
        <v>0</v>
      </c>
      <c r="AN16" s="17">
        <v>0</v>
      </c>
      <c r="AO16" s="17">
        <v>0</v>
      </c>
      <c r="AP16" s="17">
        <v>0</v>
      </c>
      <c r="AQ16" s="12">
        <v>0</v>
      </c>
      <c r="AR16" s="16">
        <v>0</v>
      </c>
      <c r="AS16" s="17">
        <v>0</v>
      </c>
      <c r="AT16" s="17">
        <v>0</v>
      </c>
      <c r="AU16" s="17">
        <v>0</v>
      </c>
      <c r="AV16" s="17">
        <v>0</v>
      </c>
      <c r="AW16" s="12">
        <v>0</v>
      </c>
      <c r="AX16" s="16">
        <v>989766.59999999986</v>
      </c>
      <c r="AY16" s="17">
        <v>91113.930000000008</v>
      </c>
      <c r="AZ16" s="17">
        <v>0</v>
      </c>
      <c r="BA16" s="17">
        <v>0</v>
      </c>
      <c r="BB16" s="17">
        <v>76427.199999999997</v>
      </c>
      <c r="BC16" s="12">
        <v>1157307.7299999997</v>
      </c>
    </row>
    <row r="17" spans="1:55" x14ac:dyDescent="0.3">
      <c r="A17" s="4" t="s">
        <v>7</v>
      </c>
      <c r="B17" s="92">
        <v>1310966.8499999999</v>
      </c>
      <c r="C17" s="87">
        <v>167831.80999999997</v>
      </c>
      <c r="D17" s="87">
        <v>560417.39500000002</v>
      </c>
      <c r="E17" s="87">
        <v>0</v>
      </c>
      <c r="F17" s="87">
        <v>66311.709999999992</v>
      </c>
      <c r="G17" s="93">
        <v>2105527.7649999997</v>
      </c>
      <c r="H17" s="16">
        <v>55399.67</v>
      </c>
      <c r="I17" s="17">
        <v>41026.499999999993</v>
      </c>
      <c r="J17" s="17">
        <v>0</v>
      </c>
      <c r="K17" s="17">
        <v>0</v>
      </c>
      <c r="L17" s="17">
        <v>170.91</v>
      </c>
      <c r="M17" s="12">
        <v>96597.079999999987</v>
      </c>
      <c r="N17" s="16">
        <v>0</v>
      </c>
      <c r="O17" s="17">
        <v>0</v>
      </c>
      <c r="P17" s="17">
        <v>0</v>
      </c>
      <c r="Q17" s="17">
        <v>0</v>
      </c>
      <c r="R17" s="17">
        <v>0</v>
      </c>
      <c r="S17" s="12">
        <v>0</v>
      </c>
      <c r="T17" s="16">
        <v>257800.53</v>
      </c>
      <c r="U17" s="17">
        <v>179919.14</v>
      </c>
      <c r="V17" s="17">
        <v>456022.91</v>
      </c>
      <c r="W17" s="17">
        <v>0</v>
      </c>
      <c r="X17" s="17">
        <v>0</v>
      </c>
      <c r="Y17" s="12">
        <v>893742.58000000007</v>
      </c>
      <c r="Z17" s="16">
        <v>523.97</v>
      </c>
      <c r="AA17" s="17">
        <v>40474.68</v>
      </c>
      <c r="AB17" s="17">
        <v>0</v>
      </c>
      <c r="AC17" s="17">
        <v>0</v>
      </c>
      <c r="AD17" s="17">
        <v>0</v>
      </c>
      <c r="AE17" s="12">
        <v>40998.65</v>
      </c>
      <c r="AF17" s="16">
        <v>0</v>
      </c>
      <c r="AG17" s="17">
        <v>0</v>
      </c>
      <c r="AH17" s="17">
        <v>0</v>
      </c>
      <c r="AI17" s="17">
        <v>0</v>
      </c>
      <c r="AJ17" s="17">
        <v>0</v>
      </c>
      <c r="AK17" s="12">
        <v>0</v>
      </c>
      <c r="AL17" s="16">
        <v>0</v>
      </c>
      <c r="AM17" s="17">
        <v>0</v>
      </c>
      <c r="AN17" s="17">
        <v>0</v>
      </c>
      <c r="AO17" s="17">
        <v>0</v>
      </c>
      <c r="AP17" s="17">
        <v>0</v>
      </c>
      <c r="AQ17" s="12">
        <v>0</v>
      </c>
      <c r="AR17" s="16">
        <v>0</v>
      </c>
      <c r="AS17" s="17">
        <v>0</v>
      </c>
      <c r="AT17" s="17">
        <v>0</v>
      </c>
      <c r="AU17" s="17">
        <v>0</v>
      </c>
      <c r="AV17" s="17">
        <v>0</v>
      </c>
      <c r="AW17" s="12">
        <v>0</v>
      </c>
      <c r="AX17" s="16">
        <v>997242.67999999993</v>
      </c>
      <c r="AY17" s="17">
        <v>-93588.510000000038</v>
      </c>
      <c r="AZ17" s="17">
        <v>104394.485</v>
      </c>
      <c r="BA17" s="17">
        <v>0</v>
      </c>
      <c r="BB17" s="17">
        <v>66140.799999999988</v>
      </c>
      <c r="BC17" s="12">
        <v>1074189.4549999998</v>
      </c>
    </row>
    <row r="18" spans="1:55" x14ac:dyDescent="0.3">
      <c r="A18" s="4" t="s">
        <v>8</v>
      </c>
      <c r="B18" s="92">
        <v>4691123</v>
      </c>
      <c r="C18" s="87">
        <v>2397262</v>
      </c>
      <c r="D18" s="87">
        <v>2866663</v>
      </c>
      <c r="E18" s="87">
        <v>17312</v>
      </c>
      <c r="F18" s="87">
        <v>46397</v>
      </c>
      <c r="G18" s="93">
        <v>10018757</v>
      </c>
      <c r="H18" s="16">
        <v>1549029</v>
      </c>
      <c r="I18" s="17">
        <v>1148127</v>
      </c>
      <c r="J18" s="17">
        <v>34105</v>
      </c>
      <c r="K18" s="17">
        <v>1877</v>
      </c>
      <c r="L18" s="17">
        <v>26721</v>
      </c>
      <c r="M18" s="12">
        <v>2759859</v>
      </c>
      <c r="N18" s="16">
        <v>0</v>
      </c>
      <c r="O18" s="17">
        <v>0</v>
      </c>
      <c r="P18" s="17">
        <v>0</v>
      </c>
      <c r="Q18" s="17">
        <v>0</v>
      </c>
      <c r="R18" s="17">
        <v>0</v>
      </c>
      <c r="S18" s="12">
        <v>0</v>
      </c>
      <c r="T18" s="16">
        <v>2365823</v>
      </c>
      <c r="U18" s="17">
        <v>1110235</v>
      </c>
      <c r="V18" s="17">
        <v>2828262</v>
      </c>
      <c r="W18" s="17">
        <v>15274</v>
      </c>
      <c r="X18" s="17">
        <v>4504</v>
      </c>
      <c r="Y18" s="12">
        <v>6324098</v>
      </c>
      <c r="Z18" s="16">
        <v>0</v>
      </c>
      <c r="AA18" s="17">
        <v>0</v>
      </c>
      <c r="AB18" s="17">
        <v>0</v>
      </c>
      <c r="AC18" s="17">
        <v>0</v>
      </c>
      <c r="AD18" s="17">
        <v>0</v>
      </c>
      <c r="AE18" s="12">
        <v>0</v>
      </c>
      <c r="AF18" s="16">
        <v>0</v>
      </c>
      <c r="AG18" s="17">
        <v>105442</v>
      </c>
      <c r="AH18" s="17">
        <v>0</v>
      </c>
      <c r="AI18" s="17">
        <v>0</v>
      </c>
      <c r="AJ18" s="17">
        <v>1473</v>
      </c>
      <c r="AK18" s="12">
        <v>106915</v>
      </c>
      <c r="AL18" s="16">
        <v>0</v>
      </c>
      <c r="AM18" s="17">
        <v>0</v>
      </c>
      <c r="AN18" s="17">
        <v>0</v>
      </c>
      <c r="AO18" s="17">
        <v>0</v>
      </c>
      <c r="AP18" s="17">
        <v>0</v>
      </c>
      <c r="AQ18" s="12">
        <v>0</v>
      </c>
      <c r="AR18" s="16">
        <v>0</v>
      </c>
      <c r="AS18" s="17">
        <v>0</v>
      </c>
      <c r="AT18" s="17">
        <v>0</v>
      </c>
      <c r="AU18" s="17">
        <v>0</v>
      </c>
      <c r="AV18" s="17">
        <v>0</v>
      </c>
      <c r="AW18" s="12">
        <v>0</v>
      </c>
      <c r="AX18" s="16">
        <v>776271</v>
      </c>
      <c r="AY18" s="17">
        <v>33458</v>
      </c>
      <c r="AZ18" s="17">
        <v>4296</v>
      </c>
      <c r="BA18" s="17">
        <v>161</v>
      </c>
      <c r="BB18" s="17">
        <v>13699</v>
      </c>
      <c r="BC18" s="12">
        <v>827885</v>
      </c>
    </row>
    <row r="19" spans="1:55" x14ac:dyDescent="0.3">
      <c r="A19" s="4" t="s">
        <v>9</v>
      </c>
      <c r="B19" s="92">
        <v>2792377</v>
      </c>
      <c r="C19" s="87">
        <v>3329001</v>
      </c>
      <c r="D19" s="87">
        <v>5419537.4199999999</v>
      </c>
      <c r="E19" s="87">
        <v>0</v>
      </c>
      <c r="F19" s="87">
        <v>518588</v>
      </c>
      <c r="G19" s="93">
        <v>12059503.420000002</v>
      </c>
      <c r="H19" s="16">
        <v>666695</v>
      </c>
      <c r="I19" s="17">
        <v>865457</v>
      </c>
      <c r="J19" s="17">
        <v>86664.21</v>
      </c>
      <c r="K19" s="17">
        <v>0</v>
      </c>
      <c r="L19" s="17">
        <v>17604</v>
      </c>
      <c r="M19" s="12">
        <v>1636420.21</v>
      </c>
      <c r="N19" s="16">
        <v>0</v>
      </c>
      <c r="O19" s="17">
        <v>453311</v>
      </c>
      <c r="P19" s="17">
        <v>0</v>
      </c>
      <c r="Q19" s="17">
        <v>0</v>
      </c>
      <c r="R19" s="17">
        <v>0</v>
      </c>
      <c r="S19" s="12">
        <v>453311</v>
      </c>
      <c r="T19" s="16">
        <v>635427</v>
      </c>
      <c r="U19" s="17">
        <v>400707</v>
      </c>
      <c r="V19" s="17">
        <v>5227492.4400000004</v>
      </c>
      <c r="W19" s="17">
        <v>0</v>
      </c>
      <c r="X19" s="17">
        <v>0</v>
      </c>
      <c r="Y19" s="12">
        <v>6263626.4400000004</v>
      </c>
      <c r="Z19" s="16">
        <v>0</v>
      </c>
      <c r="AA19" s="17">
        <v>0</v>
      </c>
      <c r="AB19" s="17">
        <v>0</v>
      </c>
      <c r="AC19" s="17">
        <v>0</v>
      </c>
      <c r="AD19" s="17">
        <v>0</v>
      </c>
      <c r="AE19" s="12">
        <v>0</v>
      </c>
      <c r="AF19" s="16">
        <v>0</v>
      </c>
      <c r="AG19" s="17">
        <v>0</v>
      </c>
      <c r="AH19" s="17">
        <v>0</v>
      </c>
      <c r="AI19" s="17">
        <v>0</v>
      </c>
      <c r="AJ19" s="17">
        <v>0</v>
      </c>
      <c r="AK19" s="12">
        <v>0</v>
      </c>
      <c r="AL19" s="16">
        <v>0</v>
      </c>
      <c r="AM19" s="17">
        <v>0</v>
      </c>
      <c r="AN19" s="17">
        <v>0</v>
      </c>
      <c r="AO19" s="17">
        <v>0</v>
      </c>
      <c r="AP19" s="17">
        <v>0</v>
      </c>
      <c r="AQ19" s="12">
        <v>0</v>
      </c>
      <c r="AR19" s="16">
        <v>0</v>
      </c>
      <c r="AS19" s="17">
        <v>0</v>
      </c>
      <c r="AT19" s="17">
        <v>25488.55</v>
      </c>
      <c r="AU19" s="17">
        <v>0</v>
      </c>
      <c r="AV19" s="17">
        <v>500984</v>
      </c>
      <c r="AW19" s="12">
        <v>526472.55000000005</v>
      </c>
      <c r="AX19" s="16">
        <v>1490255</v>
      </c>
      <c r="AY19" s="17">
        <v>1609526</v>
      </c>
      <c r="AZ19" s="17">
        <v>79892.22</v>
      </c>
      <c r="BA19" s="17">
        <v>0</v>
      </c>
      <c r="BB19" s="17">
        <v>0</v>
      </c>
      <c r="BC19" s="12">
        <v>3179673.22</v>
      </c>
    </row>
    <row r="20" spans="1:55" x14ac:dyDescent="0.3">
      <c r="A20" s="4" t="s">
        <v>10</v>
      </c>
      <c r="B20" s="92">
        <v>111883.01000000001</v>
      </c>
      <c r="C20" s="87">
        <v>203333.4</v>
      </c>
      <c r="D20" s="87">
        <v>6453.6900000000005</v>
      </c>
      <c r="E20" s="87">
        <v>545.08000000000004</v>
      </c>
      <c r="F20" s="87">
        <v>3000</v>
      </c>
      <c r="G20" s="93">
        <v>325215.18</v>
      </c>
      <c r="H20" s="16">
        <v>89945.19</v>
      </c>
      <c r="I20" s="17">
        <v>179966.15</v>
      </c>
      <c r="J20" s="17">
        <v>6163.3</v>
      </c>
      <c r="K20" s="17">
        <v>545.08000000000004</v>
      </c>
      <c r="L20" s="17">
        <v>3000</v>
      </c>
      <c r="M20" s="12">
        <v>279619.71999999997</v>
      </c>
      <c r="N20" s="16">
        <v>0</v>
      </c>
      <c r="O20" s="17">
        <v>0</v>
      </c>
      <c r="P20" s="17">
        <v>0</v>
      </c>
      <c r="Q20" s="17">
        <v>0</v>
      </c>
      <c r="R20" s="17">
        <v>0</v>
      </c>
      <c r="S20" s="12">
        <v>0</v>
      </c>
      <c r="T20" s="16">
        <v>21937.82</v>
      </c>
      <c r="U20" s="17">
        <v>23367.25</v>
      </c>
      <c r="V20" s="17">
        <v>290.39</v>
      </c>
      <c r="W20" s="17">
        <v>0</v>
      </c>
      <c r="X20" s="17">
        <v>0</v>
      </c>
      <c r="Y20" s="12">
        <v>45595.46</v>
      </c>
      <c r="Z20" s="16">
        <v>0</v>
      </c>
      <c r="AA20" s="17">
        <v>0</v>
      </c>
      <c r="AB20" s="17">
        <v>0</v>
      </c>
      <c r="AC20" s="17">
        <v>0</v>
      </c>
      <c r="AD20" s="17">
        <v>0</v>
      </c>
      <c r="AE20" s="12">
        <v>0</v>
      </c>
      <c r="AF20" s="16">
        <v>0</v>
      </c>
      <c r="AG20" s="17">
        <v>0</v>
      </c>
      <c r="AH20" s="17">
        <v>0</v>
      </c>
      <c r="AI20" s="17">
        <v>0</v>
      </c>
      <c r="AJ20" s="17">
        <v>0</v>
      </c>
      <c r="AK20" s="12">
        <v>0</v>
      </c>
      <c r="AL20" s="16">
        <v>0</v>
      </c>
      <c r="AM20" s="17">
        <v>0</v>
      </c>
      <c r="AN20" s="17">
        <v>0</v>
      </c>
      <c r="AO20" s="17">
        <v>0</v>
      </c>
      <c r="AP20" s="17">
        <v>0</v>
      </c>
      <c r="AQ20" s="12">
        <v>0</v>
      </c>
      <c r="AR20" s="16">
        <v>0</v>
      </c>
      <c r="AS20" s="17">
        <v>0</v>
      </c>
      <c r="AT20" s="17">
        <v>0</v>
      </c>
      <c r="AU20" s="17">
        <v>0</v>
      </c>
      <c r="AV20" s="17">
        <v>0</v>
      </c>
      <c r="AW20" s="12">
        <v>0</v>
      </c>
      <c r="AX20" s="16">
        <v>0</v>
      </c>
      <c r="AY20" s="17">
        <v>0</v>
      </c>
      <c r="AZ20" s="17">
        <v>0</v>
      </c>
      <c r="BA20" s="17">
        <v>0</v>
      </c>
      <c r="BB20" s="17">
        <v>0</v>
      </c>
      <c r="BC20" s="12">
        <v>0</v>
      </c>
    </row>
    <row r="21" spans="1:55" x14ac:dyDescent="0.3">
      <c r="A21" s="4" t="s">
        <v>11</v>
      </c>
      <c r="B21" s="92">
        <v>287661.49</v>
      </c>
      <c r="C21" s="87">
        <v>1413092.13</v>
      </c>
      <c r="D21" s="87">
        <v>0</v>
      </c>
      <c r="E21" s="87">
        <v>0</v>
      </c>
      <c r="F21" s="87">
        <v>0</v>
      </c>
      <c r="G21" s="93">
        <v>1700753.62</v>
      </c>
      <c r="H21" s="16">
        <v>287661.49</v>
      </c>
      <c r="I21" s="17">
        <v>393035.31</v>
      </c>
      <c r="J21" s="17">
        <v>0</v>
      </c>
      <c r="K21" s="17">
        <v>0</v>
      </c>
      <c r="L21" s="17">
        <v>0</v>
      </c>
      <c r="M21" s="12">
        <v>680696.8</v>
      </c>
      <c r="N21" s="16">
        <v>0</v>
      </c>
      <c r="O21" s="17">
        <v>0</v>
      </c>
      <c r="P21" s="17">
        <v>0</v>
      </c>
      <c r="Q21" s="17">
        <v>0</v>
      </c>
      <c r="R21" s="17">
        <v>0</v>
      </c>
      <c r="S21" s="12">
        <v>0</v>
      </c>
      <c r="T21" s="16">
        <v>0</v>
      </c>
      <c r="U21" s="17">
        <v>1019624.65</v>
      </c>
      <c r="V21" s="17">
        <v>0</v>
      </c>
      <c r="W21" s="17">
        <v>0</v>
      </c>
      <c r="X21" s="17">
        <v>0</v>
      </c>
      <c r="Y21" s="12">
        <v>1019624.65</v>
      </c>
      <c r="Z21" s="16">
        <v>0</v>
      </c>
      <c r="AA21" s="17">
        <v>0</v>
      </c>
      <c r="AB21" s="17">
        <v>0</v>
      </c>
      <c r="AC21" s="17">
        <v>0</v>
      </c>
      <c r="AD21" s="17">
        <v>0</v>
      </c>
      <c r="AE21" s="12">
        <v>0</v>
      </c>
      <c r="AF21" s="16">
        <v>0</v>
      </c>
      <c r="AG21" s="17">
        <v>432.17</v>
      </c>
      <c r="AH21" s="17">
        <v>0</v>
      </c>
      <c r="AI21" s="17">
        <v>0</v>
      </c>
      <c r="AJ21" s="17">
        <v>0</v>
      </c>
      <c r="AK21" s="12">
        <v>432.17</v>
      </c>
      <c r="AL21" s="16">
        <v>0</v>
      </c>
      <c r="AM21" s="17">
        <v>0</v>
      </c>
      <c r="AN21" s="17">
        <v>0</v>
      </c>
      <c r="AO21" s="17">
        <v>0</v>
      </c>
      <c r="AP21" s="17">
        <v>0</v>
      </c>
      <c r="AQ21" s="12">
        <v>0</v>
      </c>
      <c r="AR21" s="16">
        <v>0</v>
      </c>
      <c r="AS21" s="17">
        <v>0</v>
      </c>
      <c r="AT21" s="17">
        <v>0</v>
      </c>
      <c r="AU21" s="17">
        <v>0</v>
      </c>
      <c r="AV21" s="17">
        <v>0</v>
      </c>
      <c r="AW21" s="12">
        <v>0</v>
      </c>
      <c r="AX21" s="16">
        <v>0</v>
      </c>
      <c r="AY21" s="17">
        <v>0</v>
      </c>
      <c r="AZ21" s="17">
        <v>0</v>
      </c>
      <c r="BA21" s="17">
        <v>0</v>
      </c>
      <c r="BB21" s="17">
        <v>0</v>
      </c>
      <c r="BC21" s="12">
        <v>0</v>
      </c>
    </row>
    <row r="22" spans="1:55" x14ac:dyDescent="0.3">
      <c r="A22" s="4" t="s">
        <v>12</v>
      </c>
      <c r="B22" s="92">
        <v>2091061.9800000002</v>
      </c>
      <c r="C22" s="87">
        <v>4060580.22</v>
      </c>
      <c r="D22" s="87">
        <v>2969468.3561</v>
      </c>
      <c r="E22" s="87">
        <v>0</v>
      </c>
      <c r="F22" s="87">
        <v>97381.05</v>
      </c>
      <c r="G22" s="93">
        <v>9218491.6060999986</v>
      </c>
      <c r="H22" s="16">
        <v>1075521.58</v>
      </c>
      <c r="I22" s="17">
        <v>2098715.2799999998</v>
      </c>
      <c r="J22" s="17">
        <v>0</v>
      </c>
      <c r="K22" s="17">
        <v>0</v>
      </c>
      <c r="L22" s="17">
        <v>49775.21</v>
      </c>
      <c r="M22" s="12">
        <v>3224012.07</v>
      </c>
      <c r="N22" s="16">
        <v>1058.03</v>
      </c>
      <c r="O22" s="17">
        <v>673321.39</v>
      </c>
      <c r="P22" s="17">
        <v>0</v>
      </c>
      <c r="Q22" s="17">
        <v>0</v>
      </c>
      <c r="R22" s="17">
        <v>7459.94</v>
      </c>
      <c r="S22" s="12">
        <v>681839.36</v>
      </c>
      <c r="T22" s="16">
        <v>956715.02</v>
      </c>
      <c r="U22" s="17">
        <v>991901.45000000007</v>
      </c>
      <c r="V22" s="17">
        <v>2965644.19</v>
      </c>
      <c r="W22" s="17">
        <v>0</v>
      </c>
      <c r="X22" s="17">
        <v>0</v>
      </c>
      <c r="Y22" s="12">
        <v>4914260.66</v>
      </c>
      <c r="Z22" s="16">
        <v>57767.35</v>
      </c>
      <c r="AA22" s="17">
        <v>0</v>
      </c>
      <c r="AB22" s="17">
        <v>0</v>
      </c>
      <c r="AC22" s="17">
        <v>0</v>
      </c>
      <c r="AD22" s="17">
        <v>40060.9</v>
      </c>
      <c r="AE22" s="12">
        <v>97828.25</v>
      </c>
      <c r="AF22" s="16">
        <v>0</v>
      </c>
      <c r="AG22" s="17">
        <v>0</v>
      </c>
      <c r="AH22" s="17">
        <v>0</v>
      </c>
      <c r="AI22" s="17">
        <v>0</v>
      </c>
      <c r="AJ22" s="17">
        <v>0</v>
      </c>
      <c r="AK22" s="12">
        <v>0</v>
      </c>
      <c r="AL22" s="16">
        <v>0</v>
      </c>
      <c r="AM22" s="17">
        <v>296642.09999999998</v>
      </c>
      <c r="AN22" s="17">
        <v>0</v>
      </c>
      <c r="AO22" s="17">
        <v>0</v>
      </c>
      <c r="AP22" s="17">
        <v>0</v>
      </c>
      <c r="AQ22" s="12">
        <v>296642.09999999998</v>
      </c>
      <c r="AR22" s="16">
        <v>0</v>
      </c>
      <c r="AS22" s="17">
        <v>0</v>
      </c>
      <c r="AT22" s="17">
        <v>0</v>
      </c>
      <c r="AU22" s="17">
        <v>0</v>
      </c>
      <c r="AV22" s="17">
        <v>0</v>
      </c>
      <c r="AW22" s="12">
        <v>0</v>
      </c>
      <c r="AX22" s="16">
        <v>0</v>
      </c>
      <c r="AY22" s="17">
        <v>0</v>
      </c>
      <c r="AZ22" s="17">
        <v>3824.1661000000004</v>
      </c>
      <c r="BA22" s="17">
        <v>0</v>
      </c>
      <c r="BB22" s="17">
        <v>85</v>
      </c>
      <c r="BC22" s="12">
        <v>3909.1661000000004</v>
      </c>
    </row>
    <row r="23" spans="1:55" x14ac:dyDescent="0.3">
      <c r="A23" s="4" t="s">
        <v>13</v>
      </c>
      <c r="B23" s="92">
        <v>5372824.5</v>
      </c>
      <c r="C23" s="87">
        <v>3057489.09</v>
      </c>
      <c r="D23" s="87">
        <v>8493073.3300000001</v>
      </c>
      <c r="E23" s="87">
        <v>0</v>
      </c>
      <c r="F23" s="87">
        <v>682633.22000000009</v>
      </c>
      <c r="G23" s="93">
        <v>17606020.140000001</v>
      </c>
      <c r="H23" s="16">
        <v>790736.62</v>
      </c>
      <c r="I23" s="17">
        <v>54484.97</v>
      </c>
      <c r="J23" s="17">
        <v>30369.93</v>
      </c>
      <c r="K23" s="17">
        <v>0</v>
      </c>
      <c r="L23" s="17">
        <v>8381.86</v>
      </c>
      <c r="M23" s="12">
        <v>883973.38</v>
      </c>
      <c r="N23" s="16">
        <v>212359.15</v>
      </c>
      <c r="O23" s="17">
        <v>250053.38000000003</v>
      </c>
      <c r="P23" s="17">
        <v>20693.8</v>
      </c>
      <c r="Q23" s="17">
        <v>0</v>
      </c>
      <c r="R23" s="17">
        <v>12423.99</v>
      </c>
      <c r="S23" s="12">
        <v>495530.32</v>
      </c>
      <c r="T23" s="16">
        <v>3278965.75</v>
      </c>
      <c r="U23" s="17">
        <v>1860615.1700000002</v>
      </c>
      <c r="V23" s="17">
        <v>8282476.3099999996</v>
      </c>
      <c r="W23" s="17">
        <v>0</v>
      </c>
      <c r="X23" s="17">
        <v>745166.33000000007</v>
      </c>
      <c r="Y23" s="12">
        <v>14167223.560000001</v>
      </c>
      <c r="Z23" s="16">
        <v>0</v>
      </c>
      <c r="AA23" s="17">
        <v>0</v>
      </c>
      <c r="AB23" s="17">
        <v>0</v>
      </c>
      <c r="AC23" s="17">
        <v>0</v>
      </c>
      <c r="AD23" s="17">
        <v>0</v>
      </c>
      <c r="AE23" s="12">
        <v>0</v>
      </c>
      <c r="AF23" s="16">
        <v>0</v>
      </c>
      <c r="AG23" s="17">
        <v>1294</v>
      </c>
      <c r="AH23" s="17">
        <v>0</v>
      </c>
      <c r="AI23" s="17">
        <v>0</v>
      </c>
      <c r="AJ23" s="17">
        <v>0</v>
      </c>
      <c r="AK23" s="12">
        <v>1294</v>
      </c>
      <c r="AL23" s="16">
        <v>0</v>
      </c>
      <c r="AM23" s="17">
        <v>0</v>
      </c>
      <c r="AN23" s="17">
        <v>0</v>
      </c>
      <c r="AO23" s="17">
        <v>0</v>
      </c>
      <c r="AP23" s="17">
        <v>0</v>
      </c>
      <c r="AQ23" s="12">
        <v>0</v>
      </c>
      <c r="AR23" s="16">
        <v>171540.36</v>
      </c>
      <c r="AS23" s="17">
        <v>119385.54999999999</v>
      </c>
      <c r="AT23" s="17">
        <v>0</v>
      </c>
      <c r="AU23" s="17">
        <v>0</v>
      </c>
      <c r="AV23" s="17">
        <v>0</v>
      </c>
      <c r="AW23" s="12">
        <v>290925.90999999997</v>
      </c>
      <c r="AX23" s="16">
        <v>919222.62</v>
      </c>
      <c r="AY23" s="17">
        <v>771656.0199999999</v>
      </c>
      <c r="AZ23" s="17">
        <v>159533.28999999998</v>
      </c>
      <c r="BA23" s="17">
        <v>0</v>
      </c>
      <c r="BB23" s="17">
        <v>-83338.960000000006</v>
      </c>
      <c r="BC23" s="12">
        <v>1767072.97</v>
      </c>
    </row>
    <row r="24" spans="1:55" x14ac:dyDescent="0.3">
      <c r="A24" s="4" t="s">
        <v>14</v>
      </c>
      <c r="B24" s="92">
        <v>118484.32</v>
      </c>
      <c r="C24" s="87">
        <v>314416.04000000004</v>
      </c>
      <c r="D24" s="87">
        <v>189256.99</v>
      </c>
      <c r="E24" s="87">
        <v>0</v>
      </c>
      <c r="F24" s="87">
        <v>0</v>
      </c>
      <c r="G24" s="93">
        <v>622157.35</v>
      </c>
      <c r="H24" s="16">
        <v>0</v>
      </c>
      <c r="I24" s="17">
        <v>67859.199999999997</v>
      </c>
      <c r="J24" s="17">
        <v>0</v>
      </c>
      <c r="K24" s="17">
        <v>0</v>
      </c>
      <c r="L24" s="17">
        <v>0</v>
      </c>
      <c r="M24" s="12">
        <v>67859.199999999997</v>
      </c>
      <c r="N24" s="16">
        <v>100859.61</v>
      </c>
      <c r="O24" s="17">
        <v>61215.14</v>
      </c>
      <c r="P24" s="17">
        <v>0</v>
      </c>
      <c r="Q24" s="17">
        <v>0</v>
      </c>
      <c r="R24" s="17">
        <v>0</v>
      </c>
      <c r="S24" s="12">
        <v>162074.75</v>
      </c>
      <c r="T24" s="16">
        <v>0</v>
      </c>
      <c r="U24" s="17">
        <v>135667.04999999999</v>
      </c>
      <c r="V24" s="17">
        <v>164509</v>
      </c>
      <c r="W24" s="17">
        <v>0</v>
      </c>
      <c r="X24" s="17">
        <v>0</v>
      </c>
      <c r="Y24" s="12">
        <v>300176.05</v>
      </c>
      <c r="Z24" s="16">
        <v>17624.71</v>
      </c>
      <c r="AA24" s="17">
        <v>49674.65</v>
      </c>
      <c r="AB24" s="17">
        <v>24747.99</v>
      </c>
      <c r="AC24" s="17">
        <v>0</v>
      </c>
      <c r="AD24" s="17">
        <v>0</v>
      </c>
      <c r="AE24" s="12">
        <v>92047.35</v>
      </c>
      <c r="AF24" s="16">
        <v>0</v>
      </c>
      <c r="AG24" s="17">
        <v>0</v>
      </c>
      <c r="AH24" s="17">
        <v>0</v>
      </c>
      <c r="AI24" s="17">
        <v>0</v>
      </c>
      <c r="AJ24" s="17">
        <v>0</v>
      </c>
      <c r="AK24" s="12">
        <v>0</v>
      </c>
      <c r="AL24" s="16">
        <v>0</v>
      </c>
      <c r="AM24" s="17">
        <v>0</v>
      </c>
      <c r="AN24" s="17">
        <v>0</v>
      </c>
      <c r="AO24" s="17">
        <v>0</v>
      </c>
      <c r="AP24" s="17">
        <v>0</v>
      </c>
      <c r="AQ24" s="12">
        <v>0</v>
      </c>
      <c r="AR24" s="16">
        <v>0</v>
      </c>
      <c r="AS24" s="17">
        <v>0</v>
      </c>
      <c r="AT24" s="17">
        <v>0</v>
      </c>
      <c r="AU24" s="17">
        <v>0</v>
      </c>
      <c r="AV24" s="17">
        <v>0</v>
      </c>
      <c r="AW24" s="12">
        <v>0</v>
      </c>
      <c r="AX24" s="16">
        <v>0</v>
      </c>
      <c r="AY24" s="17">
        <v>0</v>
      </c>
      <c r="AZ24" s="17">
        <v>0</v>
      </c>
      <c r="BA24" s="17">
        <v>0</v>
      </c>
      <c r="BB24" s="17">
        <v>0</v>
      </c>
      <c r="BC24" s="12">
        <v>0</v>
      </c>
    </row>
    <row r="25" spans="1:55" x14ac:dyDescent="0.3">
      <c r="A25" s="4" t="s">
        <v>15</v>
      </c>
      <c r="B25" s="92">
        <v>1478038.53</v>
      </c>
      <c r="C25" s="87">
        <v>1415987.6600000001</v>
      </c>
      <c r="D25" s="87">
        <v>562557</v>
      </c>
      <c r="E25" s="87">
        <v>0</v>
      </c>
      <c r="F25" s="87">
        <v>138553.32999999999</v>
      </c>
      <c r="G25" s="93">
        <v>3595136.52</v>
      </c>
      <c r="H25" s="16">
        <v>277952.51</v>
      </c>
      <c r="I25" s="17">
        <v>225191.96000000002</v>
      </c>
      <c r="J25" s="17">
        <v>0</v>
      </c>
      <c r="K25" s="17">
        <v>0</v>
      </c>
      <c r="L25" s="17">
        <v>83168.75</v>
      </c>
      <c r="M25" s="12">
        <v>586313.22</v>
      </c>
      <c r="N25" s="16">
        <v>586352.36999999988</v>
      </c>
      <c r="O25" s="17">
        <v>472621.92000000004</v>
      </c>
      <c r="P25" s="17">
        <v>1858</v>
      </c>
      <c r="Q25" s="17">
        <v>0</v>
      </c>
      <c r="R25" s="17">
        <v>52480.639999999992</v>
      </c>
      <c r="S25" s="12">
        <v>1113312.93</v>
      </c>
      <c r="T25" s="16">
        <v>417587.42000000016</v>
      </c>
      <c r="U25" s="17">
        <v>484966.94000000029</v>
      </c>
      <c r="V25" s="17">
        <v>515481</v>
      </c>
      <c r="W25" s="17">
        <v>0</v>
      </c>
      <c r="X25" s="17">
        <v>0</v>
      </c>
      <c r="Y25" s="12">
        <v>1418035.3600000003</v>
      </c>
      <c r="Z25" s="16">
        <v>0</v>
      </c>
      <c r="AA25" s="17">
        <v>0</v>
      </c>
      <c r="AB25" s="17">
        <v>0</v>
      </c>
      <c r="AC25" s="17">
        <v>0</v>
      </c>
      <c r="AD25" s="17">
        <v>0</v>
      </c>
      <c r="AE25" s="12">
        <v>0</v>
      </c>
      <c r="AF25" s="16">
        <v>0</v>
      </c>
      <c r="AG25" s="17">
        <v>0</v>
      </c>
      <c r="AH25" s="17">
        <v>0</v>
      </c>
      <c r="AI25" s="17">
        <v>0</v>
      </c>
      <c r="AJ25" s="17">
        <v>0</v>
      </c>
      <c r="AK25" s="12">
        <v>0</v>
      </c>
      <c r="AL25" s="16">
        <v>0</v>
      </c>
      <c r="AM25" s="17">
        <v>0</v>
      </c>
      <c r="AN25" s="17">
        <v>0</v>
      </c>
      <c r="AO25" s="17">
        <v>0</v>
      </c>
      <c r="AP25" s="17">
        <v>0</v>
      </c>
      <c r="AQ25" s="12">
        <v>0</v>
      </c>
      <c r="AR25" s="16">
        <v>0</v>
      </c>
      <c r="AS25" s="17">
        <v>0</v>
      </c>
      <c r="AT25" s="17">
        <v>0</v>
      </c>
      <c r="AU25" s="17">
        <v>0</v>
      </c>
      <c r="AV25" s="17">
        <v>0</v>
      </c>
      <c r="AW25" s="12">
        <v>0</v>
      </c>
      <c r="AX25" s="16">
        <v>196146.23</v>
      </c>
      <c r="AY25" s="17">
        <v>233206.83999999997</v>
      </c>
      <c r="AZ25" s="17">
        <v>45218</v>
      </c>
      <c r="BA25" s="17">
        <v>0</v>
      </c>
      <c r="BB25" s="17">
        <v>2903.94</v>
      </c>
      <c r="BC25" s="12">
        <v>477475.00999999995</v>
      </c>
    </row>
    <row r="26" spans="1:55" x14ac:dyDescent="0.3">
      <c r="A26" s="4" t="s">
        <v>16</v>
      </c>
      <c r="B26" s="92">
        <v>754043.61</v>
      </c>
      <c r="C26" s="87">
        <v>1601967.34</v>
      </c>
      <c r="D26" s="87">
        <v>364510.08958666667</v>
      </c>
      <c r="E26" s="87">
        <v>0</v>
      </c>
      <c r="F26" s="87">
        <v>60624.619999999995</v>
      </c>
      <c r="G26" s="93">
        <v>2781145.6595866671</v>
      </c>
      <c r="H26" s="16">
        <v>16853.840000000004</v>
      </c>
      <c r="I26" s="17">
        <v>463871.18000000011</v>
      </c>
      <c r="J26" s="17">
        <v>0</v>
      </c>
      <c r="K26" s="17">
        <v>0</v>
      </c>
      <c r="L26" s="17">
        <v>1688.53</v>
      </c>
      <c r="M26" s="12">
        <v>482413.55000000016</v>
      </c>
      <c r="N26" s="16">
        <v>129718.39</v>
      </c>
      <c r="O26" s="17">
        <v>217986.81000000003</v>
      </c>
      <c r="P26" s="17">
        <v>0</v>
      </c>
      <c r="Q26" s="17">
        <v>0</v>
      </c>
      <c r="R26" s="17">
        <v>0</v>
      </c>
      <c r="S26" s="12">
        <v>347705.2</v>
      </c>
      <c r="T26" s="16">
        <v>134891.32</v>
      </c>
      <c r="U26" s="17">
        <v>777802.34000000008</v>
      </c>
      <c r="V26" s="17">
        <v>327929.89960058616</v>
      </c>
      <c r="W26" s="17">
        <v>0</v>
      </c>
      <c r="X26" s="17">
        <v>0</v>
      </c>
      <c r="Y26" s="12">
        <v>1240623.5596005863</v>
      </c>
      <c r="Z26" s="16">
        <v>0</v>
      </c>
      <c r="AA26" s="17">
        <v>0</v>
      </c>
      <c r="AB26" s="17">
        <v>0</v>
      </c>
      <c r="AC26" s="17">
        <v>0</v>
      </c>
      <c r="AD26" s="17">
        <v>0</v>
      </c>
      <c r="AE26" s="12">
        <v>0</v>
      </c>
      <c r="AF26" s="16">
        <v>0</v>
      </c>
      <c r="AG26" s="17">
        <v>0</v>
      </c>
      <c r="AH26" s="17">
        <v>0</v>
      </c>
      <c r="AI26" s="17">
        <v>0</v>
      </c>
      <c r="AJ26" s="17">
        <v>0</v>
      </c>
      <c r="AK26" s="12">
        <v>0</v>
      </c>
      <c r="AL26" s="16">
        <v>0</v>
      </c>
      <c r="AM26" s="17">
        <v>0</v>
      </c>
      <c r="AN26" s="17">
        <v>0</v>
      </c>
      <c r="AO26" s="17">
        <v>0</v>
      </c>
      <c r="AP26" s="17">
        <v>0</v>
      </c>
      <c r="AQ26" s="12">
        <v>0</v>
      </c>
      <c r="AR26" s="16">
        <v>0</v>
      </c>
      <c r="AS26" s="17">
        <v>0</v>
      </c>
      <c r="AT26" s="17">
        <v>0</v>
      </c>
      <c r="AU26" s="17">
        <v>0</v>
      </c>
      <c r="AV26" s="17">
        <v>0</v>
      </c>
      <c r="AW26" s="12">
        <v>0</v>
      </c>
      <c r="AX26" s="16">
        <v>472580.05999999994</v>
      </c>
      <c r="AY26" s="17">
        <v>142307.00999999998</v>
      </c>
      <c r="AZ26" s="17">
        <v>36580.189986080484</v>
      </c>
      <c r="BA26" s="17">
        <v>0</v>
      </c>
      <c r="BB26" s="17">
        <v>58936.09</v>
      </c>
      <c r="BC26" s="12">
        <v>710403.34998608043</v>
      </c>
    </row>
    <row r="27" spans="1:55" x14ac:dyDescent="0.3">
      <c r="A27" s="4" t="s">
        <v>17</v>
      </c>
      <c r="B27" s="92">
        <v>3035477.69</v>
      </c>
      <c r="C27" s="87">
        <v>1616614.43</v>
      </c>
      <c r="D27" s="87">
        <v>1975701</v>
      </c>
      <c r="E27" s="87">
        <v>0</v>
      </c>
      <c r="F27" s="87">
        <v>20802.27</v>
      </c>
      <c r="G27" s="93">
        <v>6648595.3900000006</v>
      </c>
      <c r="H27" s="16">
        <v>1556037.45</v>
      </c>
      <c r="I27" s="17">
        <v>627369.42999999993</v>
      </c>
      <c r="J27" s="17">
        <v>137189</v>
      </c>
      <c r="K27" s="17">
        <v>0</v>
      </c>
      <c r="L27" s="17">
        <v>19904.27</v>
      </c>
      <c r="M27" s="12">
        <v>2340500.15</v>
      </c>
      <c r="N27" s="16">
        <v>0</v>
      </c>
      <c r="O27" s="17">
        <v>0</v>
      </c>
      <c r="P27" s="17">
        <v>0</v>
      </c>
      <c r="Q27" s="17">
        <v>0</v>
      </c>
      <c r="R27" s="17">
        <v>0</v>
      </c>
      <c r="S27" s="12">
        <v>0</v>
      </c>
      <c r="T27" s="16">
        <v>659381.86</v>
      </c>
      <c r="U27" s="17">
        <v>935757.98</v>
      </c>
      <c r="V27" s="17">
        <v>1784121</v>
      </c>
      <c r="W27" s="17">
        <v>0</v>
      </c>
      <c r="X27" s="17">
        <v>898</v>
      </c>
      <c r="Y27" s="12">
        <v>3380158.84</v>
      </c>
      <c r="Z27" s="16">
        <v>0</v>
      </c>
      <c r="AA27" s="17">
        <v>0</v>
      </c>
      <c r="AB27" s="17">
        <v>0</v>
      </c>
      <c r="AC27" s="17">
        <v>0</v>
      </c>
      <c r="AD27" s="17">
        <v>0</v>
      </c>
      <c r="AE27" s="12">
        <v>0</v>
      </c>
      <c r="AF27" s="16">
        <v>0</v>
      </c>
      <c r="AG27" s="17">
        <v>0</v>
      </c>
      <c r="AH27" s="17">
        <v>0</v>
      </c>
      <c r="AI27" s="17">
        <v>0</v>
      </c>
      <c r="AJ27" s="17">
        <v>0</v>
      </c>
      <c r="AK27" s="12">
        <v>0</v>
      </c>
      <c r="AL27" s="16">
        <v>0</v>
      </c>
      <c r="AM27" s="17">
        <v>0</v>
      </c>
      <c r="AN27" s="17">
        <v>0</v>
      </c>
      <c r="AO27" s="17">
        <v>0</v>
      </c>
      <c r="AP27" s="17">
        <v>0</v>
      </c>
      <c r="AQ27" s="12">
        <v>0</v>
      </c>
      <c r="AR27" s="16">
        <v>199416.28</v>
      </c>
      <c r="AS27" s="17">
        <v>3160.2</v>
      </c>
      <c r="AT27" s="17">
        <v>12613</v>
      </c>
      <c r="AU27" s="17">
        <v>0</v>
      </c>
      <c r="AV27" s="17">
        <v>0</v>
      </c>
      <c r="AW27" s="12">
        <v>215189.48</v>
      </c>
      <c r="AX27" s="16">
        <v>620642.1</v>
      </c>
      <c r="AY27" s="17">
        <v>50326.82</v>
      </c>
      <c r="AZ27" s="17">
        <v>41778</v>
      </c>
      <c r="BA27" s="17">
        <v>0</v>
      </c>
      <c r="BB27" s="17">
        <v>0</v>
      </c>
      <c r="BC27" s="12">
        <v>712746.91999999993</v>
      </c>
    </row>
    <row r="28" spans="1:55" x14ac:dyDescent="0.3">
      <c r="A28" s="4" t="s">
        <v>18</v>
      </c>
      <c r="B28" s="92">
        <v>1120978</v>
      </c>
      <c r="C28" s="87">
        <v>2345910</v>
      </c>
      <c r="D28" s="87">
        <v>85323</v>
      </c>
      <c r="E28" s="87">
        <v>0</v>
      </c>
      <c r="F28" s="87">
        <v>57326</v>
      </c>
      <c r="G28" s="93">
        <v>3609537</v>
      </c>
      <c r="H28" s="16">
        <v>1117577</v>
      </c>
      <c r="I28" s="17">
        <v>409078</v>
      </c>
      <c r="J28" s="17">
        <v>39479</v>
      </c>
      <c r="K28" s="17">
        <v>0</v>
      </c>
      <c r="L28" s="17">
        <v>49372</v>
      </c>
      <c r="M28" s="12">
        <v>1615506</v>
      </c>
      <c r="N28" s="16">
        <v>120</v>
      </c>
      <c r="O28" s="17">
        <v>800656</v>
      </c>
      <c r="P28" s="17">
        <v>0</v>
      </c>
      <c r="Q28" s="17">
        <v>0</v>
      </c>
      <c r="R28" s="17">
        <v>0</v>
      </c>
      <c r="S28" s="12">
        <v>800776</v>
      </c>
      <c r="T28" s="16">
        <v>3281</v>
      </c>
      <c r="U28" s="17">
        <v>1136176</v>
      </c>
      <c r="V28" s="17">
        <v>45844</v>
      </c>
      <c r="W28" s="17">
        <v>0</v>
      </c>
      <c r="X28" s="17">
        <v>7954</v>
      </c>
      <c r="Y28" s="12">
        <v>1193255</v>
      </c>
      <c r="Z28" s="16">
        <v>0</v>
      </c>
      <c r="AA28" s="17">
        <v>0</v>
      </c>
      <c r="AB28" s="17">
        <v>0</v>
      </c>
      <c r="AC28" s="17">
        <v>0</v>
      </c>
      <c r="AD28" s="17">
        <v>0</v>
      </c>
      <c r="AE28" s="12">
        <v>0</v>
      </c>
      <c r="AF28" s="16">
        <v>0</v>
      </c>
      <c r="AG28" s="17">
        <v>0</v>
      </c>
      <c r="AH28" s="17">
        <v>0</v>
      </c>
      <c r="AI28" s="17">
        <v>0</v>
      </c>
      <c r="AJ28" s="17">
        <v>0</v>
      </c>
      <c r="AK28" s="12">
        <v>0</v>
      </c>
      <c r="AL28" s="16">
        <v>0</v>
      </c>
      <c r="AM28" s="17">
        <v>0</v>
      </c>
      <c r="AN28" s="17">
        <v>0</v>
      </c>
      <c r="AO28" s="17">
        <v>0</v>
      </c>
      <c r="AP28" s="17">
        <v>0</v>
      </c>
      <c r="AQ28" s="12">
        <v>0</v>
      </c>
      <c r="AR28" s="16">
        <v>0</v>
      </c>
      <c r="AS28" s="17">
        <v>0</v>
      </c>
      <c r="AT28" s="17">
        <v>0</v>
      </c>
      <c r="AU28" s="17">
        <v>0</v>
      </c>
      <c r="AV28" s="17">
        <v>0</v>
      </c>
      <c r="AW28" s="12">
        <v>0</v>
      </c>
      <c r="AX28" s="16">
        <v>0</v>
      </c>
      <c r="AY28" s="17">
        <v>0</v>
      </c>
      <c r="AZ28" s="17">
        <v>0</v>
      </c>
      <c r="BA28" s="17">
        <v>0</v>
      </c>
      <c r="BB28" s="17">
        <v>0</v>
      </c>
      <c r="BC28" s="12">
        <v>0</v>
      </c>
    </row>
    <row r="29" spans="1:55" x14ac:dyDescent="0.3">
      <c r="A29" s="4" t="s">
        <v>19</v>
      </c>
      <c r="B29" s="92">
        <v>1995704</v>
      </c>
      <c r="C29" s="87">
        <v>1445807</v>
      </c>
      <c r="D29" s="87">
        <v>3643684</v>
      </c>
      <c r="E29" s="87">
        <v>0</v>
      </c>
      <c r="F29" s="87">
        <v>267270</v>
      </c>
      <c r="G29" s="93">
        <v>7352465</v>
      </c>
      <c r="H29" s="16">
        <v>487931</v>
      </c>
      <c r="I29" s="17">
        <v>155372</v>
      </c>
      <c r="J29" s="17" t="s">
        <v>348</v>
      </c>
      <c r="K29" s="17" t="s">
        <v>348</v>
      </c>
      <c r="L29" s="17">
        <v>1624</v>
      </c>
      <c r="M29" s="12">
        <v>644927</v>
      </c>
      <c r="N29" s="16">
        <v>7052</v>
      </c>
      <c r="O29" s="17">
        <v>155332</v>
      </c>
      <c r="P29" s="17" t="s">
        <v>348</v>
      </c>
      <c r="Q29" s="17" t="s">
        <v>348</v>
      </c>
      <c r="R29" s="17">
        <v>14800</v>
      </c>
      <c r="S29" s="12">
        <v>177184</v>
      </c>
      <c r="T29" s="16">
        <v>1143036</v>
      </c>
      <c r="U29" s="17">
        <v>962584</v>
      </c>
      <c r="V29" s="17">
        <v>3643684</v>
      </c>
      <c r="W29" s="17" t="s">
        <v>348</v>
      </c>
      <c r="X29" s="17">
        <v>233540</v>
      </c>
      <c r="Y29" s="12">
        <v>5982844</v>
      </c>
      <c r="Z29" s="16" t="s">
        <v>348</v>
      </c>
      <c r="AA29" s="17" t="s">
        <v>348</v>
      </c>
      <c r="AB29" s="17" t="s">
        <v>348</v>
      </c>
      <c r="AC29" s="17" t="s">
        <v>348</v>
      </c>
      <c r="AD29" s="17" t="s">
        <v>348</v>
      </c>
      <c r="AE29" s="12">
        <v>0</v>
      </c>
      <c r="AF29" s="16" t="s">
        <v>348</v>
      </c>
      <c r="AG29" s="17" t="s">
        <v>348</v>
      </c>
      <c r="AH29" s="17" t="s">
        <v>348</v>
      </c>
      <c r="AI29" s="17" t="s">
        <v>348</v>
      </c>
      <c r="AJ29" s="17" t="s">
        <v>348</v>
      </c>
      <c r="AK29" s="12">
        <v>0</v>
      </c>
      <c r="AL29" s="16" t="s">
        <v>348</v>
      </c>
      <c r="AM29" s="17" t="s">
        <v>348</v>
      </c>
      <c r="AN29" s="17" t="s">
        <v>348</v>
      </c>
      <c r="AO29" s="17" t="s">
        <v>348</v>
      </c>
      <c r="AP29" s="17" t="s">
        <v>348</v>
      </c>
      <c r="AQ29" s="12">
        <v>0</v>
      </c>
      <c r="AR29" s="16" t="s">
        <v>348</v>
      </c>
      <c r="AS29" s="17">
        <v>115616</v>
      </c>
      <c r="AT29" s="17" t="s">
        <v>348</v>
      </c>
      <c r="AU29" s="17" t="s">
        <v>348</v>
      </c>
      <c r="AV29" s="17" t="s">
        <v>348</v>
      </c>
      <c r="AW29" s="12">
        <v>115616</v>
      </c>
      <c r="AX29" s="16">
        <v>357685</v>
      </c>
      <c r="AY29" s="17">
        <v>56903</v>
      </c>
      <c r="AZ29" s="17" t="s">
        <v>348</v>
      </c>
      <c r="BA29" s="17" t="s">
        <v>348</v>
      </c>
      <c r="BB29" s="17">
        <v>17306</v>
      </c>
      <c r="BC29" s="12">
        <v>431894</v>
      </c>
    </row>
    <row r="30" spans="1:55" x14ac:dyDescent="0.3">
      <c r="A30" s="4" t="s">
        <v>20</v>
      </c>
      <c r="B30" s="92">
        <v>227407</v>
      </c>
      <c r="C30" s="87">
        <v>307312</v>
      </c>
      <c r="D30" s="87">
        <v>316682</v>
      </c>
      <c r="E30" s="87">
        <v>0</v>
      </c>
      <c r="F30" s="87">
        <v>0</v>
      </c>
      <c r="G30" s="93">
        <v>851401</v>
      </c>
      <c r="H30" s="16">
        <v>65189</v>
      </c>
      <c r="I30" s="17">
        <v>17183</v>
      </c>
      <c r="J30" s="17">
        <v>10407</v>
      </c>
      <c r="K30" s="17">
        <v>0</v>
      </c>
      <c r="L30" s="17">
        <v>0</v>
      </c>
      <c r="M30" s="12">
        <v>92779</v>
      </c>
      <c r="N30" s="16">
        <v>6313</v>
      </c>
      <c r="O30" s="17">
        <v>18630</v>
      </c>
      <c r="P30" s="17">
        <v>0</v>
      </c>
      <c r="Q30" s="17">
        <v>0</v>
      </c>
      <c r="R30" s="17">
        <v>0</v>
      </c>
      <c r="S30" s="12">
        <v>24943</v>
      </c>
      <c r="T30" s="16">
        <v>55912</v>
      </c>
      <c r="U30" s="17">
        <v>98815</v>
      </c>
      <c r="V30" s="17">
        <v>267822</v>
      </c>
      <c r="W30" s="17">
        <v>0</v>
      </c>
      <c r="X30" s="17">
        <v>0</v>
      </c>
      <c r="Y30" s="12">
        <v>422549</v>
      </c>
      <c r="Z30" s="16">
        <v>919</v>
      </c>
      <c r="AA30" s="17">
        <v>66956</v>
      </c>
      <c r="AB30" s="17">
        <v>0</v>
      </c>
      <c r="AC30" s="17">
        <v>0</v>
      </c>
      <c r="AD30" s="17">
        <v>0</v>
      </c>
      <c r="AE30" s="12">
        <v>67875</v>
      </c>
      <c r="AF30" s="16">
        <v>0</v>
      </c>
      <c r="AG30" s="17">
        <v>0</v>
      </c>
      <c r="AH30" s="17">
        <v>0</v>
      </c>
      <c r="AI30" s="17">
        <v>0</v>
      </c>
      <c r="AJ30" s="17">
        <v>0</v>
      </c>
      <c r="AK30" s="12">
        <v>0</v>
      </c>
      <c r="AL30" s="16">
        <v>0</v>
      </c>
      <c r="AM30" s="17">
        <v>0</v>
      </c>
      <c r="AN30" s="17">
        <v>0</v>
      </c>
      <c r="AO30" s="17">
        <v>0</v>
      </c>
      <c r="AP30" s="17">
        <v>0</v>
      </c>
      <c r="AQ30" s="12">
        <v>0</v>
      </c>
      <c r="AR30" s="16">
        <v>0</v>
      </c>
      <c r="AS30" s="17">
        <v>0</v>
      </c>
      <c r="AT30" s="17">
        <v>0</v>
      </c>
      <c r="AU30" s="17">
        <v>0</v>
      </c>
      <c r="AV30" s="17">
        <v>0</v>
      </c>
      <c r="AW30" s="12">
        <v>0</v>
      </c>
      <c r="AX30" s="16">
        <v>99074</v>
      </c>
      <c r="AY30" s="17">
        <v>105728</v>
      </c>
      <c r="AZ30" s="17">
        <v>38453</v>
      </c>
      <c r="BA30" s="17">
        <v>0</v>
      </c>
      <c r="BB30" s="17">
        <v>0</v>
      </c>
      <c r="BC30" s="12">
        <v>243255</v>
      </c>
    </row>
    <row r="31" spans="1:55" x14ac:dyDescent="0.3">
      <c r="A31" s="4" t="s">
        <v>21</v>
      </c>
      <c r="B31" s="92">
        <v>806703</v>
      </c>
      <c r="C31" s="87">
        <v>542913.94999999995</v>
      </c>
      <c r="D31" s="87">
        <v>2071905.65</v>
      </c>
      <c r="E31" s="87">
        <v>0</v>
      </c>
      <c r="F31" s="87">
        <v>269.39999999999998</v>
      </c>
      <c r="G31" s="93">
        <v>3421792</v>
      </c>
      <c r="H31" s="16">
        <v>0</v>
      </c>
      <c r="I31" s="17">
        <v>0</v>
      </c>
      <c r="J31" s="17">
        <v>0</v>
      </c>
      <c r="K31" s="17">
        <v>0</v>
      </c>
      <c r="L31" s="17">
        <v>0</v>
      </c>
      <c r="M31" s="12">
        <v>0</v>
      </c>
      <c r="N31" s="16">
        <v>0</v>
      </c>
      <c r="O31" s="17">
        <v>97604.44</v>
      </c>
      <c r="P31" s="17">
        <v>0</v>
      </c>
      <c r="Q31" s="17">
        <v>0</v>
      </c>
      <c r="R31" s="17">
        <v>0</v>
      </c>
      <c r="S31" s="12">
        <v>97604.44</v>
      </c>
      <c r="T31" s="16">
        <v>467857</v>
      </c>
      <c r="U31" s="17">
        <v>440605.94</v>
      </c>
      <c r="V31" s="17">
        <v>2071905.65</v>
      </c>
      <c r="W31" s="17">
        <v>0</v>
      </c>
      <c r="X31" s="17">
        <v>0</v>
      </c>
      <c r="Y31" s="12">
        <v>2980368.59</v>
      </c>
      <c r="Z31" s="16">
        <v>0</v>
      </c>
      <c r="AA31" s="17">
        <v>0</v>
      </c>
      <c r="AB31" s="17">
        <v>0</v>
      </c>
      <c r="AC31" s="17">
        <v>0</v>
      </c>
      <c r="AD31" s="17">
        <v>0</v>
      </c>
      <c r="AE31" s="12">
        <v>0</v>
      </c>
      <c r="AF31" s="16">
        <v>0</v>
      </c>
      <c r="AG31" s="17">
        <v>0</v>
      </c>
      <c r="AH31" s="17">
        <v>0</v>
      </c>
      <c r="AI31" s="17">
        <v>0</v>
      </c>
      <c r="AJ31" s="17">
        <v>0</v>
      </c>
      <c r="AK31" s="12">
        <v>0</v>
      </c>
      <c r="AL31" s="16">
        <v>0</v>
      </c>
      <c r="AM31" s="17">
        <v>0</v>
      </c>
      <c r="AN31" s="17">
        <v>0</v>
      </c>
      <c r="AO31" s="17">
        <v>0</v>
      </c>
      <c r="AP31" s="17">
        <v>0</v>
      </c>
      <c r="AQ31" s="12">
        <v>0</v>
      </c>
      <c r="AR31" s="16">
        <v>0</v>
      </c>
      <c r="AS31" s="17">
        <v>0</v>
      </c>
      <c r="AT31" s="17">
        <v>0</v>
      </c>
      <c r="AU31" s="17">
        <v>0</v>
      </c>
      <c r="AV31" s="17">
        <v>0</v>
      </c>
      <c r="AW31" s="12">
        <v>0</v>
      </c>
      <c r="AX31" s="16">
        <v>338846</v>
      </c>
      <c r="AY31" s="17">
        <v>4703.57</v>
      </c>
      <c r="AZ31" s="17">
        <v>0</v>
      </c>
      <c r="BA31" s="17">
        <v>0</v>
      </c>
      <c r="BB31" s="17">
        <v>269.39999999999998</v>
      </c>
      <c r="BC31" s="12">
        <v>343818.97000000003</v>
      </c>
    </row>
    <row r="32" spans="1:55" x14ac:dyDescent="0.3">
      <c r="A32" s="4" t="s">
        <v>22</v>
      </c>
      <c r="B32" s="92">
        <v>773250.44000000018</v>
      </c>
      <c r="C32" s="87">
        <v>1343068.9500000004</v>
      </c>
      <c r="D32" s="87">
        <v>992000</v>
      </c>
      <c r="E32" s="87">
        <v>0</v>
      </c>
      <c r="F32" s="87">
        <v>30727.86</v>
      </c>
      <c r="G32" s="93">
        <v>3139047.2500000005</v>
      </c>
      <c r="H32" s="16">
        <v>615647.2300000001</v>
      </c>
      <c r="I32" s="17">
        <v>1060960.1700000004</v>
      </c>
      <c r="J32" s="17">
        <v>0</v>
      </c>
      <c r="K32" s="17">
        <v>0</v>
      </c>
      <c r="L32" s="17">
        <v>28165.5</v>
      </c>
      <c r="M32" s="12">
        <v>1704772.9000000004</v>
      </c>
      <c r="N32" s="16">
        <v>4291.53</v>
      </c>
      <c r="O32" s="17">
        <v>194062.54</v>
      </c>
      <c r="P32" s="17">
        <v>0</v>
      </c>
      <c r="Q32" s="17">
        <v>0</v>
      </c>
      <c r="R32" s="17">
        <v>0</v>
      </c>
      <c r="S32" s="12">
        <v>198354.07</v>
      </c>
      <c r="T32" s="16">
        <v>50783.28</v>
      </c>
      <c r="U32" s="17">
        <v>63752.38</v>
      </c>
      <c r="V32" s="17">
        <v>992000</v>
      </c>
      <c r="W32" s="17">
        <v>0</v>
      </c>
      <c r="X32" s="17">
        <v>0</v>
      </c>
      <c r="Y32" s="12">
        <v>1106535.6599999999</v>
      </c>
      <c r="Z32" s="16">
        <v>0</v>
      </c>
      <c r="AA32" s="17">
        <v>0</v>
      </c>
      <c r="AB32" s="17">
        <v>0</v>
      </c>
      <c r="AC32" s="17">
        <v>0</v>
      </c>
      <c r="AD32" s="17">
        <v>0</v>
      </c>
      <c r="AE32" s="12">
        <v>0</v>
      </c>
      <c r="AF32" s="16">
        <v>0</v>
      </c>
      <c r="AG32" s="17">
        <v>0</v>
      </c>
      <c r="AH32" s="17">
        <v>0</v>
      </c>
      <c r="AI32" s="17">
        <v>0</v>
      </c>
      <c r="AJ32" s="17">
        <v>0</v>
      </c>
      <c r="AK32" s="12">
        <v>0</v>
      </c>
      <c r="AL32" s="16">
        <v>0</v>
      </c>
      <c r="AM32" s="17">
        <v>18649.27</v>
      </c>
      <c r="AN32" s="17">
        <v>0</v>
      </c>
      <c r="AO32" s="17">
        <v>0</v>
      </c>
      <c r="AP32" s="17">
        <v>0</v>
      </c>
      <c r="AQ32" s="12">
        <v>18649.27</v>
      </c>
      <c r="AR32" s="16">
        <v>0</v>
      </c>
      <c r="AS32" s="17">
        <v>0</v>
      </c>
      <c r="AT32" s="17">
        <v>0</v>
      </c>
      <c r="AU32" s="17">
        <v>0</v>
      </c>
      <c r="AV32" s="17">
        <v>0</v>
      </c>
      <c r="AW32" s="12">
        <v>0</v>
      </c>
      <c r="AX32" s="16">
        <v>102528.4</v>
      </c>
      <c r="AY32" s="17">
        <v>5644.59</v>
      </c>
      <c r="AZ32" s="17">
        <v>0</v>
      </c>
      <c r="BA32" s="17">
        <v>0</v>
      </c>
      <c r="BB32" s="17">
        <v>2562.36</v>
      </c>
      <c r="BC32" s="12">
        <v>110735.34999999999</v>
      </c>
    </row>
    <row r="33" spans="1:55" x14ac:dyDescent="0.3">
      <c r="A33" s="4" t="s">
        <v>23</v>
      </c>
      <c r="B33" s="92">
        <v>779534.87879947748</v>
      </c>
      <c r="C33" s="87">
        <v>813599.71809288731</v>
      </c>
      <c r="D33" s="87">
        <v>207254.57817237501</v>
      </c>
      <c r="E33" s="87">
        <v>0</v>
      </c>
      <c r="F33" s="87">
        <v>14.05</v>
      </c>
      <c r="G33" s="93">
        <v>1800403.2250647401</v>
      </c>
      <c r="H33" s="16">
        <v>90176.115403289747</v>
      </c>
      <c r="I33" s="17">
        <v>223423.82711870997</v>
      </c>
      <c r="J33" s="17">
        <v>22181.087398245054</v>
      </c>
      <c r="K33" s="17">
        <v>0</v>
      </c>
      <c r="L33" s="17">
        <v>0</v>
      </c>
      <c r="M33" s="12">
        <v>335781.02992024476</v>
      </c>
      <c r="N33" s="16">
        <v>161513.66178883854</v>
      </c>
      <c r="O33" s="17">
        <v>68776.792142348451</v>
      </c>
      <c r="P33" s="17">
        <v>11217.522841242668</v>
      </c>
      <c r="Q33" s="17">
        <v>0</v>
      </c>
      <c r="R33" s="17">
        <v>0</v>
      </c>
      <c r="S33" s="12">
        <v>241507.97677242965</v>
      </c>
      <c r="T33" s="16">
        <v>175707.79491871884</v>
      </c>
      <c r="U33" s="17">
        <v>417482.85154421942</v>
      </c>
      <c r="V33" s="17">
        <v>169598.08275179533</v>
      </c>
      <c r="W33" s="17">
        <v>0</v>
      </c>
      <c r="X33" s="17">
        <v>14.05</v>
      </c>
      <c r="Y33" s="12">
        <v>762802.77921473363</v>
      </c>
      <c r="Z33" s="16">
        <v>345738.1</v>
      </c>
      <c r="AA33" s="17">
        <v>96511.82</v>
      </c>
      <c r="AB33" s="17">
        <v>0</v>
      </c>
      <c r="AC33" s="17">
        <v>0</v>
      </c>
      <c r="AD33" s="17">
        <v>0</v>
      </c>
      <c r="AE33" s="12">
        <v>442249.92</v>
      </c>
      <c r="AF33" s="16">
        <v>0</v>
      </c>
      <c r="AG33" s="17">
        <v>0</v>
      </c>
      <c r="AH33" s="17">
        <v>0</v>
      </c>
      <c r="AI33" s="17">
        <v>0</v>
      </c>
      <c r="AJ33" s="17">
        <v>0</v>
      </c>
      <c r="AK33" s="12">
        <v>0</v>
      </c>
      <c r="AL33" s="16">
        <v>0</v>
      </c>
      <c r="AM33" s="17">
        <v>0</v>
      </c>
      <c r="AN33" s="17">
        <v>0</v>
      </c>
      <c r="AO33" s="17">
        <v>0</v>
      </c>
      <c r="AP33" s="17">
        <v>0</v>
      </c>
      <c r="AQ33" s="12">
        <v>0</v>
      </c>
      <c r="AR33" s="16">
        <v>0</v>
      </c>
      <c r="AS33" s="17">
        <v>0</v>
      </c>
      <c r="AT33" s="17">
        <v>0</v>
      </c>
      <c r="AU33" s="17">
        <v>0</v>
      </c>
      <c r="AV33" s="17">
        <v>0</v>
      </c>
      <c r="AW33" s="12">
        <v>0</v>
      </c>
      <c r="AX33" s="16">
        <v>6399.2066886304456</v>
      </c>
      <c r="AY33" s="17">
        <v>7404.4272876094337</v>
      </c>
      <c r="AZ33" s="17">
        <v>4257.8851810919596</v>
      </c>
      <c r="BA33" s="17">
        <v>0</v>
      </c>
      <c r="BB33" s="17">
        <v>0</v>
      </c>
      <c r="BC33" s="12">
        <v>18061.519157331837</v>
      </c>
    </row>
    <row r="34" spans="1:55" ht="13.15" customHeight="1" x14ac:dyDescent="0.3">
      <c r="A34" s="4" t="s">
        <v>24</v>
      </c>
      <c r="B34" s="92">
        <v>2478291.976764949</v>
      </c>
      <c r="C34" s="87">
        <v>4846411.3532810295</v>
      </c>
      <c r="D34" s="87">
        <v>884007.35</v>
      </c>
      <c r="E34" s="87">
        <v>0</v>
      </c>
      <c r="F34" s="87">
        <v>301691.29000000004</v>
      </c>
      <c r="G34" s="93">
        <v>8510401.9700459782</v>
      </c>
      <c r="H34" s="16">
        <v>4723.2640309543049</v>
      </c>
      <c r="I34" s="17">
        <v>66067.876330866624</v>
      </c>
      <c r="J34" s="17">
        <v>0</v>
      </c>
      <c r="K34" s="17">
        <v>0</v>
      </c>
      <c r="L34" s="17">
        <v>0</v>
      </c>
      <c r="M34" s="12">
        <v>70791.14036182093</v>
      </c>
      <c r="N34" s="16">
        <v>137669.17717514641</v>
      </c>
      <c r="O34" s="17">
        <v>129449.69703362488</v>
      </c>
      <c r="P34" s="17">
        <v>0</v>
      </c>
      <c r="Q34" s="17">
        <v>0</v>
      </c>
      <c r="R34" s="17">
        <v>221.39</v>
      </c>
      <c r="S34" s="12">
        <v>267340.26420877129</v>
      </c>
      <c r="T34" s="16">
        <v>130378.44973716236</v>
      </c>
      <c r="U34" s="17">
        <v>207544.01288437852</v>
      </c>
      <c r="V34" s="17">
        <v>0</v>
      </c>
      <c r="W34" s="17">
        <v>0</v>
      </c>
      <c r="X34" s="17">
        <v>0</v>
      </c>
      <c r="Y34" s="12">
        <v>337922.46262154088</v>
      </c>
      <c r="Z34" s="16">
        <v>0</v>
      </c>
      <c r="AA34" s="17">
        <v>0</v>
      </c>
      <c r="AB34" s="17">
        <v>0</v>
      </c>
      <c r="AC34" s="17">
        <v>0</v>
      </c>
      <c r="AD34" s="17">
        <v>0</v>
      </c>
      <c r="AE34" s="12">
        <v>0</v>
      </c>
      <c r="AF34" s="16">
        <v>0</v>
      </c>
      <c r="AG34" s="17">
        <v>0</v>
      </c>
      <c r="AH34" s="17">
        <v>0</v>
      </c>
      <c r="AI34" s="17">
        <v>0</v>
      </c>
      <c r="AJ34" s="17">
        <v>0</v>
      </c>
      <c r="AK34" s="12">
        <v>0</v>
      </c>
      <c r="AL34" s="16">
        <v>291063.3125114463</v>
      </c>
      <c r="AM34" s="17">
        <v>1034418.9606357244</v>
      </c>
      <c r="AN34" s="17">
        <v>0</v>
      </c>
      <c r="AO34" s="17">
        <v>0</v>
      </c>
      <c r="AP34" s="17">
        <v>0</v>
      </c>
      <c r="AQ34" s="12">
        <v>1325482.2731471707</v>
      </c>
      <c r="AR34" s="16">
        <v>0</v>
      </c>
      <c r="AS34" s="17">
        <v>1925.0255337296719</v>
      </c>
      <c r="AT34" s="17">
        <v>0</v>
      </c>
      <c r="AU34" s="17">
        <v>0</v>
      </c>
      <c r="AV34" s="17">
        <v>0</v>
      </c>
      <c r="AW34" s="12">
        <v>1925.0255337296719</v>
      </c>
      <c r="AX34" s="16">
        <v>1914457.7733102399</v>
      </c>
      <c r="AY34" s="17">
        <v>3407005.7808627053</v>
      </c>
      <c r="AZ34" s="17">
        <v>884007.35</v>
      </c>
      <c r="BA34" s="17">
        <v>0</v>
      </c>
      <c r="BB34" s="17">
        <v>301469.90000000002</v>
      </c>
      <c r="BC34" s="12">
        <v>6506940.8041729452</v>
      </c>
    </row>
    <row r="35" spans="1:55" x14ac:dyDescent="0.3">
      <c r="A35" s="4" t="s">
        <v>25</v>
      </c>
      <c r="B35" s="92">
        <v>1191804.6120989893</v>
      </c>
      <c r="C35" s="87">
        <v>2107764.1129392078</v>
      </c>
      <c r="D35" s="87">
        <v>4825998</v>
      </c>
      <c r="E35" s="87">
        <v>0</v>
      </c>
      <c r="F35" s="87">
        <v>27144.771296250648</v>
      </c>
      <c r="G35" s="93">
        <v>8152711.4963344475</v>
      </c>
      <c r="H35" s="16">
        <v>284644.59127195808</v>
      </c>
      <c r="I35" s="17">
        <v>96525.103004464021</v>
      </c>
      <c r="J35" s="17">
        <v>60968</v>
      </c>
      <c r="K35" s="17">
        <v>0</v>
      </c>
      <c r="L35" s="17">
        <v>2357.1136117145552</v>
      </c>
      <c r="M35" s="12">
        <v>444494.80788813665</v>
      </c>
      <c r="N35" s="16">
        <v>92470.632432450773</v>
      </c>
      <c r="O35" s="17">
        <v>168751.91726048148</v>
      </c>
      <c r="P35" s="17">
        <v>0</v>
      </c>
      <c r="Q35" s="17">
        <v>0</v>
      </c>
      <c r="R35" s="17">
        <v>0</v>
      </c>
      <c r="S35" s="12">
        <v>261222.54969293225</v>
      </c>
      <c r="T35" s="16">
        <v>691023.45546564052</v>
      </c>
      <c r="U35" s="17">
        <v>1549939.6369905996</v>
      </c>
      <c r="V35" s="17">
        <v>4443557</v>
      </c>
      <c r="W35" s="17">
        <v>0</v>
      </c>
      <c r="X35" s="17">
        <v>18846.684293666855</v>
      </c>
      <c r="Y35" s="12">
        <v>6703366.7767499071</v>
      </c>
      <c r="Z35" s="16">
        <v>0</v>
      </c>
      <c r="AA35" s="17">
        <v>0</v>
      </c>
      <c r="AB35" s="17">
        <v>0</v>
      </c>
      <c r="AC35" s="17">
        <v>0</v>
      </c>
      <c r="AD35" s="17">
        <v>0</v>
      </c>
      <c r="AE35" s="12">
        <v>0</v>
      </c>
      <c r="AF35" s="16">
        <v>0</v>
      </c>
      <c r="AG35" s="17">
        <v>0</v>
      </c>
      <c r="AH35" s="17">
        <v>0</v>
      </c>
      <c r="AI35" s="17">
        <v>0</v>
      </c>
      <c r="AJ35" s="17">
        <v>0</v>
      </c>
      <c r="AK35" s="12">
        <v>0</v>
      </c>
      <c r="AL35" s="16">
        <v>0</v>
      </c>
      <c r="AM35" s="17">
        <v>0</v>
      </c>
      <c r="AN35" s="17">
        <v>0</v>
      </c>
      <c r="AO35" s="17">
        <v>0</v>
      </c>
      <c r="AP35" s="17">
        <v>0</v>
      </c>
      <c r="AQ35" s="12">
        <v>0</v>
      </c>
      <c r="AR35" s="16">
        <v>0</v>
      </c>
      <c r="AS35" s="17">
        <v>0</v>
      </c>
      <c r="AT35" s="17">
        <v>0</v>
      </c>
      <c r="AU35" s="17">
        <v>0</v>
      </c>
      <c r="AV35" s="17">
        <v>0</v>
      </c>
      <c r="AW35" s="12">
        <v>0</v>
      </c>
      <c r="AX35" s="16">
        <v>123665.93292894</v>
      </c>
      <c r="AY35" s="17">
        <v>292547.45568366256</v>
      </c>
      <c r="AZ35" s="17">
        <v>321473</v>
      </c>
      <c r="BA35" s="17">
        <v>0</v>
      </c>
      <c r="BB35" s="17">
        <v>5940.9733908692406</v>
      </c>
      <c r="BC35" s="12">
        <v>743627.36200347182</v>
      </c>
    </row>
    <row r="36" spans="1:55" x14ac:dyDescent="0.3">
      <c r="A36" s="4" t="s">
        <v>26</v>
      </c>
      <c r="B36" s="92">
        <v>5134323.7200000007</v>
      </c>
      <c r="C36" s="87">
        <v>6289709.9949999992</v>
      </c>
      <c r="D36" s="87">
        <v>5936439.7800000003</v>
      </c>
      <c r="E36" s="87">
        <v>0</v>
      </c>
      <c r="F36" s="87">
        <v>-588966.67000000004</v>
      </c>
      <c r="G36" s="93">
        <v>16771506.825000001</v>
      </c>
      <c r="H36" s="16">
        <v>249842.54</v>
      </c>
      <c r="I36" s="17">
        <v>2779072.95</v>
      </c>
      <c r="J36" s="17">
        <v>1086586.29</v>
      </c>
      <c r="K36" s="17">
        <v>0</v>
      </c>
      <c r="L36" s="17">
        <v>90445.5</v>
      </c>
      <c r="M36" s="12">
        <v>4205947.28</v>
      </c>
      <c r="N36" s="16">
        <v>441943.06</v>
      </c>
      <c r="O36" s="17">
        <v>120342.27</v>
      </c>
      <c r="P36" s="17">
        <v>0.12</v>
      </c>
      <c r="Q36" s="17">
        <v>0</v>
      </c>
      <c r="R36" s="17">
        <v>24712.35</v>
      </c>
      <c r="S36" s="12">
        <v>586997.79999999993</v>
      </c>
      <c r="T36" s="16">
        <v>1745474.84</v>
      </c>
      <c r="U36" s="17">
        <v>3029393.7549999999</v>
      </c>
      <c r="V36" s="17">
        <v>4811581.83</v>
      </c>
      <c r="W36" s="17">
        <v>0</v>
      </c>
      <c r="X36" s="17">
        <v>234270.15</v>
      </c>
      <c r="Y36" s="12">
        <v>9820720.5750000011</v>
      </c>
      <c r="Z36" s="16">
        <v>86373.79</v>
      </c>
      <c r="AA36" s="17">
        <v>63539</v>
      </c>
      <c r="AB36" s="17">
        <v>0</v>
      </c>
      <c r="AC36" s="17">
        <v>0</v>
      </c>
      <c r="AD36" s="17">
        <v>0</v>
      </c>
      <c r="AE36" s="12">
        <v>149912.78999999998</v>
      </c>
      <c r="AF36" s="16">
        <v>0</v>
      </c>
      <c r="AG36" s="17">
        <v>0</v>
      </c>
      <c r="AH36" s="17">
        <v>0</v>
      </c>
      <c r="AI36" s="17">
        <v>0</v>
      </c>
      <c r="AJ36" s="17">
        <v>0</v>
      </c>
      <c r="AK36" s="12">
        <v>0</v>
      </c>
      <c r="AL36" s="16">
        <v>0</v>
      </c>
      <c r="AM36" s="17">
        <v>0</v>
      </c>
      <c r="AN36" s="17">
        <v>0</v>
      </c>
      <c r="AO36" s="17">
        <v>0</v>
      </c>
      <c r="AP36" s="17">
        <v>0</v>
      </c>
      <c r="AQ36" s="12">
        <v>0</v>
      </c>
      <c r="AR36" s="16">
        <v>0</v>
      </c>
      <c r="AS36" s="17">
        <v>0</v>
      </c>
      <c r="AT36" s="17">
        <v>0</v>
      </c>
      <c r="AU36" s="17">
        <v>0</v>
      </c>
      <c r="AV36" s="17">
        <v>0</v>
      </c>
      <c r="AW36" s="12">
        <v>0</v>
      </c>
      <c r="AX36" s="16">
        <v>2610689.4900000002</v>
      </c>
      <c r="AY36" s="17">
        <v>297362.02</v>
      </c>
      <c r="AZ36" s="17">
        <v>38271.54</v>
      </c>
      <c r="BA36" s="17">
        <v>0</v>
      </c>
      <c r="BB36" s="17">
        <v>-938394.67</v>
      </c>
      <c r="BC36" s="12">
        <v>2007928.3800000004</v>
      </c>
    </row>
    <row r="37" spans="1:55" x14ac:dyDescent="0.3">
      <c r="A37" s="4" t="s">
        <v>27</v>
      </c>
      <c r="B37" s="92">
        <v>2476953</v>
      </c>
      <c r="C37" s="87">
        <v>2600775</v>
      </c>
      <c r="D37" s="87">
        <v>2001556</v>
      </c>
      <c r="E37" s="87">
        <v>0</v>
      </c>
      <c r="F37" s="87">
        <v>0</v>
      </c>
      <c r="G37" s="93">
        <v>7079284</v>
      </c>
      <c r="H37" s="16">
        <v>1549506</v>
      </c>
      <c r="I37" s="17">
        <v>1613709</v>
      </c>
      <c r="J37" s="17">
        <v>0</v>
      </c>
      <c r="K37" s="17">
        <v>0</v>
      </c>
      <c r="L37" s="17">
        <v>0</v>
      </c>
      <c r="M37" s="12">
        <v>3163215</v>
      </c>
      <c r="N37" s="16">
        <v>0</v>
      </c>
      <c r="O37" s="17">
        <v>0</v>
      </c>
      <c r="P37" s="17">
        <v>0</v>
      </c>
      <c r="Q37" s="17">
        <v>0</v>
      </c>
      <c r="R37" s="17">
        <v>0</v>
      </c>
      <c r="S37" s="12">
        <v>0</v>
      </c>
      <c r="T37" s="16">
        <v>308053</v>
      </c>
      <c r="U37" s="17">
        <v>847724</v>
      </c>
      <c r="V37" s="17">
        <v>2001556</v>
      </c>
      <c r="W37" s="17">
        <v>0</v>
      </c>
      <c r="X37" s="17">
        <v>0</v>
      </c>
      <c r="Y37" s="12">
        <v>3157333</v>
      </c>
      <c r="Z37" s="16">
        <v>18221</v>
      </c>
      <c r="AA37" s="17">
        <v>25319</v>
      </c>
      <c r="AB37" s="17">
        <v>0</v>
      </c>
      <c r="AC37" s="17">
        <v>0</v>
      </c>
      <c r="AD37" s="17">
        <v>0</v>
      </c>
      <c r="AE37" s="12">
        <v>43540</v>
      </c>
      <c r="AF37" s="16">
        <v>0</v>
      </c>
      <c r="AG37" s="17">
        <v>0</v>
      </c>
      <c r="AH37" s="17">
        <v>0</v>
      </c>
      <c r="AI37" s="17">
        <v>0</v>
      </c>
      <c r="AJ37" s="17">
        <v>0</v>
      </c>
      <c r="AK37" s="12">
        <v>0</v>
      </c>
      <c r="AL37" s="16">
        <v>0</v>
      </c>
      <c r="AM37" s="17">
        <v>0</v>
      </c>
      <c r="AN37" s="17">
        <v>0</v>
      </c>
      <c r="AO37" s="17">
        <v>0</v>
      </c>
      <c r="AP37" s="17">
        <v>0</v>
      </c>
      <c r="AQ37" s="12">
        <v>0</v>
      </c>
      <c r="AR37" s="16">
        <v>0</v>
      </c>
      <c r="AS37" s="17">
        <v>0</v>
      </c>
      <c r="AT37" s="17">
        <v>0</v>
      </c>
      <c r="AU37" s="17">
        <v>0</v>
      </c>
      <c r="AV37" s="17">
        <v>0</v>
      </c>
      <c r="AW37" s="12">
        <v>0</v>
      </c>
      <c r="AX37" s="16">
        <v>601173</v>
      </c>
      <c r="AY37" s="17">
        <v>114023</v>
      </c>
      <c r="AZ37" s="17">
        <v>0</v>
      </c>
      <c r="BA37" s="17">
        <v>0</v>
      </c>
      <c r="BB37" s="17">
        <v>0</v>
      </c>
      <c r="BC37" s="12">
        <v>715196</v>
      </c>
    </row>
    <row r="38" spans="1:55" x14ac:dyDescent="0.3">
      <c r="A38" s="4" t="s">
        <v>28</v>
      </c>
      <c r="B38" s="92">
        <v>205856</v>
      </c>
      <c r="C38" s="87">
        <v>253596</v>
      </c>
      <c r="D38" s="87">
        <v>90652</v>
      </c>
      <c r="E38" s="87">
        <v>0</v>
      </c>
      <c r="F38" s="87">
        <v>47676</v>
      </c>
      <c r="G38" s="93">
        <v>597780</v>
      </c>
      <c r="H38" s="16">
        <v>188286</v>
      </c>
      <c r="I38" s="17">
        <v>204566</v>
      </c>
      <c r="J38" s="17">
        <v>0</v>
      </c>
      <c r="K38" s="17">
        <v>0</v>
      </c>
      <c r="L38" s="17">
        <v>38596</v>
      </c>
      <c r="M38" s="12">
        <v>431448</v>
      </c>
      <c r="N38" s="16">
        <v>1599</v>
      </c>
      <c r="O38" s="17">
        <v>105</v>
      </c>
      <c r="P38" s="17">
        <v>0</v>
      </c>
      <c r="Q38" s="17">
        <v>0</v>
      </c>
      <c r="R38" s="17">
        <v>0</v>
      </c>
      <c r="S38" s="12">
        <v>1704</v>
      </c>
      <c r="T38" s="16">
        <v>0</v>
      </c>
      <c r="U38" s="17">
        <v>0</v>
      </c>
      <c r="V38" s="17">
        <v>90652</v>
      </c>
      <c r="W38" s="17">
        <v>0</v>
      </c>
      <c r="X38" s="17">
        <v>0</v>
      </c>
      <c r="Y38" s="12">
        <v>90652</v>
      </c>
      <c r="Z38" s="16">
        <v>0</v>
      </c>
      <c r="AA38" s="17">
        <v>0</v>
      </c>
      <c r="AB38" s="17">
        <v>0</v>
      </c>
      <c r="AC38" s="17">
        <v>0</v>
      </c>
      <c r="AD38" s="17">
        <v>0</v>
      </c>
      <c r="AE38" s="12">
        <v>0</v>
      </c>
      <c r="AF38" s="16">
        <v>0</v>
      </c>
      <c r="AG38" s="17">
        <v>0</v>
      </c>
      <c r="AH38" s="17">
        <v>0</v>
      </c>
      <c r="AI38" s="17">
        <v>0</v>
      </c>
      <c r="AJ38" s="17">
        <v>0</v>
      </c>
      <c r="AK38" s="12">
        <v>0</v>
      </c>
      <c r="AL38" s="16">
        <v>0</v>
      </c>
      <c r="AM38" s="17">
        <v>0</v>
      </c>
      <c r="AN38" s="17">
        <v>0</v>
      </c>
      <c r="AO38" s="17">
        <v>0</v>
      </c>
      <c r="AP38" s="17">
        <v>0</v>
      </c>
      <c r="AQ38" s="12">
        <v>0</v>
      </c>
      <c r="AR38" s="16">
        <v>7600</v>
      </c>
      <c r="AS38" s="17">
        <v>32796</v>
      </c>
      <c r="AT38" s="17">
        <v>0</v>
      </c>
      <c r="AU38" s="17">
        <v>0</v>
      </c>
      <c r="AV38" s="17">
        <v>0</v>
      </c>
      <c r="AW38" s="12">
        <v>40396</v>
      </c>
      <c r="AX38" s="16">
        <v>8371</v>
      </c>
      <c r="AY38" s="17">
        <v>16129</v>
      </c>
      <c r="AZ38" s="17">
        <v>0</v>
      </c>
      <c r="BA38" s="17">
        <v>0</v>
      </c>
      <c r="BB38" s="17">
        <v>9080</v>
      </c>
      <c r="BC38" s="12">
        <v>33580</v>
      </c>
    </row>
    <row r="39" spans="1:55" x14ac:dyDescent="0.3">
      <c r="A39" s="4" t="s">
        <v>29</v>
      </c>
      <c r="B39" s="92">
        <v>456747</v>
      </c>
      <c r="C39" s="87">
        <v>228823.99</v>
      </c>
      <c r="D39" s="87">
        <v>373578.41</v>
      </c>
      <c r="E39" s="87">
        <v>0</v>
      </c>
      <c r="F39" s="87">
        <v>14410.55</v>
      </c>
      <c r="G39" s="93">
        <v>1073559.95</v>
      </c>
      <c r="H39" s="16">
        <v>64067</v>
      </c>
      <c r="I39" s="17">
        <v>4644.17</v>
      </c>
      <c r="J39" s="17">
        <v>0</v>
      </c>
      <c r="K39" s="17">
        <v>0</v>
      </c>
      <c r="L39" s="17">
        <v>594.99</v>
      </c>
      <c r="M39" s="12">
        <v>69306.16</v>
      </c>
      <c r="N39" s="16">
        <v>63673</v>
      </c>
      <c r="O39" s="17">
        <v>32483.97</v>
      </c>
      <c r="P39" s="17">
        <v>0</v>
      </c>
      <c r="Q39" s="17">
        <v>0</v>
      </c>
      <c r="R39" s="17">
        <v>0</v>
      </c>
      <c r="S39" s="12">
        <v>96156.97</v>
      </c>
      <c r="T39" s="16">
        <v>120913</v>
      </c>
      <c r="U39" s="17">
        <v>11242.58</v>
      </c>
      <c r="V39" s="17">
        <v>337071.91</v>
      </c>
      <c r="W39" s="17">
        <v>0</v>
      </c>
      <c r="X39" s="17">
        <v>0</v>
      </c>
      <c r="Y39" s="12">
        <v>469227.49</v>
      </c>
      <c r="Z39" s="16">
        <v>64125</v>
      </c>
      <c r="AA39" s="17">
        <v>91150.64</v>
      </c>
      <c r="AB39" s="17">
        <v>0</v>
      </c>
      <c r="AC39" s="17">
        <v>0</v>
      </c>
      <c r="AD39" s="17">
        <v>10000</v>
      </c>
      <c r="AE39" s="12">
        <v>165275.64000000001</v>
      </c>
      <c r="AF39" s="16">
        <v>0</v>
      </c>
      <c r="AG39" s="17">
        <v>0</v>
      </c>
      <c r="AH39" s="17">
        <v>0</v>
      </c>
      <c r="AI39" s="17">
        <v>0</v>
      </c>
      <c r="AJ39" s="17">
        <v>0</v>
      </c>
      <c r="AK39" s="12">
        <v>0</v>
      </c>
      <c r="AL39" s="16">
        <v>0</v>
      </c>
      <c r="AM39" s="17">
        <v>0</v>
      </c>
      <c r="AN39" s="17">
        <v>0</v>
      </c>
      <c r="AO39" s="17">
        <v>0</v>
      </c>
      <c r="AP39" s="17">
        <v>0</v>
      </c>
      <c r="AQ39" s="12">
        <v>0</v>
      </c>
      <c r="AR39" s="16">
        <v>0</v>
      </c>
      <c r="AS39" s="17">
        <v>0</v>
      </c>
      <c r="AT39" s="17">
        <v>0</v>
      </c>
      <c r="AU39" s="17">
        <v>0</v>
      </c>
      <c r="AV39" s="17">
        <v>0</v>
      </c>
      <c r="AW39" s="12">
        <v>0</v>
      </c>
      <c r="AX39" s="16">
        <v>143969</v>
      </c>
      <c r="AY39" s="17">
        <v>89302.63</v>
      </c>
      <c r="AZ39" s="17">
        <v>36506.5</v>
      </c>
      <c r="BA39" s="17">
        <v>0</v>
      </c>
      <c r="BB39" s="17">
        <v>3815.56</v>
      </c>
      <c r="BC39" s="12">
        <v>273593.69</v>
      </c>
    </row>
    <row r="40" spans="1:55" x14ac:dyDescent="0.3">
      <c r="A40" s="4" t="s">
        <v>30</v>
      </c>
      <c r="B40" s="92">
        <v>2340636</v>
      </c>
      <c r="C40" s="87">
        <v>7109567</v>
      </c>
      <c r="D40" s="87">
        <v>0</v>
      </c>
      <c r="E40" s="87">
        <v>0</v>
      </c>
      <c r="F40" s="87">
        <v>7747</v>
      </c>
      <c r="G40" s="93">
        <v>9457950</v>
      </c>
      <c r="H40" s="16">
        <v>1032710</v>
      </c>
      <c r="I40" s="17">
        <v>2216837</v>
      </c>
      <c r="J40" s="17">
        <v>0</v>
      </c>
      <c r="K40" s="17">
        <v>0</v>
      </c>
      <c r="L40" s="17">
        <v>15147</v>
      </c>
      <c r="M40" s="12">
        <v>3264694</v>
      </c>
      <c r="N40" s="16">
        <v>0</v>
      </c>
      <c r="O40" s="17">
        <v>32595</v>
      </c>
      <c r="P40" s="17">
        <v>0</v>
      </c>
      <c r="Q40" s="17">
        <v>0</v>
      </c>
      <c r="R40" s="17">
        <v>-200</v>
      </c>
      <c r="S40" s="12">
        <v>32395</v>
      </c>
      <c r="T40" s="16">
        <v>0</v>
      </c>
      <c r="U40" s="17">
        <v>1177</v>
      </c>
      <c r="V40" s="17">
        <v>0</v>
      </c>
      <c r="W40" s="17">
        <v>0</v>
      </c>
      <c r="X40" s="17">
        <v>0</v>
      </c>
      <c r="Y40" s="12">
        <v>1177</v>
      </c>
      <c r="Z40" s="16">
        <v>0</v>
      </c>
      <c r="AA40" s="17">
        <v>0</v>
      </c>
      <c r="AB40" s="17">
        <v>0</v>
      </c>
      <c r="AC40" s="17">
        <v>0</v>
      </c>
      <c r="AD40" s="17">
        <v>0</v>
      </c>
      <c r="AE40" s="12">
        <v>0</v>
      </c>
      <c r="AF40" s="16">
        <v>0</v>
      </c>
      <c r="AG40" s="17">
        <v>0</v>
      </c>
      <c r="AH40" s="17">
        <v>0</v>
      </c>
      <c r="AI40" s="17">
        <v>0</v>
      </c>
      <c r="AJ40" s="17">
        <v>0</v>
      </c>
      <c r="AK40" s="12">
        <v>0</v>
      </c>
      <c r="AL40" s="16">
        <v>0</v>
      </c>
      <c r="AM40" s="17">
        <v>0</v>
      </c>
      <c r="AN40" s="17">
        <v>0</v>
      </c>
      <c r="AO40" s="17">
        <v>0</v>
      </c>
      <c r="AP40" s="17">
        <v>0</v>
      </c>
      <c r="AQ40" s="12">
        <v>0</v>
      </c>
      <c r="AR40" s="16">
        <v>0</v>
      </c>
      <c r="AS40" s="17">
        <v>0</v>
      </c>
      <c r="AT40" s="17">
        <v>0</v>
      </c>
      <c r="AU40" s="17">
        <v>0</v>
      </c>
      <c r="AV40" s="17">
        <v>0</v>
      </c>
      <c r="AW40" s="12">
        <v>0</v>
      </c>
      <c r="AX40" s="16">
        <v>1307926</v>
      </c>
      <c r="AY40" s="17">
        <v>4858958</v>
      </c>
      <c r="AZ40" s="17">
        <v>0</v>
      </c>
      <c r="BA40" s="17">
        <v>0</v>
      </c>
      <c r="BB40" s="17">
        <v>-7200</v>
      </c>
      <c r="BC40" s="12">
        <v>6159684</v>
      </c>
    </row>
    <row r="41" spans="1:55" x14ac:dyDescent="0.3">
      <c r="A41" s="4" t="s">
        <v>31</v>
      </c>
      <c r="B41" s="92">
        <v>567951.72</v>
      </c>
      <c r="C41" s="87">
        <v>608483.79999999993</v>
      </c>
      <c r="D41" s="87">
        <v>619896.9</v>
      </c>
      <c r="E41" s="87">
        <v>7022</v>
      </c>
      <c r="F41" s="87">
        <v>114991.97</v>
      </c>
      <c r="G41" s="93">
        <v>1918346.39</v>
      </c>
      <c r="H41" s="16">
        <v>318989.93</v>
      </c>
      <c r="I41" s="17">
        <v>58321.56</v>
      </c>
      <c r="J41" s="17">
        <v>0</v>
      </c>
      <c r="K41" s="17">
        <v>0</v>
      </c>
      <c r="L41" s="17">
        <v>26632.44</v>
      </c>
      <c r="M41" s="12">
        <v>403943.93</v>
      </c>
      <c r="N41" s="16">
        <v>41420.26</v>
      </c>
      <c r="O41" s="17">
        <v>84124.800000000003</v>
      </c>
      <c r="P41" s="17">
        <v>0</v>
      </c>
      <c r="Q41" s="17">
        <v>0</v>
      </c>
      <c r="R41" s="17">
        <v>8974.51</v>
      </c>
      <c r="S41" s="12">
        <v>134519.57</v>
      </c>
      <c r="T41" s="16">
        <v>48677.53</v>
      </c>
      <c r="U41" s="17">
        <v>135270.09999999998</v>
      </c>
      <c r="V41" s="17">
        <v>535387</v>
      </c>
      <c r="W41" s="17">
        <v>7022</v>
      </c>
      <c r="X41" s="17">
        <v>24387.32</v>
      </c>
      <c r="Y41" s="12">
        <v>750743.95</v>
      </c>
      <c r="Z41" s="16">
        <v>0</v>
      </c>
      <c r="AA41" s="17">
        <v>0</v>
      </c>
      <c r="AB41" s="17">
        <v>0</v>
      </c>
      <c r="AC41" s="17">
        <v>0</v>
      </c>
      <c r="AD41" s="17">
        <v>0</v>
      </c>
      <c r="AE41" s="12">
        <v>0</v>
      </c>
      <c r="AF41" s="16">
        <v>0</v>
      </c>
      <c r="AG41" s="17">
        <v>0</v>
      </c>
      <c r="AH41" s="17">
        <v>0</v>
      </c>
      <c r="AI41" s="17">
        <v>0</v>
      </c>
      <c r="AJ41" s="17">
        <v>0</v>
      </c>
      <c r="AK41" s="12">
        <v>0</v>
      </c>
      <c r="AL41" s="16">
        <v>0</v>
      </c>
      <c r="AM41" s="17">
        <v>0</v>
      </c>
      <c r="AN41" s="17">
        <v>0</v>
      </c>
      <c r="AO41" s="17">
        <v>0</v>
      </c>
      <c r="AP41" s="17">
        <v>0</v>
      </c>
      <c r="AQ41" s="12">
        <v>0</v>
      </c>
      <c r="AR41" s="16">
        <v>0</v>
      </c>
      <c r="AS41" s="17">
        <v>0</v>
      </c>
      <c r="AT41" s="17">
        <v>0</v>
      </c>
      <c r="AU41" s="17">
        <v>0</v>
      </c>
      <c r="AV41" s="17">
        <v>0</v>
      </c>
      <c r="AW41" s="12">
        <v>0</v>
      </c>
      <c r="AX41" s="16">
        <v>158864</v>
      </c>
      <c r="AY41" s="17">
        <v>330767.33999999997</v>
      </c>
      <c r="AZ41" s="17">
        <v>84509.9</v>
      </c>
      <c r="BA41" s="17">
        <v>0</v>
      </c>
      <c r="BB41" s="17">
        <v>54997.7</v>
      </c>
      <c r="BC41" s="12">
        <v>629138.93999999994</v>
      </c>
    </row>
    <row r="42" spans="1:55" x14ac:dyDescent="0.3">
      <c r="A42" s="4" t="s">
        <v>32</v>
      </c>
      <c r="B42" s="92">
        <v>5542027.4988825917</v>
      </c>
      <c r="C42" s="87">
        <v>3332671.4202751182</v>
      </c>
      <c r="D42" s="87">
        <v>7199222.5704808068</v>
      </c>
      <c r="E42" s="87">
        <v>0</v>
      </c>
      <c r="F42" s="87">
        <v>306501.97461971134</v>
      </c>
      <c r="G42" s="93">
        <v>16380423.464258227</v>
      </c>
      <c r="H42" s="16">
        <v>734537.01270846056</v>
      </c>
      <c r="I42" s="17">
        <v>1715842.9173229251</v>
      </c>
      <c r="J42" s="17">
        <v>6716.6598383726523</v>
      </c>
      <c r="K42" s="17">
        <v>0</v>
      </c>
      <c r="L42" s="17">
        <v>267418.19638661348</v>
      </c>
      <c r="M42" s="12">
        <v>2724514.786256372</v>
      </c>
      <c r="N42" s="16">
        <v>42158.001570247936</v>
      </c>
      <c r="O42" s="17">
        <v>60593.729669421482</v>
      </c>
      <c r="P42" s="17">
        <v>0</v>
      </c>
      <c r="Q42" s="17">
        <v>0</v>
      </c>
      <c r="R42" s="17">
        <v>14.355371900826446</v>
      </c>
      <c r="S42" s="12">
        <v>102766.08661157024</v>
      </c>
      <c r="T42" s="16">
        <v>361809.29279267031</v>
      </c>
      <c r="U42" s="17">
        <v>297958.2679026305</v>
      </c>
      <c r="V42" s="17">
        <v>7035005.6653867858</v>
      </c>
      <c r="W42" s="17">
        <v>0</v>
      </c>
      <c r="X42" s="17">
        <v>16715.753352057625</v>
      </c>
      <c r="Y42" s="12">
        <v>7711488.9794341438</v>
      </c>
      <c r="Z42" s="16">
        <v>0</v>
      </c>
      <c r="AA42" s="17">
        <v>0</v>
      </c>
      <c r="AB42" s="17">
        <v>0</v>
      </c>
      <c r="AC42" s="17">
        <v>0</v>
      </c>
      <c r="AD42" s="17">
        <v>0</v>
      </c>
      <c r="AE42" s="12">
        <v>0</v>
      </c>
      <c r="AF42" s="16">
        <v>0</v>
      </c>
      <c r="AG42" s="17">
        <v>0</v>
      </c>
      <c r="AH42" s="17">
        <v>0</v>
      </c>
      <c r="AI42" s="17">
        <v>0</v>
      </c>
      <c r="AJ42" s="17">
        <v>0</v>
      </c>
      <c r="AK42" s="12">
        <v>0</v>
      </c>
      <c r="AL42" s="16">
        <v>1735.7415702479341</v>
      </c>
      <c r="AM42" s="17">
        <v>987.26966942148761</v>
      </c>
      <c r="AN42" s="17">
        <v>0</v>
      </c>
      <c r="AO42" s="17">
        <v>0</v>
      </c>
      <c r="AP42" s="17">
        <v>14.355371900826446</v>
      </c>
      <c r="AQ42" s="12">
        <v>2737.3666115702481</v>
      </c>
      <c r="AR42" s="16">
        <v>0</v>
      </c>
      <c r="AS42" s="17">
        <v>0</v>
      </c>
      <c r="AT42" s="17">
        <v>0</v>
      </c>
      <c r="AU42" s="17">
        <v>0</v>
      </c>
      <c r="AV42" s="17">
        <v>0</v>
      </c>
      <c r="AW42" s="12">
        <v>0</v>
      </c>
      <c r="AX42" s="16">
        <v>4401787.450240965</v>
      </c>
      <c r="AY42" s="17">
        <v>1257289.2357107196</v>
      </c>
      <c r="AZ42" s="17">
        <v>157500.24525564784</v>
      </c>
      <c r="BA42" s="17">
        <v>0</v>
      </c>
      <c r="BB42" s="17">
        <v>22339.314137238605</v>
      </c>
      <c r="BC42" s="12">
        <v>5838916.2453445718</v>
      </c>
    </row>
    <row r="43" spans="1:55" x14ac:dyDescent="0.3">
      <c r="A43" s="4" t="s">
        <v>33</v>
      </c>
      <c r="B43" s="92">
        <v>160605</v>
      </c>
      <c r="C43" s="87">
        <v>203795</v>
      </c>
      <c r="D43" s="87">
        <v>296866</v>
      </c>
      <c r="E43" s="87">
        <v>0</v>
      </c>
      <c r="F43" s="87">
        <v>9074</v>
      </c>
      <c r="G43" s="93">
        <v>670340</v>
      </c>
      <c r="H43" s="16">
        <v>131601</v>
      </c>
      <c r="I43" s="17">
        <v>153698</v>
      </c>
      <c r="J43" s="17">
        <v>0</v>
      </c>
      <c r="K43" s="17">
        <v>0</v>
      </c>
      <c r="L43" s="17">
        <v>6659</v>
      </c>
      <c r="M43" s="12">
        <v>291958</v>
      </c>
      <c r="N43" s="16">
        <v>28933</v>
      </c>
      <c r="O43" s="17">
        <v>9317</v>
      </c>
      <c r="P43" s="17">
        <v>0</v>
      </c>
      <c r="Q43" s="17">
        <v>0</v>
      </c>
      <c r="R43" s="17">
        <v>2031</v>
      </c>
      <c r="S43" s="12">
        <v>40281</v>
      </c>
      <c r="T43" s="16">
        <v>0</v>
      </c>
      <c r="U43" s="17">
        <v>139</v>
      </c>
      <c r="V43" s="17">
        <v>296866</v>
      </c>
      <c r="W43" s="17">
        <v>0</v>
      </c>
      <c r="X43" s="17">
        <v>0</v>
      </c>
      <c r="Y43" s="12">
        <v>297005</v>
      </c>
      <c r="Z43" s="16">
        <v>0</v>
      </c>
      <c r="AA43" s="17">
        <v>0</v>
      </c>
      <c r="AB43" s="17">
        <v>0</v>
      </c>
      <c r="AC43" s="17">
        <v>0</v>
      </c>
      <c r="AD43" s="17">
        <v>0</v>
      </c>
      <c r="AE43" s="12">
        <v>0</v>
      </c>
      <c r="AF43" s="16">
        <v>0</v>
      </c>
      <c r="AG43" s="17">
        <v>0</v>
      </c>
      <c r="AH43" s="17">
        <v>0</v>
      </c>
      <c r="AI43" s="17">
        <v>0</v>
      </c>
      <c r="AJ43" s="17">
        <v>0</v>
      </c>
      <c r="AK43" s="12">
        <v>0</v>
      </c>
      <c r="AL43" s="16">
        <v>0</v>
      </c>
      <c r="AM43" s="17">
        <v>17067</v>
      </c>
      <c r="AN43" s="17">
        <v>0</v>
      </c>
      <c r="AO43" s="17">
        <v>0</v>
      </c>
      <c r="AP43" s="17">
        <v>0</v>
      </c>
      <c r="AQ43" s="12">
        <v>17067</v>
      </c>
      <c r="AR43" s="16">
        <v>0</v>
      </c>
      <c r="AS43" s="17">
        <v>0</v>
      </c>
      <c r="AT43" s="17">
        <v>0</v>
      </c>
      <c r="AU43" s="17">
        <v>0</v>
      </c>
      <c r="AV43" s="17">
        <v>0</v>
      </c>
      <c r="AW43" s="12">
        <v>0</v>
      </c>
      <c r="AX43" s="16">
        <v>71</v>
      </c>
      <c r="AY43" s="17">
        <v>23574</v>
      </c>
      <c r="AZ43" s="17">
        <v>0</v>
      </c>
      <c r="BA43" s="17">
        <v>0</v>
      </c>
      <c r="BB43" s="17">
        <v>384</v>
      </c>
      <c r="BC43" s="12">
        <v>24029</v>
      </c>
    </row>
    <row r="44" spans="1:55" x14ac:dyDescent="0.3">
      <c r="A44" s="4" t="s">
        <v>34</v>
      </c>
      <c r="B44" s="92">
        <v>308935</v>
      </c>
      <c r="C44" s="87">
        <v>33203</v>
      </c>
      <c r="D44" s="87">
        <v>4062594</v>
      </c>
      <c r="E44" s="87">
        <v>0</v>
      </c>
      <c r="F44" s="87">
        <v>0</v>
      </c>
      <c r="G44" s="93">
        <v>4404732</v>
      </c>
      <c r="H44" s="16">
        <v>0</v>
      </c>
      <c r="I44" s="17">
        <v>0</v>
      </c>
      <c r="J44" s="17">
        <v>0</v>
      </c>
      <c r="K44" s="17">
        <v>0</v>
      </c>
      <c r="L44" s="17">
        <v>0</v>
      </c>
      <c r="M44" s="12">
        <v>0</v>
      </c>
      <c r="N44" s="16">
        <v>0</v>
      </c>
      <c r="O44" s="17">
        <v>0</v>
      </c>
      <c r="P44" s="17">
        <v>528578</v>
      </c>
      <c r="Q44" s="17">
        <v>0</v>
      </c>
      <c r="R44" s="17">
        <v>0</v>
      </c>
      <c r="S44" s="12">
        <v>528578</v>
      </c>
      <c r="T44" s="16">
        <v>0</v>
      </c>
      <c r="U44" s="17">
        <v>0</v>
      </c>
      <c r="V44" s="17">
        <v>3534016</v>
      </c>
      <c r="W44" s="17">
        <v>0</v>
      </c>
      <c r="X44" s="17">
        <v>0</v>
      </c>
      <c r="Y44" s="12">
        <v>3534016</v>
      </c>
      <c r="Z44" s="16">
        <v>0</v>
      </c>
      <c r="AA44" s="17">
        <v>0</v>
      </c>
      <c r="AB44" s="17">
        <v>0</v>
      </c>
      <c r="AC44" s="17">
        <v>0</v>
      </c>
      <c r="AD44" s="17">
        <v>0</v>
      </c>
      <c r="AE44" s="12">
        <v>0</v>
      </c>
      <c r="AF44" s="16">
        <v>0</v>
      </c>
      <c r="AG44" s="17">
        <v>0</v>
      </c>
      <c r="AH44" s="17">
        <v>0</v>
      </c>
      <c r="AI44" s="17">
        <v>0</v>
      </c>
      <c r="AJ44" s="17">
        <v>0</v>
      </c>
      <c r="AK44" s="12">
        <v>0</v>
      </c>
      <c r="AL44" s="16">
        <v>0</v>
      </c>
      <c r="AM44" s="17">
        <v>0</v>
      </c>
      <c r="AN44" s="17">
        <v>0</v>
      </c>
      <c r="AO44" s="17">
        <v>0</v>
      </c>
      <c r="AP44" s="17">
        <v>0</v>
      </c>
      <c r="AQ44" s="12">
        <v>0</v>
      </c>
      <c r="AR44" s="16">
        <v>0</v>
      </c>
      <c r="AS44" s="17">
        <v>0</v>
      </c>
      <c r="AT44" s="17">
        <v>0</v>
      </c>
      <c r="AU44" s="17">
        <v>0</v>
      </c>
      <c r="AV44" s="17">
        <v>0</v>
      </c>
      <c r="AW44" s="12">
        <v>0</v>
      </c>
      <c r="AX44" s="16">
        <v>308935</v>
      </c>
      <c r="AY44" s="17">
        <v>33203</v>
      </c>
      <c r="AZ44" s="17">
        <v>0</v>
      </c>
      <c r="BA44" s="17">
        <v>0</v>
      </c>
      <c r="BB44" s="17">
        <v>0</v>
      </c>
      <c r="BC44" s="12">
        <v>342138</v>
      </c>
    </row>
    <row r="45" spans="1:55" x14ac:dyDescent="0.3">
      <c r="A45" s="4" t="s">
        <v>35</v>
      </c>
      <c r="B45" s="92">
        <v>5089825.9999999991</v>
      </c>
      <c r="C45" s="87">
        <v>1122432.6611597042</v>
      </c>
      <c r="D45" s="87">
        <v>4644414.9899999993</v>
      </c>
      <c r="E45" s="87">
        <v>0</v>
      </c>
      <c r="F45" s="87">
        <v>-7555.64</v>
      </c>
      <c r="G45" s="93">
        <v>10849118.011159705</v>
      </c>
      <c r="H45" s="16">
        <v>1317282.3499999999</v>
      </c>
      <c r="I45" s="17">
        <v>1047333.5956241379</v>
      </c>
      <c r="J45" s="17">
        <v>61496.14</v>
      </c>
      <c r="K45" s="17">
        <v>0</v>
      </c>
      <c r="L45" s="17">
        <v>7114.2</v>
      </c>
      <c r="M45" s="12">
        <v>2433226.2856241381</v>
      </c>
      <c r="N45" s="16">
        <v>0</v>
      </c>
      <c r="O45" s="17">
        <v>162314.22693805728</v>
      </c>
      <c r="P45" s="17">
        <v>5159.66</v>
      </c>
      <c r="Q45" s="17">
        <v>0</v>
      </c>
      <c r="R45" s="17">
        <v>0</v>
      </c>
      <c r="S45" s="12">
        <v>167473.88693805729</v>
      </c>
      <c r="T45" s="16">
        <v>526044.16999999993</v>
      </c>
      <c r="U45" s="17">
        <v>1393611.210377581</v>
      </c>
      <c r="V45" s="17">
        <v>4126552.15</v>
      </c>
      <c r="W45" s="17">
        <v>0</v>
      </c>
      <c r="X45" s="17">
        <v>0</v>
      </c>
      <c r="Y45" s="12">
        <v>6046207.5303775808</v>
      </c>
      <c r="Z45" s="16">
        <v>0</v>
      </c>
      <c r="AA45" s="17">
        <v>0</v>
      </c>
      <c r="AB45" s="17">
        <v>0</v>
      </c>
      <c r="AC45" s="17">
        <v>0</v>
      </c>
      <c r="AD45" s="17">
        <v>0</v>
      </c>
      <c r="AE45" s="12">
        <v>0</v>
      </c>
      <c r="AF45" s="16">
        <v>0</v>
      </c>
      <c r="AG45" s="17">
        <v>0</v>
      </c>
      <c r="AH45" s="17">
        <v>0</v>
      </c>
      <c r="AI45" s="17">
        <v>0</v>
      </c>
      <c r="AJ45" s="17">
        <v>0</v>
      </c>
      <c r="AK45" s="12">
        <v>0</v>
      </c>
      <c r="AL45" s="16">
        <v>0</v>
      </c>
      <c r="AM45" s="17">
        <v>0</v>
      </c>
      <c r="AN45" s="17">
        <v>0</v>
      </c>
      <c r="AO45" s="17">
        <v>0</v>
      </c>
      <c r="AP45" s="17">
        <v>0</v>
      </c>
      <c r="AQ45" s="12">
        <v>0</v>
      </c>
      <c r="AR45" s="16">
        <v>0</v>
      </c>
      <c r="AS45" s="17">
        <v>120518.89818643747</v>
      </c>
      <c r="AT45" s="17">
        <v>16226.91</v>
      </c>
      <c r="AU45" s="17">
        <v>0</v>
      </c>
      <c r="AV45" s="17">
        <v>0</v>
      </c>
      <c r="AW45" s="12">
        <v>136745.80818643747</v>
      </c>
      <c r="AX45" s="16">
        <v>3246499.4799999991</v>
      </c>
      <c r="AY45" s="17">
        <v>-1601345.269966509</v>
      </c>
      <c r="AZ45" s="17">
        <v>434980.13</v>
      </c>
      <c r="BA45" s="17">
        <v>0</v>
      </c>
      <c r="BB45" s="17">
        <v>-14669.84</v>
      </c>
      <c r="BC45" s="12">
        <v>2065464.5000334901</v>
      </c>
    </row>
    <row r="46" spans="1:55" x14ac:dyDescent="0.3">
      <c r="A46" s="4" t="s">
        <v>36</v>
      </c>
      <c r="B46" s="92">
        <v>1695577.1599999997</v>
      </c>
      <c r="C46" s="87">
        <v>1354281.41</v>
      </c>
      <c r="D46" s="87">
        <v>2525485.5300000003</v>
      </c>
      <c r="E46" s="87">
        <v>0</v>
      </c>
      <c r="F46" s="87">
        <v>6220</v>
      </c>
      <c r="G46" s="93">
        <v>5581564.1000000006</v>
      </c>
      <c r="H46" s="16">
        <v>759225.98</v>
      </c>
      <c r="I46" s="17">
        <v>526879.11</v>
      </c>
      <c r="J46" s="17">
        <v>9894.9699999999993</v>
      </c>
      <c r="K46" s="17">
        <v>0</v>
      </c>
      <c r="L46" s="17">
        <v>6220</v>
      </c>
      <c r="M46" s="12">
        <v>1302220.0599999998</v>
      </c>
      <c r="N46" s="16">
        <v>2813.37</v>
      </c>
      <c r="O46" s="17">
        <v>207402.96</v>
      </c>
      <c r="P46" s="17">
        <v>45.23</v>
      </c>
      <c r="Q46" s="17">
        <v>0</v>
      </c>
      <c r="R46" s="17">
        <v>0</v>
      </c>
      <c r="S46" s="12">
        <v>210261.56</v>
      </c>
      <c r="T46" s="16">
        <v>360082.33</v>
      </c>
      <c r="U46" s="17">
        <v>345542.98</v>
      </c>
      <c r="V46" s="17">
        <v>2386418.9500000002</v>
      </c>
      <c r="W46" s="17">
        <v>0</v>
      </c>
      <c r="X46" s="17">
        <v>0</v>
      </c>
      <c r="Y46" s="12">
        <v>3092044.2600000002</v>
      </c>
      <c r="Z46" s="16">
        <v>0</v>
      </c>
      <c r="AA46" s="17">
        <v>0</v>
      </c>
      <c r="AB46" s="17">
        <v>0</v>
      </c>
      <c r="AC46" s="17">
        <v>0</v>
      </c>
      <c r="AD46" s="17">
        <v>0</v>
      </c>
      <c r="AE46" s="12">
        <v>0</v>
      </c>
      <c r="AF46" s="16">
        <v>0</v>
      </c>
      <c r="AG46" s="17">
        <v>0</v>
      </c>
      <c r="AH46" s="17">
        <v>0</v>
      </c>
      <c r="AI46" s="17">
        <v>0</v>
      </c>
      <c r="AJ46" s="17">
        <v>0</v>
      </c>
      <c r="AK46" s="12">
        <v>0</v>
      </c>
      <c r="AL46" s="16">
        <v>0</v>
      </c>
      <c r="AM46" s="17">
        <v>0</v>
      </c>
      <c r="AN46" s="17">
        <v>0</v>
      </c>
      <c r="AO46" s="17">
        <v>0</v>
      </c>
      <c r="AP46" s="17">
        <v>0</v>
      </c>
      <c r="AQ46" s="12">
        <v>0</v>
      </c>
      <c r="AR46" s="16">
        <v>2989.64</v>
      </c>
      <c r="AS46" s="17">
        <v>59792.76</v>
      </c>
      <c r="AT46" s="17">
        <v>0</v>
      </c>
      <c r="AU46" s="17">
        <v>0</v>
      </c>
      <c r="AV46" s="17">
        <v>0</v>
      </c>
      <c r="AW46" s="12">
        <v>62782.400000000001</v>
      </c>
      <c r="AX46" s="16">
        <v>570465.84</v>
      </c>
      <c r="AY46" s="17">
        <v>214663.6</v>
      </c>
      <c r="AZ46" s="17">
        <v>129126.38</v>
      </c>
      <c r="BA46" s="17">
        <v>0</v>
      </c>
      <c r="BB46" s="17">
        <v>0</v>
      </c>
      <c r="BC46" s="12">
        <v>914255.82</v>
      </c>
    </row>
    <row r="47" spans="1:55" x14ac:dyDescent="0.3">
      <c r="A47" s="4" t="s">
        <v>37</v>
      </c>
      <c r="B47" s="92">
        <v>94696.47</v>
      </c>
      <c r="C47" s="87">
        <v>149304.88</v>
      </c>
      <c r="D47" s="87">
        <v>262067</v>
      </c>
      <c r="E47" s="87">
        <v>0</v>
      </c>
      <c r="F47" s="87">
        <v>0</v>
      </c>
      <c r="G47" s="93">
        <v>506068.35</v>
      </c>
      <c r="H47" s="16">
        <v>0</v>
      </c>
      <c r="I47" s="17">
        <v>0</v>
      </c>
      <c r="J47" s="17">
        <v>0</v>
      </c>
      <c r="K47" s="17">
        <v>0</v>
      </c>
      <c r="L47" s="17">
        <v>0</v>
      </c>
      <c r="M47" s="12">
        <v>0</v>
      </c>
      <c r="N47" s="16">
        <v>93264.42</v>
      </c>
      <c r="O47" s="17">
        <v>43687.81</v>
      </c>
      <c r="P47" s="17">
        <v>0</v>
      </c>
      <c r="Q47" s="17">
        <v>0</v>
      </c>
      <c r="R47" s="17">
        <v>0</v>
      </c>
      <c r="S47" s="12">
        <v>136952.22999999998</v>
      </c>
      <c r="T47" s="16">
        <v>1432.05</v>
      </c>
      <c r="U47" s="17">
        <v>48376.18</v>
      </c>
      <c r="V47" s="17">
        <v>223856</v>
      </c>
      <c r="W47" s="17">
        <v>0</v>
      </c>
      <c r="X47" s="17">
        <v>0</v>
      </c>
      <c r="Y47" s="12">
        <v>273664.23</v>
      </c>
      <c r="Z47" s="16">
        <v>0</v>
      </c>
      <c r="AA47" s="17">
        <v>57240.89</v>
      </c>
      <c r="AB47" s="17">
        <v>0</v>
      </c>
      <c r="AC47" s="17">
        <v>0</v>
      </c>
      <c r="AD47" s="17">
        <v>0</v>
      </c>
      <c r="AE47" s="12">
        <v>57240.89</v>
      </c>
      <c r="AF47" s="16">
        <v>0</v>
      </c>
      <c r="AG47" s="17">
        <v>0</v>
      </c>
      <c r="AH47" s="17">
        <v>0</v>
      </c>
      <c r="AI47" s="17">
        <v>0</v>
      </c>
      <c r="AJ47" s="17">
        <v>0</v>
      </c>
      <c r="AK47" s="12">
        <v>0</v>
      </c>
      <c r="AL47" s="16">
        <v>0</v>
      </c>
      <c r="AM47" s="17">
        <v>0</v>
      </c>
      <c r="AN47" s="17">
        <v>0</v>
      </c>
      <c r="AO47" s="17">
        <v>0</v>
      </c>
      <c r="AP47" s="17">
        <v>0</v>
      </c>
      <c r="AQ47" s="12">
        <v>0</v>
      </c>
      <c r="AR47" s="16">
        <v>0</v>
      </c>
      <c r="AS47" s="17">
        <v>0</v>
      </c>
      <c r="AT47" s="17">
        <v>38211</v>
      </c>
      <c r="AU47" s="17">
        <v>0</v>
      </c>
      <c r="AV47" s="17">
        <v>0</v>
      </c>
      <c r="AW47" s="12">
        <v>38211</v>
      </c>
      <c r="AX47" s="16">
        <v>0</v>
      </c>
      <c r="AY47" s="17">
        <v>0</v>
      </c>
      <c r="AZ47" s="17">
        <v>0</v>
      </c>
      <c r="BA47" s="17">
        <v>0</v>
      </c>
      <c r="BB47" s="17">
        <v>0</v>
      </c>
      <c r="BC47" s="12">
        <v>0</v>
      </c>
    </row>
    <row r="48" spans="1:55" x14ac:dyDescent="0.3">
      <c r="A48" s="4" t="s">
        <v>38</v>
      </c>
      <c r="B48" s="92">
        <v>1595375.1520000002</v>
      </c>
      <c r="C48" s="87">
        <v>1590884.2620000001</v>
      </c>
      <c r="D48" s="87">
        <v>813864.09</v>
      </c>
      <c r="E48" s="87">
        <v>0</v>
      </c>
      <c r="F48" s="87">
        <v>121840.11</v>
      </c>
      <c r="G48" s="93">
        <v>4121963.6140000001</v>
      </c>
      <c r="H48" s="16">
        <v>747988.9360000001</v>
      </c>
      <c r="I48" s="17">
        <v>632870.26000000013</v>
      </c>
      <c r="J48" s="17">
        <v>0</v>
      </c>
      <c r="K48" s="17">
        <v>0</v>
      </c>
      <c r="L48" s="17">
        <v>112891.45</v>
      </c>
      <c r="M48" s="12">
        <v>1493750.6460000002</v>
      </c>
      <c r="N48" s="16">
        <v>120707.94500000001</v>
      </c>
      <c r="O48" s="17">
        <v>325916.52499999997</v>
      </c>
      <c r="P48" s="17">
        <v>0</v>
      </c>
      <c r="Q48" s="17">
        <v>0</v>
      </c>
      <c r="R48" s="17">
        <v>543.24</v>
      </c>
      <c r="S48" s="12">
        <v>447167.70999999996</v>
      </c>
      <c r="T48" s="16">
        <v>430131.22900000005</v>
      </c>
      <c r="U48" s="17">
        <v>421253.31499999994</v>
      </c>
      <c r="V48" s="17">
        <v>813864.09</v>
      </c>
      <c r="W48" s="17">
        <v>0</v>
      </c>
      <c r="X48" s="17">
        <v>0</v>
      </c>
      <c r="Y48" s="12">
        <v>1665248.6340000001</v>
      </c>
      <c r="Z48" s="16">
        <v>0</v>
      </c>
      <c r="AA48" s="17">
        <v>0</v>
      </c>
      <c r="AB48" s="17">
        <v>0</v>
      </c>
      <c r="AC48" s="17">
        <v>0</v>
      </c>
      <c r="AD48" s="17">
        <v>0</v>
      </c>
      <c r="AE48" s="12">
        <v>0</v>
      </c>
      <c r="AF48" s="16">
        <v>0</v>
      </c>
      <c r="AG48" s="17">
        <v>20000</v>
      </c>
      <c r="AH48" s="17">
        <v>0</v>
      </c>
      <c r="AI48" s="17">
        <v>0</v>
      </c>
      <c r="AJ48" s="17">
        <v>0</v>
      </c>
      <c r="AK48" s="12">
        <v>20000</v>
      </c>
      <c r="AL48" s="16">
        <v>0</v>
      </c>
      <c r="AM48" s="17">
        <v>0</v>
      </c>
      <c r="AN48" s="17">
        <v>0</v>
      </c>
      <c r="AO48" s="17">
        <v>0</v>
      </c>
      <c r="AP48" s="17">
        <v>0</v>
      </c>
      <c r="AQ48" s="12">
        <v>0</v>
      </c>
      <c r="AR48" s="16">
        <v>0</v>
      </c>
      <c r="AS48" s="17">
        <v>0</v>
      </c>
      <c r="AT48" s="17">
        <v>0</v>
      </c>
      <c r="AU48" s="17">
        <v>0</v>
      </c>
      <c r="AV48" s="17">
        <v>0</v>
      </c>
      <c r="AW48" s="12">
        <v>0</v>
      </c>
      <c r="AX48" s="16">
        <v>296547.04200000002</v>
      </c>
      <c r="AY48" s="17">
        <v>190844.16200000004</v>
      </c>
      <c r="AZ48" s="17">
        <v>0</v>
      </c>
      <c r="BA48" s="17">
        <v>0</v>
      </c>
      <c r="BB48" s="17">
        <v>8405.42</v>
      </c>
      <c r="BC48" s="12">
        <v>495796.62400000001</v>
      </c>
    </row>
    <row r="49" spans="1:55" x14ac:dyDescent="0.3">
      <c r="A49" s="4" t="s">
        <v>39</v>
      </c>
      <c r="B49" s="92">
        <v>6301956</v>
      </c>
      <c r="C49" s="87">
        <v>2788902</v>
      </c>
      <c r="D49" s="87">
        <v>4696863</v>
      </c>
      <c r="E49" s="87">
        <v>0</v>
      </c>
      <c r="F49" s="87">
        <v>942520</v>
      </c>
      <c r="G49" s="93">
        <v>14730241</v>
      </c>
      <c r="H49" s="16">
        <v>295884</v>
      </c>
      <c r="I49" s="17">
        <v>32998</v>
      </c>
      <c r="J49" s="17">
        <v>0</v>
      </c>
      <c r="K49" s="17">
        <v>0</v>
      </c>
      <c r="L49" s="17">
        <v>55939</v>
      </c>
      <c r="M49" s="12">
        <v>384821</v>
      </c>
      <c r="N49" s="16">
        <v>467663</v>
      </c>
      <c r="O49" s="17">
        <v>1655529</v>
      </c>
      <c r="P49" s="17">
        <v>0</v>
      </c>
      <c r="Q49" s="17">
        <v>0</v>
      </c>
      <c r="R49" s="17">
        <v>6671</v>
      </c>
      <c r="S49" s="12">
        <v>2129863</v>
      </c>
      <c r="T49" s="16">
        <v>3618551</v>
      </c>
      <c r="U49" s="17">
        <v>1759251</v>
      </c>
      <c r="V49" s="17">
        <v>3444089</v>
      </c>
      <c r="W49" s="17">
        <v>0</v>
      </c>
      <c r="X49" s="17">
        <v>290627</v>
      </c>
      <c r="Y49" s="12">
        <v>9112518</v>
      </c>
      <c r="Z49" s="16">
        <v>0</v>
      </c>
      <c r="AA49" s="17">
        <v>0</v>
      </c>
      <c r="AB49" s="17">
        <v>0</v>
      </c>
      <c r="AC49" s="17">
        <v>0</v>
      </c>
      <c r="AD49" s="17">
        <v>0</v>
      </c>
      <c r="AE49" s="12">
        <v>0</v>
      </c>
      <c r="AF49" s="16">
        <v>234899</v>
      </c>
      <c r="AG49" s="17">
        <v>19705</v>
      </c>
      <c r="AH49" s="17">
        <v>0</v>
      </c>
      <c r="AI49" s="17">
        <v>0</v>
      </c>
      <c r="AJ49" s="17">
        <v>14444</v>
      </c>
      <c r="AK49" s="12">
        <v>269048</v>
      </c>
      <c r="AL49" s="16">
        <v>0</v>
      </c>
      <c r="AM49" s="17">
        <v>0</v>
      </c>
      <c r="AN49" s="17">
        <v>0</v>
      </c>
      <c r="AO49" s="17">
        <v>0</v>
      </c>
      <c r="AP49" s="17">
        <v>0</v>
      </c>
      <c r="AQ49" s="12">
        <v>0</v>
      </c>
      <c r="AR49" s="16">
        <v>0</v>
      </c>
      <c r="AS49" s="17">
        <v>0</v>
      </c>
      <c r="AT49" s="17">
        <v>0</v>
      </c>
      <c r="AU49" s="17">
        <v>0</v>
      </c>
      <c r="AV49" s="17">
        <v>0</v>
      </c>
      <c r="AW49" s="12">
        <v>0</v>
      </c>
      <c r="AX49" s="16">
        <v>1684959</v>
      </c>
      <c r="AY49" s="17">
        <v>-678581</v>
      </c>
      <c r="AZ49" s="17">
        <v>1252774</v>
      </c>
      <c r="BA49" s="17">
        <v>0</v>
      </c>
      <c r="BB49" s="17">
        <v>574839</v>
      </c>
      <c r="BC49" s="12">
        <v>2833991</v>
      </c>
    </row>
    <row r="50" spans="1:55" x14ac:dyDescent="0.3">
      <c r="A50" s="4" t="s">
        <v>40</v>
      </c>
      <c r="B50" s="92">
        <v>100303</v>
      </c>
      <c r="C50" s="87">
        <v>424344</v>
      </c>
      <c r="D50" s="87">
        <v>212821</v>
      </c>
      <c r="E50" s="87">
        <v>0</v>
      </c>
      <c r="F50" s="87">
        <v>0</v>
      </c>
      <c r="G50" s="93">
        <v>737468</v>
      </c>
      <c r="H50" s="16">
        <v>61309</v>
      </c>
      <c r="I50" s="17">
        <v>53900</v>
      </c>
      <c r="J50" s="17">
        <v>0</v>
      </c>
      <c r="K50" s="17">
        <v>0</v>
      </c>
      <c r="L50" s="17">
        <v>0</v>
      </c>
      <c r="M50" s="12">
        <v>115209</v>
      </c>
      <c r="N50" s="16">
        <v>4117</v>
      </c>
      <c r="O50" s="17">
        <v>38388</v>
      </c>
      <c r="P50" s="17">
        <v>0</v>
      </c>
      <c r="Q50" s="17">
        <v>0</v>
      </c>
      <c r="R50" s="17">
        <v>0</v>
      </c>
      <c r="S50" s="12">
        <v>42505</v>
      </c>
      <c r="T50" s="16">
        <v>0</v>
      </c>
      <c r="U50" s="17">
        <v>0</v>
      </c>
      <c r="V50" s="17">
        <v>208509</v>
      </c>
      <c r="W50" s="17">
        <v>0</v>
      </c>
      <c r="X50" s="17">
        <v>0</v>
      </c>
      <c r="Y50" s="12">
        <v>208509</v>
      </c>
      <c r="Z50" s="16">
        <v>0</v>
      </c>
      <c r="AA50" s="17">
        <v>0</v>
      </c>
      <c r="AB50" s="17">
        <v>0</v>
      </c>
      <c r="AC50" s="17">
        <v>0</v>
      </c>
      <c r="AD50" s="17">
        <v>0</v>
      </c>
      <c r="AE50" s="12">
        <v>0</v>
      </c>
      <c r="AF50" s="16">
        <v>34877</v>
      </c>
      <c r="AG50" s="17">
        <v>10038</v>
      </c>
      <c r="AH50" s="17">
        <v>4312</v>
      </c>
      <c r="AI50" s="17">
        <v>0</v>
      </c>
      <c r="AJ50" s="17">
        <v>0</v>
      </c>
      <c r="AK50" s="12">
        <v>49227</v>
      </c>
      <c r="AL50" s="16">
        <v>0</v>
      </c>
      <c r="AM50" s="17">
        <v>0</v>
      </c>
      <c r="AN50" s="17">
        <v>0</v>
      </c>
      <c r="AO50" s="17">
        <v>0</v>
      </c>
      <c r="AP50" s="17">
        <v>0</v>
      </c>
      <c r="AQ50" s="12">
        <v>0</v>
      </c>
      <c r="AR50" s="16">
        <v>0</v>
      </c>
      <c r="AS50" s="17">
        <v>322018</v>
      </c>
      <c r="AT50" s="17">
        <v>0</v>
      </c>
      <c r="AU50" s="17">
        <v>0</v>
      </c>
      <c r="AV50" s="17">
        <v>0</v>
      </c>
      <c r="AW50" s="12">
        <v>322018</v>
      </c>
      <c r="AX50" s="16">
        <v>0</v>
      </c>
      <c r="AY50" s="17">
        <v>0</v>
      </c>
      <c r="AZ50" s="17">
        <v>0</v>
      </c>
      <c r="BA50" s="17">
        <v>0</v>
      </c>
      <c r="BB50" s="17">
        <v>0</v>
      </c>
      <c r="BC50" s="12">
        <v>0</v>
      </c>
    </row>
    <row r="51" spans="1:55" x14ac:dyDescent="0.3">
      <c r="A51" s="4" t="s">
        <v>41</v>
      </c>
      <c r="B51" s="92">
        <v>1915401</v>
      </c>
      <c r="C51" s="87">
        <v>3005143</v>
      </c>
      <c r="D51" s="87">
        <v>2120322</v>
      </c>
      <c r="E51" s="87">
        <v>0</v>
      </c>
      <c r="F51" s="87">
        <v>0</v>
      </c>
      <c r="G51" s="93">
        <v>7040866</v>
      </c>
      <c r="H51" s="16">
        <v>274792</v>
      </c>
      <c r="I51" s="17">
        <v>125231</v>
      </c>
      <c r="J51" s="17">
        <v>0</v>
      </c>
      <c r="K51" s="17">
        <v>0</v>
      </c>
      <c r="L51" s="17">
        <v>0</v>
      </c>
      <c r="M51" s="12">
        <v>400023</v>
      </c>
      <c r="N51" s="16">
        <v>0</v>
      </c>
      <c r="O51" s="17">
        <v>6445</v>
      </c>
      <c r="P51" s="17">
        <v>0</v>
      </c>
      <c r="Q51" s="17">
        <v>0</v>
      </c>
      <c r="R51" s="17">
        <v>0</v>
      </c>
      <c r="S51" s="12">
        <v>6445</v>
      </c>
      <c r="T51" s="16">
        <v>0</v>
      </c>
      <c r="U51" s="17">
        <v>79786</v>
      </c>
      <c r="V51" s="17">
        <v>2023725</v>
      </c>
      <c r="W51" s="17">
        <v>0</v>
      </c>
      <c r="X51" s="17">
        <v>0</v>
      </c>
      <c r="Y51" s="12">
        <v>2103511</v>
      </c>
      <c r="Z51" s="16">
        <v>0</v>
      </c>
      <c r="AA51" s="17">
        <v>0</v>
      </c>
      <c r="AB51" s="17">
        <v>0</v>
      </c>
      <c r="AC51" s="17">
        <v>0</v>
      </c>
      <c r="AD51" s="17">
        <v>0</v>
      </c>
      <c r="AE51" s="12">
        <v>0</v>
      </c>
      <c r="AF51" s="16">
        <v>0</v>
      </c>
      <c r="AG51" s="17">
        <v>0</v>
      </c>
      <c r="AH51" s="17">
        <v>0</v>
      </c>
      <c r="AI51" s="17">
        <v>0</v>
      </c>
      <c r="AJ51" s="17">
        <v>0</v>
      </c>
      <c r="AK51" s="12">
        <v>0</v>
      </c>
      <c r="AL51" s="16">
        <v>0</v>
      </c>
      <c r="AM51" s="17">
        <v>0</v>
      </c>
      <c r="AN51" s="17">
        <v>0</v>
      </c>
      <c r="AO51" s="17">
        <v>0</v>
      </c>
      <c r="AP51" s="17">
        <v>0</v>
      </c>
      <c r="AQ51" s="12">
        <v>0</v>
      </c>
      <c r="AR51" s="16">
        <v>0</v>
      </c>
      <c r="AS51" s="17">
        <v>460072</v>
      </c>
      <c r="AT51" s="17">
        <v>0</v>
      </c>
      <c r="AU51" s="17">
        <v>0</v>
      </c>
      <c r="AV51" s="17">
        <v>0</v>
      </c>
      <c r="AW51" s="12">
        <v>460072</v>
      </c>
      <c r="AX51" s="16">
        <v>1640609</v>
      </c>
      <c r="AY51" s="17">
        <v>2333609</v>
      </c>
      <c r="AZ51" s="17">
        <v>96597</v>
      </c>
      <c r="BA51" s="17">
        <v>0</v>
      </c>
      <c r="BB51" s="17">
        <v>0</v>
      </c>
      <c r="BC51" s="12">
        <v>4070815</v>
      </c>
    </row>
    <row r="52" spans="1:55" x14ac:dyDescent="0.3">
      <c r="A52" s="4" t="s">
        <v>42</v>
      </c>
      <c r="B52" s="92">
        <v>1430252.1956231876</v>
      </c>
      <c r="C52" s="87">
        <v>1985882.0836310685</v>
      </c>
      <c r="D52" s="87">
        <v>3953133</v>
      </c>
      <c r="E52" s="87">
        <v>0</v>
      </c>
      <c r="F52" s="87">
        <v>32362.21</v>
      </c>
      <c r="G52" s="93">
        <v>7401629.4892542567</v>
      </c>
      <c r="H52" s="16">
        <v>499325.91704239853</v>
      </c>
      <c r="I52" s="17">
        <v>262039.52000000002</v>
      </c>
      <c r="J52" s="17">
        <v>0</v>
      </c>
      <c r="K52" s="17">
        <v>0</v>
      </c>
      <c r="L52" s="17">
        <v>610.69000000000005</v>
      </c>
      <c r="M52" s="12">
        <v>761976.12704239856</v>
      </c>
      <c r="N52" s="16">
        <v>0</v>
      </c>
      <c r="O52" s="17">
        <v>139042.79</v>
      </c>
      <c r="P52" s="17">
        <v>0</v>
      </c>
      <c r="Q52" s="17">
        <v>0</v>
      </c>
      <c r="R52" s="17">
        <v>0</v>
      </c>
      <c r="S52" s="12">
        <v>139042.79</v>
      </c>
      <c r="T52" s="16">
        <v>279519.73488001229</v>
      </c>
      <c r="U52" s="17">
        <v>927647.20549794275</v>
      </c>
      <c r="V52" s="17">
        <v>3953133</v>
      </c>
      <c r="W52" s="17">
        <v>0</v>
      </c>
      <c r="X52" s="17">
        <v>0</v>
      </c>
      <c r="Y52" s="12">
        <v>5160299.9403779553</v>
      </c>
      <c r="Z52" s="16">
        <v>0</v>
      </c>
      <c r="AA52" s="17">
        <v>0</v>
      </c>
      <c r="AB52" s="17">
        <v>0</v>
      </c>
      <c r="AC52" s="17">
        <v>0</v>
      </c>
      <c r="AD52" s="17">
        <v>0</v>
      </c>
      <c r="AE52" s="12">
        <v>0</v>
      </c>
      <c r="AF52" s="16">
        <v>4984.7230918776586</v>
      </c>
      <c r="AG52" s="17">
        <v>0</v>
      </c>
      <c r="AH52" s="17">
        <v>0</v>
      </c>
      <c r="AI52" s="17">
        <v>0</v>
      </c>
      <c r="AJ52" s="17">
        <v>0</v>
      </c>
      <c r="AK52" s="12">
        <v>4984.7230918776586</v>
      </c>
      <c r="AL52" s="16">
        <v>20.189113596253264</v>
      </c>
      <c r="AM52" s="17">
        <v>0</v>
      </c>
      <c r="AN52" s="17">
        <v>0</v>
      </c>
      <c r="AO52" s="17">
        <v>0</v>
      </c>
      <c r="AP52" s="17">
        <v>0</v>
      </c>
      <c r="AQ52" s="12">
        <v>20.189113596253264</v>
      </c>
      <c r="AR52" s="16">
        <v>0</v>
      </c>
      <c r="AS52" s="17">
        <v>0</v>
      </c>
      <c r="AT52" s="17">
        <v>0</v>
      </c>
      <c r="AU52" s="17">
        <v>0</v>
      </c>
      <c r="AV52" s="17">
        <v>0</v>
      </c>
      <c r="AW52" s="12">
        <v>0</v>
      </c>
      <c r="AX52" s="16">
        <v>646401.63149530289</v>
      </c>
      <c r="AY52" s="17">
        <v>657152.56813312555</v>
      </c>
      <c r="AZ52" s="17">
        <v>0</v>
      </c>
      <c r="BA52" s="17">
        <v>0</v>
      </c>
      <c r="BB52" s="17">
        <v>31751.52</v>
      </c>
      <c r="BC52" s="12">
        <v>1335305.7196284286</v>
      </c>
    </row>
    <row r="53" spans="1:55" x14ac:dyDescent="0.3">
      <c r="A53" s="4" t="s">
        <v>43</v>
      </c>
      <c r="B53" s="92">
        <v>1646000</v>
      </c>
      <c r="C53" s="87">
        <v>499000</v>
      </c>
      <c r="D53" s="87">
        <v>0</v>
      </c>
      <c r="E53" s="87">
        <v>0</v>
      </c>
      <c r="F53" s="87">
        <v>176000</v>
      </c>
      <c r="G53" s="93">
        <v>2321000</v>
      </c>
      <c r="H53" s="16">
        <v>1646000</v>
      </c>
      <c r="I53" s="17">
        <v>499000</v>
      </c>
      <c r="J53" s="17">
        <v>0</v>
      </c>
      <c r="K53" s="17">
        <v>0</v>
      </c>
      <c r="L53" s="17">
        <v>0</v>
      </c>
      <c r="M53" s="12">
        <v>2145000</v>
      </c>
      <c r="N53" s="16">
        <v>0</v>
      </c>
      <c r="O53" s="17">
        <v>0</v>
      </c>
      <c r="P53" s="17">
        <v>0</v>
      </c>
      <c r="Q53" s="17">
        <v>0</v>
      </c>
      <c r="R53" s="17">
        <v>176000</v>
      </c>
      <c r="S53" s="12">
        <v>176000</v>
      </c>
      <c r="T53" s="16">
        <v>0</v>
      </c>
      <c r="U53" s="17">
        <v>0</v>
      </c>
      <c r="V53" s="17">
        <v>0</v>
      </c>
      <c r="W53" s="17">
        <v>0</v>
      </c>
      <c r="X53" s="17">
        <v>0</v>
      </c>
      <c r="Y53" s="12">
        <v>0</v>
      </c>
      <c r="Z53" s="16">
        <v>0</v>
      </c>
      <c r="AA53" s="17">
        <v>0</v>
      </c>
      <c r="AB53" s="17">
        <v>0</v>
      </c>
      <c r="AC53" s="17">
        <v>0</v>
      </c>
      <c r="AD53" s="17">
        <v>0</v>
      </c>
      <c r="AE53" s="12">
        <v>0</v>
      </c>
      <c r="AF53" s="16">
        <v>0</v>
      </c>
      <c r="AG53" s="17">
        <v>0</v>
      </c>
      <c r="AH53" s="17">
        <v>0</v>
      </c>
      <c r="AI53" s="17">
        <v>0</v>
      </c>
      <c r="AJ53" s="17">
        <v>0</v>
      </c>
      <c r="AK53" s="12">
        <v>0</v>
      </c>
      <c r="AL53" s="16">
        <v>0</v>
      </c>
      <c r="AM53" s="17">
        <v>0</v>
      </c>
      <c r="AN53" s="17">
        <v>0</v>
      </c>
      <c r="AO53" s="17">
        <v>0</v>
      </c>
      <c r="AP53" s="17">
        <v>0</v>
      </c>
      <c r="AQ53" s="12">
        <v>0</v>
      </c>
      <c r="AR53" s="16">
        <v>0</v>
      </c>
      <c r="AS53" s="17">
        <v>0</v>
      </c>
      <c r="AT53" s="17">
        <v>0</v>
      </c>
      <c r="AU53" s="17">
        <v>0</v>
      </c>
      <c r="AV53" s="17">
        <v>0</v>
      </c>
      <c r="AW53" s="12">
        <v>0</v>
      </c>
      <c r="AX53" s="16">
        <v>0</v>
      </c>
      <c r="AY53" s="17">
        <v>0</v>
      </c>
      <c r="AZ53" s="17">
        <v>0</v>
      </c>
      <c r="BA53" s="17">
        <v>0</v>
      </c>
      <c r="BB53" s="17">
        <v>0</v>
      </c>
      <c r="BC53" s="12">
        <v>0</v>
      </c>
    </row>
    <row r="54" spans="1:55" x14ac:dyDescent="0.3">
      <c r="A54" s="4" t="s">
        <v>263</v>
      </c>
      <c r="B54" s="92">
        <v>872840.62000000011</v>
      </c>
      <c r="C54" s="87">
        <v>1798102.0299999996</v>
      </c>
      <c r="D54" s="87">
        <v>5120389.41</v>
      </c>
      <c r="E54" s="87">
        <v>0</v>
      </c>
      <c r="F54" s="87">
        <v>0</v>
      </c>
      <c r="G54" s="93">
        <v>7791332.0600000005</v>
      </c>
      <c r="H54" s="16">
        <v>624990.76000000013</v>
      </c>
      <c r="I54" s="17">
        <v>1462600.0599999996</v>
      </c>
      <c r="J54" s="17">
        <v>0</v>
      </c>
      <c r="K54" s="17">
        <v>0</v>
      </c>
      <c r="L54" s="17">
        <v>0</v>
      </c>
      <c r="M54" s="12">
        <v>2087590.8199999998</v>
      </c>
      <c r="N54" s="16">
        <v>0</v>
      </c>
      <c r="O54" s="17">
        <v>0</v>
      </c>
      <c r="P54" s="17">
        <v>0</v>
      </c>
      <c r="Q54" s="17">
        <v>0</v>
      </c>
      <c r="R54" s="17">
        <v>0</v>
      </c>
      <c r="S54" s="12">
        <v>0</v>
      </c>
      <c r="T54" s="16">
        <v>0</v>
      </c>
      <c r="U54" s="17">
        <v>0</v>
      </c>
      <c r="V54" s="17">
        <v>5120389.41</v>
      </c>
      <c r="W54" s="17">
        <v>0</v>
      </c>
      <c r="X54" s="17">
        <v>0</v>
      </c>
      <c r="Y54" s="12">
        <v>5120389.41</v>
      </c>
      <c r="Z54" s="16">
        <v>0</v>
      </c>
      <c r="AA54" s="17">
        <v>0</v>
      </c>
      <c r="AB54" s="17">
        <v>0</v>
      </c>
      <c r="AC54" s="17">
        <v>0</v>
      </c>
      <c r="AD54" s="17">
        <v>0</v>
      </c>
      <c r="AE54" s="12">
        <v>0</v>
      </c>
      <c r="AF54" s="16">
        <v>0</v>
      </c>
      <c r="AG54" s="17">
        <v>0</v>
      </c>
      <c r="AH54" s="17">
        <v>0</v>
      </c>
      <c r="AI54" s="17">
        <v>0</v>
      </c>
      <c r="AJ54" s="17">
        <v>0</v>
      </c>
      <c r="AK54" s="12">
        <v>0</v>
      </c>
      <c r="AL54" s="16">
        <v>0</v>
      </c>
      <c r="AM54" s="17">
        <v>0</v>
      </c>
      <c r="AN54" s="17">
        <v>0</v>
      </c>
      <c r="AO54" s="17">
        <v>0</v>
      </c>
      <c r="AP54" s="17">
        <v>0</v>
      </c>
      <c r="AQ54" s="12">
        <v>0</v>
      </c>
      <c r="AR54" s="16">
        <v>0</v>
      </c>
      <c r="AS54" s="17">
        <v>0</v>
      </c>
      <c r="AT54" s="17">
        <v>0</v>
      </c>
      <c r="AU54" s="17">
        <v>0</v>
      </c>
      <c r="AV54" s="17">
        <v>0</v>
      </c>
      <c r="AW54" s="12">
        <v>0</v>
      </c>
      <c r="AX54" s="16">
        <v>247849.86</v>
      </c>
      <c r="AY54" s="17">
        <v>335501.96999999997</v>
      </c>
      <c r="AZ54" s="17">
        <v>0</v>
      </c>
      <c r="BA54" s="17">
        <v>0</v>
      </c>
      <c r="BB54" s="17">
        <v>0</v>
      </c>
      <c r="BC54" s="12">
        <v>583351.82999999996</v>
      </c>
    </row>
    <row r="55" spans="1:55" x14ac:dyDescent="0.3">
      <c r="A55" s="4" t="s">
        <v>44</v>
      </c>
      <c r="B55" s="92">
        <v>948000</v>
      </c>
      <c r="C55" s="87">
        <v>1392000</v>
      </c>
      <c r="D55" s="87">
        <v>1318000</v>
      </c>
      <c r="E55" s="87">
        <v>0</v>
      </c>
      <c r="F55" s="87">
        <v>22000</v>
      </c>
      <c r="G55" s="93">
        <v>3680000</v>
      </c>
      <c r="H55" s="16">
        <v>768000</v>
      </c>
      <c r="I55" s="17">
        <v>615000</v>
      </c>
      <c r="J55" s="17">
        <v>104000</v>
      </c>
      <c r="K55" s="17">
        <v>0</v>
      </c>
      <c r="L55" s="17">
        <v>22000</v>
      </c>
      <c r="M55" s="12">
        <v>1509000</v>
      </c>
      <c r="N55" s="16">
        <v>0</v>
      </c>
      <c r="O55" s="17">
        <v>0</v>
      </c>
      <c r="P55" s="17">
        <v>0</v>
      </c>
      <c r="Q55" s="17">
        <v>0</v>
      </c>
      <c r="R55" s="17">
        <v>0</v>
      </c>
      <c r="S55" s="12">
        <v>0</v>
      </c>
      <c r="T55" s="16">
        <v>180000</v>
      </c>
      <c r="U55" s="17">
        <v>777000</v>
      </c>
      <c r="V55" s="17">
        <v>1214000</v>
      </c>
      <c r="W55" s="17">
        <v>0</v>
      </c>
      <c r="X55" s="17">
        <v>0</v>
      </c>
      <c r="Y55" s="12">
        <v>2171000</v>
      </c>
      <c r="Z55" s="16">
        <v>0</v>
      </c>
      <c r="AA55" s="17">
        <v>0</v>
      </c>
      <c r="AB55" s="17">
        <v>0</v>
      </c>
      <c r="AC55" s="17">
        <v>0</v>
      </c>
      <c r="AD55" s="17">
        <v>0</v>
      </c>
      <c r="AE55" s="12">
        <v>0</v>
      </c>
      <c r="AF55" s="16">
        <v>0</v>
      </c>
      <c r="AG55" s="17">
        <v>0</v>
      </c>
      <c r="AH55" s="17">
        <v>0</v>
      </c>
      <c r="AI55" s="17">
        <v>0</v>
      </c>
      <c r="AJ55" s="17">
        <v>0</v>
      </c>
      <c r="AK55" s="12">
        <v>0</v>
      </c>
      <c r="AL55" s="16">
        <v>0</v>
      </c>
      <c r="AM55" s="17">
        <v>0</v>
      </c>
      <c r="AN55" s="17">
        <v>0</v>
      </c>
      <c r="AO55" s="17">
        <v>0</v>
      </c>
      <c r="AP55" s="17">
        <v>0</v>
      </c>
      <c r="AQ55" s="12">
        <v>0</v>
      </c>
      <c r="AR55" s="16">
        <v>0</v>
      </c>
      <c r="AS55" s="17">
        <v>0</v>
      </c>
      <c r="AT55" s="17">
        <v>0</v>
      </c>
      <c r="AU55" s="17">
        <v>0</v>
      </c>
      <c r="AV55" s="17">
        <v>0</v>
      </c>
      <c r="AW55" s="12">
        <v>0</v>
      </c>
      <c r="AX55" s="16">
        <v>0</v>
      </c>
      <c r="AY55" s="17">
        <v>0</v>
      </c>
      <c r="AZ55" s="17">
        <v>0</v>
      </c>
      <c r="BA55" s="17">
        <v>0</v>
      </c>
      <c r="BB55" s="17">
        <v>0</v>
      </c>
      <c r="BC55" s="12">
        <v>0</v>
      </c>
    </row>
    <row r="56" spans="1:55" x14ac:dyDescent="0.3">
      <c r="A56" s="4" t="s">
        <v>45</v>
      </c>
      <c r="B56" s="92">
        <v>673074.41999999993</v>
      </c>
      <c r="C56" s="87">
        <v>1497584.23</v>
      </c>
      <c r="D56" s="87">
        <v>0</v>
      </c>
      <c r="E56" s="87">
        <v>0</v>
      </c>
      <c r="F56" s="87">
        <v>14885.47</v>
      </c>
      <c r="G56" s="93">
        <v>2185544.12</v>
      </c>
      <c r="H56" s="16">
        <v>106617.71</v>
      </c>
      <c r="I56" s="17">
        <v>1057141.06</v>
      </c>
      <c r="J56" s="17">
        <v>0</v>
      </c>
      <c r="K56" s="17">
        <v>0</v>
      </c>
      <c r="L56" s="17">
        <v>14874.49</v>
      </c>
      <c r="M56" s="12">
        <v>1178633.26</v>
      </c>
      <c r="N56" s="16">
        <v>76859.34</v>
      </c>
      <c r="O56" s="17">
        <v>317584</v>
      </c>
      <c r="P56" s="17">
        <v>0</v>
      </c>
      <c r="Q56" s="17">
        <v>0</v>
      </c>
      <c r="R56" s="17">
        <v>10.98</v>
      </c>
      <c r="S56" s="12">
        <v>394454.31999999995</v>
      </c>
      <c r="T56" s="16">
        <v>0</v>
      </c>
      <c r="U56" s="17">
        <v>93909.46</v>
      </c>
      <c r="V56" s="17">
        <v>0</v>
      </c>
      <c r="W56" s="17">
        <v>0</v>
      </c>
      <c r="X56" s="17">
        <v>0</v>
      </c>
      <c r="Y56" s="12">
        <v>93909.46</v>
      </c>
      <c r="Z56" s="16">
        <v>0</v>
      </c>
      <c r="AA56" s="17">
        <v>0</v>
      </c>
      <c r="AB56" s="17">
        <v>0</v>
      </c>
      <c r="AC56" s="17">
        <v>0</v>
      </c>
      <c r="AD56" s="17">
        <v>0</v>
      </c>
      <c r="AE56" s="12">
        <v>0</v>
      </c>
      <c r="AF56" s="16">
        <v>0</v>
      </c>
      <c r="AG56" s="17">
        <v>0</v>
      </c>
      <c r="AH56" s="17">
        <v>0</v>
      </c>
      <c r="AI56" s="17">
        <v>0</v>
      </c>
      <c r="AJ56" s="17">
        <v>0</v>
      </c>
      <c r="AK56" s="12">
        <v>0</v>
      </c>
      <c r="AL56" s="16">
        <v>0</v>
      </c>
      <c r="AM56" s="17">
        <v>0</v>
      </c>
      <c r="AN56" s="17">
        <v>0</v>
      </c>
      <c r="AO56" s="17">
        <v>0</v>
      </c>
      <c r="AP56" s="17">
        <v>0</v>
      </c>
      <c r="AQ56" s="12">
        <v>0</v>
      </c>
      <c r="AR56" s="16">
        <v>0</v>
      </c>
      <c r="AS56" s="17">
        <v>0</v>
      </c>
      <c r="AT56" s="17">
        <v>0</v>
      </c>
      <c r="AU56" s="17">
        <v>0</v>
      </c>
      <c r="AV56" s="17">
        <v>0</v>
      </c>
      <c r="AW56" s="12">
        <v>0</v>
      </c>
      <c r="AX56" s="16">
        <v>489597.37</v>
      </c>
      <c r="AY56" s="17">
        <v>28949.71</v>
      </c>
      <c r="AZ56" s="17">
        <v>0</v>
      </c>
      <c r="BA56" s="17">
        <v>0</v>
      </c>
      <c r="BB56" s="17">
        <v>0</v>
      </c>
      <c r="BC56" s="12">
        <v>518547.08</v>
      </c>
    </row>
    <row r="57" spans="1:55" x14ac:dyDescent="0.3">
      <c r="A57" s="4" t="s">
        <v>46</v>
      </c>
      <c r="B57" s="92">
        <v>1140747.5</v>
      </c>
      <c r="C57" s="87">
        <v>2369777</v>
      </c>
      <c r="D57" s="87">
        <v>810920</v>
      </c>
      <c r="E57" s="87">
        <v>0</v>
      </c>
      <c r="F57" s="87">
        <v>10320</v>
      </c>
      <c r="G57" s="93">
        <v>4331764.5</v>
      </c>
      <c r="H57" s="16">
        <v>51754</v>
      </c>
      <c r="I57" s="17">
        <v>343086</v>
      </c>
      <c r="J57" s="17">
        <v>0</v>
      </c>
      <c r="K57" s="17">
        <v>0</v>
      </c>
      <c r="L57" s="17">
        <v>0</v>
      </c>
      <c r="M57" s="12">
        <v>394840</v>
      </c>
      <c r="N57" s="16">
        <v>13138</v>
      </c>
      <c r="O57" s="17">
        <v>48032</v>
      </c>
      <c r="P57" s="17">
        <v>0</v>
      </c>
      <c r="Q57" s="17">
        <v>0</v>
      </c>
      <c r="R57" s="17">
        <v>0</v>
      </c>
      <c r="S57" s="12">
        <v>61170</v>
      </c>
      <c r="T57" s="16">
        <v>521892.5</v>
      </c>
      <c r="U57" s="17">
        <v>1246541</v>
      </c>
      <c r="V57" s="17">
        <v>810920</v>
      </c>
      <c r="W57" s="17">
        <v>0</v>
      </c>
      <c r="X57" s="17">
        <v>0</v>
      </c>
      <c r="Y57" s="12">
        <v>2579353.5</v>
      </c>
      <c r="Z57" s="16">
        <v>277335</v>
      </c>
      <c r="AA57" s="17">
        <v>731147</v>
      </c>
      <c r="AB57" s="17">
        <v>0</v>
      </c>
      <c r="AC57" s="17">
        <v>0</v>
      </c>
      <c r="AD57" s="17">
        <v>10320</v>
      </c>
      <c r="AE57" s="12">
        <v>1018802</v>
      </c>
      <c r="AF57" s="16">
        <v>0</v>
      </c>
      <c r="AG57" s="17">
        <v>0</v>
      </c>
      <c r="AH57" s="17">
        <v>0</v>
      </c>
      <c r="AI57" s="17">
        <v>0</v>
      </c>
      <c r="AJ57" s="17">
        <v>0</v>
      </c>
      <c r="AK57" s="12">
        <v>0</v>
      </c>
      <c r="AL57" s="16">
        <v>0</v>
      </c>
      <c r="AM57" s="17">
        <v>0</v>
      </c>
      <c r="AN57" s="17">
        <v>0</v>
      </c>
      <c r="AO57" s="17">
        <v>0</v>
      </c>
      <c r="AP57" s="17">
        <v>0</v>
      </c>
      <c r="AQ57" s="12">
        <v>0</v>
      </c>
      <c r="AR57" s="16">
        <v>0</v>
      </c>
      <c r="AS57" s="17">
        <v>0</v>
      </c>
      <c r="AT57" s="17">
        <v>0</v>
      </c>
      <c r="AU57" s="17">
        <v>0</v>
      </c>
      <c r="AV57" s="17">
        <v>0</v>
      </c>
      <c r="AW57" s="12">
        <v>0</v>
      </c>
      <c r="AX57" s="16">
        <v>276628</v>
      </c>
      <c r="AY57" s="17">
        <v>971</v>
      </c>
      <c r="AZ57" s="17">
        <v>0</v>
      </c>
      <c r="BA57" s="17">
        <v>0</v>
      </c>
      <c r="BB57" s="17">
        <v>0</v>
      </c>
      <c r="BC57" s="12">
        <v>277599</v>
      </c>
    </row>
    <row r="58" spans="1:55" x14ac:dyDescent="0.3">
      <c r="A58" s="4" t="s">
        <v>47</v>
      </c>
      <c r="B58" s="92">
        <v>751209</v>
      </c>
      <c r="C58" s="87">
        <v>1173494</v>
      </c>
      <c r="D58" s="87">
        <v>4326087</v>
      </c>
      <c r="E58" s="87">
        <v>0</v>
      </c>
      <c r="F58" s="87">
        <v>306526</v>
      </c>
      <c r="G58" s="93">
        <v>6557316</v>
      </c>
      <c r="H58" s="16">
        <v>91785</v>
      </c>
      <c r="I58" s="17">
        <v>85545</v>
      </c>
      <c r="J58" s="17">
        <v>3633</v>
      </c>
      <c r="K58" s="17">
        <v>0</v>
      </c>
      <c r="L58" s="17">
        <v>10787</v>
      </c>
      <c r="M58" s="12">
        <v>191750</v>
      </c>
      <c r="N58" s="16">
        <v>0</v>
      </c>
      <c r="O58" s="17">
        <v>0</v>
      </c>
      <c r="P58" s="17">
        <v>0</v>
      </c>
      <c r="Q58" s="17">
        <v>0</v>
      </c>
      <c r="R58" s="17">
        <v>0</v>
      </c>
      <c r="S58" s="12">
        <v>0</v>
      </c>
      <c r="T58" s="16">
        <v>659424</v>
      </c>
      <c r="U58" s="17">
        <v>1087949</v>
      </c>
      <c r="V58" s="17">
        <v>4322454</v>
      </c>
      <c r="W58" s="17">
        <v>0</v>
      </c>
      <c r="X58" s="17">
        <v>295739</v>
      </c>
      <c r="Y58" s="12">
        <v>6365566</v>
      </c>
      <c r="Z58" s="16">
        <v>0</v>
      </c>
      <c r="AA58" s="17">
        <v>0</v>
      </c>
      <c r="AB58" s="17">
        <v>0</v>
      </c>
      <c r="AC58" s="17">
        <v>0</v>
      </c>
      <c r="AD58" s="17">
        <v>0</v>
      </c>
      <c r="AE58" s="12">
        <v>0</v>
      </c>
      <c r="AF58" s="16">
        <v>0</v>
      </c>
      <c r="AG58" s="17">
        <v>0</v>
      </c>
      <c r="AH58" s="17">
        <v>0</v>
      </c>
      <c r="AI58" s="17">
        <v>0</v>
      </c>
      <c r="AJ58" s="17">
        <v>0</v>
      </c>
      <c r="AK58" s="12">
        <v>0</v>
      </c>
      <c r="AL58" s="16">
        <v>0</v>
      </c>
      <c r="AM58" s="17">
        <v>0</v>
      </c>
      <c r="AN58" s="17">
        <v>0</v>
      </c>
      <c r="AO58" s="17">
        <v>0</v>
      </c>
      <c r="AP58" s="17">
        <v>0</v>
      </c>
      <c r="AQ58" s="12">
        <v>0</v>
      </c>
      <c r="AR58" s="16">
        <v>0</v>
      </c>
      <c r="AS58" s="17">
        <v>0</v>
      </c>
      <c r="AT58" s="17">
        <v>0</v>
      </c>
      <c r="AU58" s="17">
        <v>0</v>
      </c>
      <c r="AV58" s="17">
        <v>0</v>
      </c>
      <c r="AW58" s="12">
        <v>0</v>
      </c>
      <c r="AX58" s="16">
        <v>0</v>
      </c>
      <c r="AY58" s="17">
        <v>0</v>
      </c>
      <c r="AZ58" s="17">
        <v>0</v>
      </c>
      <c r="BA58" s="17">
        <v>0</v>
      </c>
      <c r="BB58" s="17">
        <v>0</v>
      </c>
      <c r="BC58" s="12">
        <v>0</v>
      </c>
    </row>
    <row r="59" spans="1:55" x14ac:dyDescent="0.3">
      <c r="A59" s="4" t="s">
        <v>48</v>
      </c>
      <c r="B59" s="92">
        <v>4143278.4580000052</v>
      </c>
      <c r="C59" s="87">
        <v>3111496.9074999988</v>
      </c>
      <c r="D59" s="87">
        <v>1896017.7747500001</v>
      </c>
      <c r="E59" s="87">
        <v>0</v>
      </c>
      <c r="F59" s="87">
        <v>-163967.28000000189</v>
      </c>
      <c r="G59" s="93">
        <v>8986825.8602500018</v>
      </c>
      <c r="H59" s="16">
        <v>219664.16000000006</v>
      </c>
      <c r="I59" s="17">
        <v>642549.70999999961</v>
      </c>
      <c r="J59" s="17">
        <v>21426.900000000023</v>
      </c>
      <c r="K59" s="17">
        <v>0</v>
      </c>
      <c r="L59" s="17">
        <v>52567.000000000007</v>
      </c>
      <c r="M59" s="12">
        <v>936207.76999999967</v>
      </c>
      <c r="N59" s="16">
        <v>0</v>
      </c>
      <c r="O59" s="17">
        <v>0</v>
      </c>
      <c r="P59" s="17">
        <v>0</v>
      </c>
      <c r="Q59" s="17">
        <v>0</v>
      </c>
      <c r="R59" s="17">
        <v>0</v>
      </c>
      <c r="S59" s="12">
        <v>0</v>
      </c>
      <c r="T59" s="16">
        <v>639849.54000000027</v>
      </c>
      <c r="U59" s="17">
        <v>518178.91999999981</v>
      </c>
      <c r="V59" s="17">
        <v>1859562.3587499999</v>
      </c>
      <c r="W59" s="17">
        <v>0</v>
      </c>
      <c r="X59" s="17">
        <v>0</v>
      </c>
      <c r="Y59" s="12">
        <v>3017590.8187499996</v>
      </c>
      <c r="Z59" s="16">
        <v>0</v>
      </c>
      <c r="AA59" s="17">
        <v>0</v>
      </c>
      <c r="AB59" s="17">
        <v>0</v>
      </c>
      <c r="AC59" s="17">
        <v>0</v>
      </c>
      <c r="AD59" s="17">
        <v>0</v>
      </c>
      <c r="AE59" s="12">
        <v>0</v>
      </c>
      <c r="AF59" s="16">
        <v>0</v>
      </c>
      <c r="AG59" s="17">
        <v>0</v>
      </c>
      <c r="AH59" s="17">
        <v>0</v>
      </c>
      <c r="AI59" s="17">
        <v>0</v>
      </c>
      <c r="AJ59" s="17">
        <v>0</v>
      </c>
      <c r="AK59" s="12">
        <v>0</v>
      </c>
      <c r="AL59" s="16">
        <v>0</v>
      </c>
      <c r="AM59" s="17">
        <v>0</v>
      </c>
      <c r="AN59" s="17">
        <v>0</v>
      </c>
      <c r="AO59" s="17">
        <v>0</v>
      </c>
      <c r="AP59" s="17">
        <v>0</v>
      </c>
      <c r="AQ59" s="12">
        <v>0</v>
      </c>
      <c r="AR59" s="16">
        <v>0</v>
      </c>
      <c r="AS59" s="17">
        <v>0</v>
      </c>
      <c r="AT59" s="17">
        <v>0</v>
      </c>
      <c r="AU59" s="17">
        <v>0</v>
      </c>
      <c r="AV59" s="17">
        <v>0</v>
      </c>
      <c r="AW59" s="12">
        <v>0</v>
      </c>
      <c r="AX59" s="16">
        <v>3283764.758000005</v>
      </c>
      <c r="AY59" s="17">
        <v>1950768.2774999994</v>
      </c>
      <c r="AZ59" s="17">
        <v>15028.516000000003</v>
      </c>
      <c r="BA59" s="17">
        <v>0</v>
      </c>
      <c r="BB59" s="17">
        <v>-216534.28000000189</v>
      </c>
      <c r="BC59" s="12">
        <v>5033027.2715000026</v>
      </c>
    </row>
    <row r="60" spans="1:55" x14ac:dyDescent="0.3">
      <c r="A60" s="4" t="s">
        <v>49</v>
      </c>
      <c r="B60" s="92">
        <v>1730636.2599999998</v>
      </c>
      <c r="C60" s="87">
        <v>1202087.56</v>
      </c>
      <c r="D60" s="87">
        <v>1029728.33</v>
      </c>
      <c r="E60" s="87">
        <v>0</v>
      </c>
      <c r="F60" s="87">
        <v>10425.019999999999</v>
      </c>
      <c r="G60" s="93">
        <v>3972877.1699999995</v>
      </c>
      <c r="H60" s="16">
        <v>658734.84999999986</v>
      </c>
      <c r="I60" s="17">
        <v>718090.93</v>
      </c>
      <c r="J60" s="17">
        <v>0</v>
      </c>
      <c r="K60" s="17">
        <v>0</v>
      </c>
      <c r="L60" s="17">
        <v>300</v>
      </c>
      <c r="M60" s="12">
        <v>1377125.7799999998</v>
      </c>
      <c r="N60" s="16">
        <v>78030.25999999998</v>
      </c>
      <c r="O60" s="17">
        <v>165571.90999999997</v>
      </c>
      <c r="P60" s="17">
        <v>0</v>
      </c>
      <c r="Q60" s="17">
        <v>0</v>
      </c>
      <c r="R60" s="17">
        <v>9337.2999999999993</v>
      </c>
      <c r="S60" s="12">
        <v>252939.46999999994</v>
      </c>
      <c r="T60" s="16">
        <v>136070.62</v>
      </c>
      <c r="U60" s="17">
        <v>155904.53999999998</v>
      </c>
      <c r="V60" s="17">
        <v>1029728.33</v>
      </c>
      <c r="W60" s="17">
        <v>0</v>
      </c>
      <c r="X60" s="17">
        <v>0</v>
      </c>
      <c r="Y60" s="12">
        <v>1321703.49</v>
      </c>
      <c r="Z60" s="16">
        <v>0</v>
      </c>
      <c r="AA60" s="17">
        <v>50513.279999999999</v>
      </c>
      <c r="AB60" s="17">
        <v>0</v>
      </c>
      <c r="AC60" s="17">
        <v>0</v>
      </c>
      <c r="AD60" s="17">
        <v>0</v>
      </c>
      <c r="AE60" s="12">
        <v>50513.279999999999</v>
      </c>
      <c r="AF60" s="16">
        <v>0</v>
      </c>
      <c r="AG60" s="17">
        <v>3581.25</v>
      </c>
      <c r="AH60" s="17">
        <v>0</v>
      </c>
      <c r="AI60" s="17">
        <v>0</v>
      </c>
      <c r="AJ60" s="17">
        <v>0</v>
      </c>
      <c r="AK60" s="12">
        <v>3581.25</v>
      </c>
      <c r="AL60" s="16">
        <v>0</v>
      </c>
      <c r="AM60" s="17">
        <v>0</v>
      </c>
      <c r="AN60" s="17">
        <v>0</v>
      </c>
      <c r="AO60" s="17">
        <v>0</v>
      </c>
      <c r="AP60" s="17">
        <v>0</v>
      </c>
      <c r="AQ60" s="12">
        <v>0</v>
      </c>
      <c r="AR60" s="16">
        <v>0</v>
      </c>
      <c r="AS60" s="17">
        <v>0</v>
      </c>
      <c r="AT60" s="17">
        <v>0</v>
      </c>
      <c r="AU60" s="17">
        <v>0</v>
      </c>
      <c r="AV60" s="17">
        <v>0</v>
      </c>
      <c r="AW60" s="12">
        <v>0</v>
      </c>
      <c r="AX60" s="16">
        <v>857800.53</v>
      </c>
      <c r="AY60" s="17">
        <v>108425.65</v>
      </c>
      <c r="AZ60" s="17">
        <v>0</v>
      </c>
      <c r="BA60" s="17">
        <v>0</v>
      </c>
      <c r="BB60" s="17">
        <v>787.72</v>
      </c>
      <c r="BC60" s="12">
        <v>967013.9</v>
      </c>
    </row>
    <row r="61" spans="1:55" x14ac:dyDescent="0.3">
      <c r="A61" s="4" t="s">
        <v>50</v>
      </c>
      <c r="B61" s="92">
        <v>2033817.3406352105</v>
      </c>
      <c r="C61" s="87">
        <v>1946992.7289888728</v>
      </c>
      <c r="D61" s="87">
        <v>3046688.1044062153</v>
      </c>
      <c r="E61" s="87">
        <v>0</v>
      </c>
      <c r="F61" s="87">
        <v>276103.33279281372</v>
      </c>
      <c r="G61" s="93">
        <v>7303601.5068231123</v>
      </c>
      <c r="H61" s="16">
        <v>1476109.1996456694</v>
      </c>
      <c r="I61" s="17">
        <v>1139850.3999999999</v>
      </c>
      <c r="J61" s="17">
        <v>61537.044799999996</v>
      </c>
      <c r="K61" s="17">
        <v>0</v>
      </c>
      <c r="L61" s="17">
        <v>262590.91000000003</v>
      </c>
      <c r="M61" s="12">
        <v>2940087.5544456695</v>
      </c>
      <c r="N61" s="16">
        <v>0</v>
      </c>
      <c r="O61" s="17">
        <v>157205.79</v>
      </c>
      <c r="P61" s="17">
        <v>0</v>
      </c>
      <c r="Q61" s="17">
        <v>0</v>
      </c>
      <c r="R61" s="17">
        <v>0</v>
      </c>
      <c r="S61" s="12">
        <v>157205.79</v>
      </c>
      <c r="T61" s="16">
        <v>0</v>
      </c>
      <c r="U61" s="17">
        <v>372944.34</v>
      </c>
      <c r="V61" s="17">
        <v>2864831.0756000001</v>
      </c>
      <c r="W61" s="17">
        <v>0</v>
      </c>
      <c r="X61" s="17">
        <v>0</v>
      </c>
      <c r="Y61" s="12">
        <v>3237775.4155999999</v>
      </c>
      <c r="Z61" s="16">
        <v>0</v>
      </c>
      <c r="AA61" s="17">
        <v>0</v>
      </c>
      <c r="AB61" s="17">
        <v>0</v>
      </c>
      <c r="AC61" s="17">
        <v>0</v>
      </c>
      <c r="AD61" s="17">
        <v>0</v>
      </c>
      <c r="AE61" s="12">
        <v>0</v>
      </c>
      <c r="AF61" s="16">
        <v>0</v>
      </c>
      <c r="AG61" s="17">
        <v>0</v>
      </c>
      <c r="AH61" s="17">
        <v>0</v>
      </c>
      <c r="AI61" s="17">
        <v>0</v>
      </c>
      <c r="AJ61" s="17">
        <v>0</v>
      </c>
      <c r="AK61" s="12">
        <v>0</v>
      </c>
      <c r="AL61" s="16">
        <v>107278.12385826772</v>
      </c>
      <c r="AM61" s="17">
        <v>0</v>
      </c>
      <c r="AN61" s="17">
        <v>0</v>
      </c>
      <c r="AO61" s="17">
        <v>0</v>
      </c>
      <c r="AP61" s="17">
        <v>0</v>
      </c>
      <c r="AQ61" s="12">
        <v>107278.12385826772</v>
      </c>
      <c r="AR61" s="16">
        <v>0</v>
      </c>
      <c r="AS61" s="17">
        <v>0</v>
      </c>
      <c r="AT61" s="17">
        <v>0</v>
      </c>
      <c r="AU61" s="17">
        <v>0</v>
      </c>
      <c r="AV61" s="17">
        <v>0</v>
      </c>
      <c r="AW61" s="12">
        <v>0</v>
      </c>
      <c r="AX61" s="16">
        <v>450430.01713127334</v>
      </c>
      <c r="AY61" s="17">
        <v>276992.19898887293</v>
      </c>
      <c r="AZ61" s="17">
        <v>120319.9840062154</v>
      </c>
      <c r="BA61" s="17">
        <v>0</v>
      </c>
      <c r="BB61" s="17">
        <v>13512.422792813673</v>
      </c>
      <c r="BC61" s="12">
        <v>861254.62291917519</v>
      </c>
    </row>
    <row r="62" spans="1:55" x14ac:dyDescent="0.3">
      <c r="A62" s="4" t="s">
        <v>51</v>
      </c>
      <c r="B62" s="92">
        <v>10500336</v>
      </c>
      <c r="C62" s="87">
        <v>22527606</v>
      </c>
      <c r="D62" s="87">
        <v>26262473</v>
      </c>
      <c r="E62" s="87">
        <v>0</v>
      </c>
      <c r="F62" s="87">
        <v>207777</v>
      </c>
      <c r="G62" s="93">
        <v>59498192</v>
      </c>
      <c r="H62" s="16">
        <v>2349989</v>
      </c>
      <c r="I62" s="17">
        <v>1181108</v>
      </c>
      <c r="J62" s="17">
        <v>0</v>
      </c>
      <c r="K62" s="17">
        <v>0</v>
      </c>
      <c r="L62" s="17">
        <v>34087</v>
      </c>
      <c r="M62" s="12">
        <v>3565184</v>
      </c>
      <c r="N62" s="16">
        <v>426623</v>
      </c>
      <c r="O62" s="17">
        <v>2955085</v>
      </c>
      <c r="P62" s="17">
        <v>0</v>
      </c>
      <c r="Q62" s="17">
        <v>0</v>
      </c>
      <c r="R62" s="17">
        <v>25290</v>
      </c>
      <c r="S62" s="12">
        <v>3406998</v>
      </c>
      <c r="T62" s="16">
        <v>0</v>
      </c>
      <c r="U62" s="17">
        <v>2263673</v>
      </c>
      <c r="V62" s="17">
        <v>0</v>
      </c>
      <c r="W62" s="17">
        <v>0</v>
      </c>
      <c r="X62" s="17">
        <v>0</v>
      </c>
      <c r="Y62" s="12">
        <v>2263673</v>
      </c>
      <c r="Z62" s="16">
        <v>0</v>
      </c>
      <c r="AA62" s="17">
        <v>-17157</v>
      </c>
      <c r="AB62" s="17">
        <v>0</v>
      </c>
      <c r="AC62" s="17">
        <v>0</v>
      </c>
      <c r="AD62" s="17">
        <v>0</v>
      </c>
      <c r="AE62" s="12">
        <v>-17157</v>
      </c>
      <c r="AF62" s="16">
        <v>0</v>
      </c>
      <c r="AG62" s="17">
        <v>0</v>
      </c>
      <c r="AH62" s="17">
        <v>0</v>
      </c>
      <c r="AI62" s="17">
        <v>0</v>
      </c>
      <c r="AJ62" s="17">
        <v>0</v>
      </c>
      <c r="AK62" s="12">
        <v>0</v>
      </c>
      <c r="AL62" s="16">
        <v>0</v>
      </c>
      <c r="AM62" s="17">
        <v>0</v>
      </c>
      <c r="AN62" s="17">
        <v>0</v>
      </c>
      <c r="AO62" s="17">
        <v>0</v>
      </c>
      <c r="AP62" s="17">
        <v>0</v>
      </c>
      <c r="AQ62" s="12">
        <v>0</v>
      </c>
      <c r="AR62" s="16">
        <v>0</v>
      </c>
      <c r="AS62" s="17">
        <v>0</v>
      </c>
      <c r="AT62" s="17">
        <v>0</v>
      </c>
      <c r="AU62" s="17">
        <v>0</v>
      </c>
      <c r="AV62" s="17">
        <v>0</v>
      </c>
      <c r="AW62" s="12">
        <v>0</v>
      </c>
      <c r="AX62" s="16">
        <v>7723724</v>
      </c>
      <c r="AY62" s="17">
        <v>16144897</v>
      </c>
      <c r="AZ62" s="17">
        <v>26262473</v>
      </c>
      <c r="BA62" s="17">
        <v>0</v>
      </c>
      <c r="BB62" s="17">
        <v>148400</v>
      </c>
      <c r="BC62" s="12">
        <v>50279494</v>
      </c>
    </row>
    <row r="63" spans="1:55" x14ac:dyDescent="0.3">
      <c r="A63" s="4" t="s">
        <v>52</v>
      </c>
      <c r="B63" s="92">
        <v>380754</v>
      </c>
      <c r="C63" s="87">
        <v>553500</v>
      </c>
      <c r="D63" s="87">
        <v>677438</v>
      </c>
      <c r="E63" s="87">
        <v>0</v>
      </c>
      <c r="F63" s="87">
        <v>32096</v>
      </c>
      <c r="G63" s="93">
        <v>1643788</v>
      </c>
      <c r="H63" s="16">
        <v>93097</v>
      </c>
      <c r="I63" s="17">
        <v>185916</v>
      </c>
      <c r="J63" s="17">
        <v>0</v>
      </c>
      <c r="K63" s="17">
        <v>0</v>
      </c>
      <c r="L63" s="17">
        <v>32096</v>
      </c>
      <c r="M63" s="12">
        <v>311109</v>
      </c>
      <c r="N63" s="16">
        <v>77771</v>
      </c>
      <c r="O63" s="17">
        <v>63920</v>
      </c>
      <c r="P63" s="17">
        <v>0</v>
      </c>
      <c r="Q63" s="17">
        <v>0</v>
      </c>
      <c r="R63" s="17">
        <v>0</v>
      </c>
      <c r="S63" s="12">
        <v>141691</v>
      </c>
      <c r="T63" s="16">
        <v>207568</v>
      </c>
      <c r="U63" s="17">
        <v>235328</v>
      </c>
      <c r="V63" s="17">
        <v>637165</v>
      </c>
      <c r="W63" s="17">
        <v>0</v>
      </c>
      <c r="X63" s="17">
        <v>0</v>
      </c>
      <c r="Y63" s="12">
        <v>1080061</v>
      </c>
      <c r="Z63" s="16">
        <v>0</v>
      </c>
      <c r="AA63" s="17">
        <v>0</v>
      </c>
      <c r="AB63" s="17">
        <v>0</v>
      </c>
      <c r="AC63" s="17">
        <v>0</v>
      </c>
      <c r="AD63" s="17">
        <v>0</v>
      </c>
      <c r="AE63" s="12">
        <v>0</v>
      </c>
      <c r="AF63" s="16">
        <v>0</v>
      </c>
      <c r="AG63" s="17">
        <v>0</v>
      </c>
      <c r="AH63" s="17">
        <v>0</v>
      </c>
      <c r="AI63" s="17">
        <v>0</v>
      </c>
      <c r="AJ63" s="17">
        <v>0</v>
      </c>
      <c r="AK63" s="12">
        <v>0</v>
      </c>
      <c r="AL63" s="16">
        <v>0</v>
      </c>
      <c r="AM63" s="17">
        <v>0</v>
      </c>
      <c r="AN63" s="17">
        <v>0</v>
      </c>
      <c r="AO63" s="17">
        <v>0</v>
      </c>
      <c r="AP63" s="17">
        <v>0</v>
      </c>
      <c r="AQ63" s="12">
        <v>0</v>
      </c>
      <c r="AR63" s="16">
        <v>0</v>
      </c>
      <c r="AS63" s="17">
        <v>0</v>
      </c>
      <c r="AT63" s="17">
        <v>0</v>
      </c>
      <c r="AU63" s="17">
        <v>0</v>
      </c>
      <c r="AV63" s="17">
        <v>0</v>
      </c>
      <c r="AW63" s="12">
        <v>0</v>
      </c>
      <c r="AX63" s="16">
        <v>2318</v>
      </c>
      <c r="AY63" s="17">
        <v>68336</v>
      </c>
      <c r="AZ63" s="17">
        <v>40273</v>
      </c>
      <c r="BA63" s="17">
        <v>0</v>
      </c>
      <c r="BB63" s="17">
        <v>0</v>
      </c>
      <c r="BC63" s="12">
        <v>110927</v>
      </c>
    </row>
    <row r="64" spans="1:55" x14ac:dyDescent="0.3">
      <c r="A64" s="4" t="s">
        <v>53</v>
      </c>
      <c r="B64" s="92">
        <v>857728</v>
      </c>
      <c r="C64" s="87">
        <v>813303</v>
      </c>
      <c r="D64" s="87">
        <v>213150</v>
      </c>
      <c r="E64" s="87">
        <v>0</v>
      </c>
      <c r="F64" s="87">
        <v>0</v>
      </c>
      <c r="G64" s="93">
        <v>1884181</v>
      </c>
      <c r="H64" s="16">
        <v>536105</v>
      </c>
      <c r="I64" s="17">
        <v>698277</v>
      </c>
      <c r="J64" s="17">
        <v>0</v>
      </c>
      <c r="K64" s="17">
        <v>0</v>
      </c>
      <c r="L64" s="17">
        <v>0</v>
      </c>
      <c r="M64" s="12">
        <v>1234382</v>
      </c>
      <c r="N64" s="16">
        <v>0</v>
      </c>
      <c r="O64" s="17">
        <v>0</v>
      </c>
      <c r="P64" s="17">
        <v>0</v>
      </c>
      <c r="Q64" s="17">
        <v>0</v>
      </c>
      <c r="R64" s="17">
        <v>0</v>
      </c>
      <c r="S64" s="12">
        <v>0</v>
      </c>
      <c r="T64" s="16">
        <v>0</v>
      </c>
      <c r="U64" s="17">
        <v>0</v>
      </c>
      <c r="V64" s="17">
        <v>0</v>
      </c>
      <c r="W64" s="17">
        <v>0</v>
      </c>
      <c r="X64" s="17">
        <v>0</v>
      </c>
      <c r="Y64" s="12">
        <v>0</v>
      </c>
      <c r="Z64" s="16">
        <v>0</v>
      </c>
      <c r="AA64" s="17">
        <v>0</v>
      </c>
      <c r="AB64" s="17">
        <v>0</v>
      </c>
      <c r="AC64" s="17">
        <v>0</v>
      </c>
      <c r="AD64" s="17">
        <v>0</v>
      </c>
      <c r="AE64" s="12">
        <v>0</v>
      </c>
      <c r="AF64" s="16">
        <v>0</v>
      </c>
      <c r="AG64" s="17">
        <v>0</v>
      </c>
      <c r="AH64" s="17">
        <v>0</v>
      </c>
      <c r="AI64" s="17">
        <v>0</v>
      </c>
      <c r="AJ64" s="17">
        <v>0</v>
      </c>
      <c r="AK64" s="12">
        <v>0</v>
      </c>
      <c r="AL64" s="16">
        <v>0</v>
      </c>
      <c r="AM64" s="17">
        <v>0</v>
      </c>
      <c r="AN64" s="17">
        <v>0</v>
      </c>
      <c r="AO64" s="17">
        <v>0</v>
      </c>
      <c r="AP64" s="17">
        <v>0</v>
      </c>
      <c r="AQ64" s="12">
        <v>0</v>
      </c>
      <c r="AR64" s="16">
        <v>0</v>
      </c>
      <c r="AS64" s="17">
        <v>0</v>
      </c>
      <c r="AT64" s="17">
        <v>0</v>
      </c>
      <c r="AU64" s="17">
        <v>0</v>
      </c>
      <c r="AV64" s="17">
        <v>0</v>
      </c>
      <c r="AW64" s="12">
        <v>0</v>
      </c>
      <c r="AX64" s="16">
        <v>321623</v>
      </c>
      <c r="AY64" s="17">
        <v>115026</v>
      </c>
      <c r="AZ64" s="17">
        <v>213150</v>
      </c>
      <c r="BA64" s="17">
        <v>0</v>
      </c>
      <c r="BB64" s="17">
        <v>0</v>
      </c>
      <c r="BC64" s="12">
        <v>649799</v>
      </c>
    </row>
    <row r="65" spans="1:55" x14ac:dyDescent="0.3">
      <c r="A65" s="4" t="s">
        <v>54</v>
      </c>
      <c r="B65" s="92">
        <v>208319</v>
      </c>
      <c r="C65" s="87">
        <v>831801</v>
      </c>
      <c r="D65" s="87">
        <v>230965</v>
      </c>
      <c r="E65" s="87">
        <v>0</v>
      </c>
      <c r="F65" s="87">
        <v>585</v>
      </c>
      <c r="G65" s="93">
        <v>1271670</v>
      </c>
      <c r="H65" s="16">
        <v>202911</v>
      </c>
      <c r="I65" s="17">
        <v>158522</v>
      </c>
      <c r="J65" s="17">
        <v>498</v>
      </c>
      <c r="K65" s="17">
        <v>0</v>
      </c>
      <c r="L65" s="17">
        <v>0</v>
      </c>
      <c r="M65" s="12">
        <v>361931</v>
      </c>
      <c r="N65" s="16">
        <v>0</v>
      </c>
      <c r="O65" s="17">
        <v>204903</v>
      </c>
      <c r="P65" s="17">
        <v>0</v>
      </c>
      <c r="Q65" s="17">
        <v>0</v>
      </c>
      <c r="R65" s="17">
        <v>585</v>
      </c>
      <c r="S65" s="12">
        <v>205488</v>
      </c>
      <c r="T65" s="16">
        <v>0</v>
      </c>
      <c r="U65" s="17">
        <v>56379</v>
      </c>
      <c r="V65" s="17">
        <v>230467</v>
      </c>
      <c r="W65" s="17">
        <v>0</v>
      </c>
      <c r="X65" s="17">
        <v>0</v>
      </c>
      <c r="Y65" s="12">
        <v>286846</v>
      </c>
      <c r="Z65" s="16">
        <v>0</v>
      </c>
      <c r="AA65" s="17">
        <v>0</v>
      </c>
      <c r="AB65" s="17">
        <v>0</v>
      </c>
      <c r="AC65" s="17">
        <v>0</v>
      </c>
      <c r="AD65" s="17">
        <v>0</v>
      </c>
      <c r="AE65" s="12">
        <v>0</v>
      </c>
      <c r="AF65" s="16">
        <v>4959</v>
      </c>
      <c r="AG65" s="17">
        <v>353880</v>
      </c>
      <c r="AH65" s="17">
        <v>0</v>
      </c>
      <c r="AI65" s="17">
        <v>0</v>
      </c>
      <c r="AJ65" s="17">
        <v>0</v>
      </c>
      <c r="AK65" s="12">
        <v>358839</v>
      </c>
      <c r="AL65" s="16">
        <v>0</v>
      </c>
      <c r="AM65" s="17">
        <v>0</v>
      </c>
      <c r="AN65" s="17">
        <v>0</v>
      </c>
      <c r="AO65" s="17">
        <v>0</v>
      </c>
      <c r="AP65" s="17">
        <v>0</v>
      </c>
      <c r="AQ65" s="12">
        <v>0</v>
      </c>
      <c r="AR65" s="16">
        <v>0</v>
      </c>
      <c r="AS65" s="17">
        <v>0</v>
      </c>
      <c r="AT65" s="17">
        <v>0</v>
      </c>
      <c r="AU65" s="17">
        <v>0</v>
      </c>
      <c r="AV65" s="17">
        <v>0</v>
      </c>
      <c r="AW65" s="12">
        <v>0</v>
      </c>
      <c r="AX65" s="16">
        <v>449</v>
      </c>
      <c r="AY65" s="17">
        <v>58117</v>
      </c>
      <c r="AZ65" s="17">
        <v>0</v>
      </c>
      <c r="BA65" s="17">
        <v>0</v>
      </c>
      <c r="BB65" s="17">
        <v>0</v>
      </c>
      <c r="BC65" s="12">
        <v>58566</v>
      </c>
    </row>
    <row r="66" spans="1:55" x14ac:dyDescent="0.3">
      <c r="A66" s="4" t="s">
        <v>55</v>
      </c>
      <c r="B66" s="92">
        <v>2785000</v>
      </c>
      <c r="C66" s="87">
        <v>4455000</v>
      </c>
      <c r="D66" s="87">
        <v>2677718</v>
      </c>
      <c r="E66" s="87">
        <v>0</v>
      </c>
      <c r="F66" s="87">
        <v>305000</v>
      </c>
      <c r="G66" s="93">
        <v>10222718</v>
      </c>
      <c r="H66" s="16">
        <v>760000</v>
      </c>
      <c r="I66" s="17">
        <v>2758000</v>
      </c>
      <c r="J66" s="17">
        <v>130511</v>
      </c>
      <c r="K66" s="17">
        <v>0</v>
      </c>
      <c r="L66" s="17">
        <v>217000</v>
      </c>
      <c r="M66" s="12">
        <v>3865511</v>
      </c>
      <c r="N66" s="16">
        <v>377000</v>
      </c>
      <c r="O66" s="17">
        <v>1034000</v>
      </c>
      <c r="P66" s="17">
        <v>140207</v>
      </c>
      <c r="Q66" s="17">
        <v>0</v>
      </c>
      <c r="R66" s="17">
        <v>1000</v>
      </c>
      <c r="S66" s="12">
        <v>1552207</v>
      </c>
      <c r="T66" s="16">
        <v>309000</v>
      </c>
      <c r="U66" s="17">
        <v>40000</v>
      </c>
      <c r="V66" s="17">
        <v>1652000</v>
      </c>
      <c r="W66" s="17">
        <v>0</v>
      </c>
      <c r="X66" s="17">
        <v>0</v>
      </c>
      <c r="Y66" s="12">
        <v>2001000</v>
      </c>
      <c r="Z66" s="16">
        <v>0</v>
      </c>
      <c r="AA66" s="17">
        <v>104000</v>
      </c>
      <c r="AB66" s="17">
        <v>0</v>
      </c>
      <c r="AC66" s="17">
        <v>0</v>
      </c>
      <c r="AD66" s="17">
        <v>0</v>
      </c>
      <c r="AE66" s="12">
        <v>104000</v>
      </c>
      <c r="AF66" s="16">
        <v>0</v>
      </c>
      <c r="AG66" s="17">
        <v>0</v>
      </c>
      <c r="AH66" s="17">
        <v>0</v>
      </c>
      <c r="AI66" s="17">
        <v>0</v>
      </c>
      <c r="AJ66" s="17">
        <v>0</v>
      </c>
      <c r="AK66" s="12">
        <v>0</v>
      </c>
      <c r="AL66" s="16">
        <v>0</v>
      </c>
      <c r="AM66" s="17">
        <v>0</v>
      </c>
      <c r="AN66" s="17">
        <v>0</v>
      </c>
      <c r="AO66" s="17">
        <v>0</v>
      </c>
      <c r="AP66" s="17">
        <v>0</v>
      </c>
      <c r="AQ66" s="12">
        <v>0</v>
      </c>
      <c r="AR66" s="16">
        <v>0</v>
      </c>
      <c r="AS66" s="17">
        <v>0</v>
      </c>
      <c r="AT66" s="17">
        <v>0</v>
      </c>
      <c r="AU66" s="17">
        <v>0</v>
      </c>
      <c r="AV66" s="17">
        <v>0</v>
      </c>
      <c r="AW66" s="12">
        <v>0</v>
      </c>
      <c r="AX66" s="16">
        <v>1339000</v>
      </c>
      <c r="AY66" s="17">
        <v>519000</v>
      </c>
      <c r="AZ66" s="17">
        <v>755000</v>
      </c>
      <c r="BA66" s="17">
        <v>0</v>
      </c>
      <c r="BB66" s="17">
        <v>87000</v>
      </c>
      <c r="BC66" s="12">
        <v>2700000</v>
      </c>
    </row>
    <row r="67" spans="1:55" x14ac:dyDescent="0.3">
      <c r="A67" s="4" t="s">
        <v>56</v>
      </c>
      <c r="B67" s="92">
        <v>699552.22</v>
      </c>
      <c r="C67" s="87">
        <v>149394.29999999999</v>
      </c>
      <c r="D67" s="87">
        <v>387606.64</v>
      </c>
      <c r="E67" s="87">
        <v>0</v>
      </c>
      <c r="F67" s="87">
        <v>19697.25</v>
      </c>
      <c r="G67" s="93">
        <v>1256250.4099999999</v>
      </c>
      <c r="H67" s="16">
        <v>35964</v>
      </c>
      <c r="I67" s="17">
        <v>48197</v>
      </c>
      <c r="J67" s="17">
        <v>0</v>
      </c>
      <c r="K67" s="17">
        <v>0</v>
      </c>
      <c r="L67" s="17">
        <v>0</v>
      </c>
      <c r="M67" s="12">
        <v>84161</v>
      </c>
      <c r="N67" s="16">
        <v>267504.81</v>
      </c>
      <c r="O67" s="17">
        <v>22938.22</v>
      </c>
      <c r="P67" s="17">
        <v>0</v>
      </c>
      <c r="Q67" s="17">
        <v>0</v>
      </c>
      <c r="R67" s="17">
        <v>19697.25</v>
      </c>
      <c r="S67" s="12">
        <v>310140.28000000003</v>
      </c>
      <c r="T67" s="16">
        <v>6171</v>
      </c>
      <c r="U67" s="17">
        <v>68724</v>
      </c>
      <c r="V67" s="17">
        <v>234285.69</v>
      </c>
      <c r="W67" s="17">
        <v>0</v>
      </c>
      <c r="X67" s="17">
        <v>0</v>
      </c>
      <c r="Y67" s="12">
        <v>309180.69</v>
      </c>
      <c r="Z67" s="16">
        <v>19892.759999999998</v>
      </c>
      <c r="AA67" s="17">
        <v>0</v>
      </c>
      <c r="AB67" s="17">
        <v>0</v>
      </c>
      <c r="AC67" s="17">
        <v>0</v>
      </c>
      <c r="AD67" s="17">
        <v>0</v>
      </c>
      <c r="AE67" s="12">
        <v>19892.759999999998</v>
      </c>
      <c r="AF67" s="16">
        <v>0</v>
      </c>
      <c r="AG67" s="17">
        <v>0</v>
      </c>
      <c r="AH67" s="17">
        <v>0</v>
      </c>
      <c r="AI67" s="17">
        <v>0</v>
      </c>
      <c r="AJ67" s="17">
        <v>0</v>
      </c>
      <c r="AK67" s="12">
        <v>0</v>
      </c>
      <c r="AL67" s="16">
        <v>0</v>
      </c>
      <c r="AM67" s="17">
        <v>0</v>
      </c>
      <c r="AN67" s="17">
        <v>0</v>
      </c>
      <c r="AO67" s="17">
        <v>0</v>
      </c>
      <c r="AP67" s="17">
        <v>0</v>
      </c>
      <c r="AQ67" s="12">
        <v>0</v>
      </c>
      <c r="AR67" s="16">
        <v>0</v>
      </c>
      <c r="AS67" s="17">
        <v>0</v>
      </c>
      <c r="AT67" s="17">
        <v>0</v>
      </c>
      <c r="AU67" s="17">
        <v>0</v>
      </c>
      <c r="AV67" s="17">
        <v>0</v>
      </c>
      <c r="AW67" s="12">
        <v>0</v>
      </c>
      <c r="AX67" s="16">
        <v>370019.64999999997</v>
      </c>
      <c r="AY67" s="17">
        <v>9535.0799999999981</v>
      </c>
      <c r="AZ67" s="17">
        <v>153320.95000000001</v>
      </c>
      <c r="BA67" s="17">
        <v>0</v>
      </c>
      <c r="BB67" s="17">
        <v>0</v>
      </c>
      <c r="BC67" s="12">
        <v>532875.67999999993</v>
      </c>
    </row>
    <row r="68" spans="1:55" x14ac:dyDescent="0.3">
      <c r="A68" s="4" t="s">
        <v>57</v>
      </c>
      <c r="B68" s="92">
        <v>1335288.2200000002</v>
      </c>
      <c r="C68" s="87">
        <v>735548.53999999992</v>
      </c>
      <c r="D68" s="87">
        <v>949594.6</v>
      </c>
      <c r="E68" s="87">
        <v>0</v>
      </c>
      <c r="F68" s="87">
        <v>182104.97</v>
      </c>
      <c r="G68" s="93">
        <v>3202536.33</v>
      </c>
      <c r="H68" s="16">
        <v>36289.03</v>
      </c>
      <c r="I68" s="17">
        <v>20617.939999999999</v>
      </c>
      <c r="J68" s="17">
        <v>0</v>
      </c>
      <c r="K68" s="17">
        <v>0</v>
      </c>
      <c r="L68" s="17">
        <v>15000</v>
      </c>
      <c r="M68" s="12">
        <v>71906.97</v>
      </c>
      <c r="N68" s="16">
        <v>0</v>
      </c>
      <c r="O68" s="17">
        <v>22704</v>
      </c>
      <c r="P68" s="17">
        <v>0</v>
      </c>
      <c r="Q68" s="17">
        <v>0</v>
      </c>
      <c r="R68" s="17">
        <v>0</v>
      </c>
      <c r="S68" s="12">
        <v>22704</v>
      </c>
      <c r="T68" s="16">
        <v>115129.60000000001</v>
      </c>
      <c r="U68" s="17">
        <v>236095.49</v>
      </c>
      <c r="V68" s="17">
        <v>949594.6</v>
      </c>
      <c r="W68" s="17">
        <v>0</v>
      </c>
      <c r="X68" s="17">
        <v>157.52000000000001</v>
      </c>
      <c r="Y68" s="12">
        <v>1300977.21</v>
      </c>
      <c r="Z68" s="16">
        <v>0</v>
      </c>
      <c r="AA68" s="17">
        <v>0</v>
      </c>
      <c r="AB68" s="17">
        <v>0</v>
      </c>
      <c r="AC68" s="17">
        <v>0</v>
      </c>
      <c r="AD68" s="17">
        <v>0</v>
      </c>
      <c r="AE68" s="12">
        <v>0</v>
      </c>
      <c r="AF68" s="16">
        <v>0</v>
      </c>
      <c r="AG68" s="17">
        <v>0</v>
      </c>
      <c r="AH68" s="17">
        <v>0</v>
      </c>
      <c r="AI68" s="17">
        <v>0</v>
      </c>
      <c r="AJ68" s="17">
        <v>0</v>
      </c>
      <c r="AK68" s="12">
        <v>0</v>
      </c>
      <c r="AL68" s="16">
        <v>0</v>
      </c>
      <c r="AM68" s="17">
        <v>0</v>
      </c>
      <c r="AN68" s="17">
        <v>0</v>
      </c>
      <c r="AO68" s="17">
        <v>0</v>
      </c>
      <c r="AP68" s="17">
        <v>0</v>
      </c>
      <c r="AQ68" s="12">
        <v>0</v>
      </c>
      <c r="AR68" s="16">
        <v>35652.5</v>
      </c>
      <c r="AS68" s="17">
        <v>83793.149999999994</v>
      </c>
      <c r="AT68" s="17">
        <v>0</v>
      </c>
      <c r="AU68" s="17">
        <v>0</v>
      </c>
      <c r="AV68" s="17">
        <v>0</v>
      </c>
      <c r="AW68" s="12">
        <v>119445.65</v>
      </c>
      <c r="AX68" s="16">
        <v>1148217.0900000001</v>
      </c>
      <c r="AY68" s="17">
        <v>372337.95999999996</v>
      </c>
      <c r="AZ68" s="17">
        <v>0</v>
      </c>
      <c r="BA68" s="17">
        <v>0</v>
      </c>
      <c r="BB68" s="17">
        <v>166947.45000000001</v>
      </c>
      <c r="BC68" s="12">
        <v>1687502.5</v>
      </c>
    </row>
    <row r="69" spans="1:55" x14ac:dyDescent="0.3">
      <c r="A69" s="4" t="s">
        <v>58</v>
      </c>
      <c r="B69" s="92">
        <v>546850.81000000006</v>
      </c>
      <c r="C69" s="87">
        <v>1094758.2699999998</v>
      </c>
      <c r="D69" s="87">
        <v>20931.97</v>
      </c>
      <c r="E69" s="87">
        <v>0</v>
      </c>
      <c r="F69" s="87">
        <v>2.1827872842550278E-10</v>
      </c>
      <c r="G69" s="93">
        <v>1662541.05</v>
      </c>
      <c r="H69" s="16">
        <v>248495.52000000002</v>
      </c>
      <c r="I69" s="17">
        <v>512547.73999999987</v>
      </c>
      <c r="J69" s="17">
        <v>0</v>
      </c>
      <c r="K69" s="17">
        <v>0</v>
      </c>
      <c r="L69" s="17">
        <v>2.3283064365386963E-10</v>
      </c>
      <c r="M69" s="12">
        <v>761043.26000000013</v>
      </c>
      <c r="N69" s="16">
        <v>154649.28</v>
      </c>
      <c r="O69" s="17">
        <v>234231.79000000004</v>
      </c>
      <c r="P69" s="17">
        <v>0</v>
      </c>
      <c r="Q69" s="17">
        <v>0</v>
      </c>
      <c r="R69" s="17">
        <v>2.9103830456733704E-11</v>
      </c>
      <c r="S69" s="12">
        <v>388881.07000000007</v>
      </c>
      <c r="T69" s="16">
        <v>125598.81</v>
      </c>
      <c r="U69" s="17">
        <v>258069.06</v>
      </c>
      <c r="V69" s="17">
        <v>0</v>
      </c>
      <c r="W69" s="17">
        <v>0</v>
      </c>
      <c r="X69" s="17">
        <v>-5.8207660913467407E-11</v>
      </c>
      <c r="Y69" s="12">
        <v>383667.86999999994</v>
      </c>
      <c r="Z69" s="16">
        <v>0</v>
      </c>
      <c r="AA69" s="17">
        <v>5000</v>
      </c>
      <c r="AB69" s="17">
        <v>0</v>
      </c>
      <c r="AC69" s="17">
        <v>0</v>
      </c>
      <c r="AD69" s="17">
        <v>0</v>
      </c>
      <c r="AE69" s="12">
        <v>5000</v>
      </c>
      <c r="AF69" s="16">
        <v>0</v>
      </c>
      <c r="AG69" s="17">
        <v>0</v>
      </c>
      <c r="AH69" s="17">
        <v>0</v>
      </c>
      <c r="AI69" s="17">
        <v>0</v>
      </c>
      <c r="AJ69" s="17">
        <v>0</v>
      </c>
      <c r="AK69" s="12">
        <v>0</v>
      </c>
      <c r="AL69" s="16">
        <v>0</v>
      </c>
      <c r="AM69" s="17">
        <v>0</v>
      </c>
      <c r="AN69" s="17">
        <v>0</v>
      </c>
      <c r="AO69" s="17">
        <v>0</v>
      </c>
      <c r="AP69" s="17">
        <v>0</v>
      </c>
      <c r="AQ69" s="12">
        <v>0</v>
      </c>
      <c r="AR69" s="16">
        <v>0</v>
      </c>
      <c r="AS69" s="17">
        <v>0</v>
      </c>
      <c r="AT69" s="17">
        <v>0</v>
      </c>
      <c r="AU69" s="17">
        <v>0</v>
      </c>
      <c r="AV69" s="17">
        <v>0</v>
      </c>
      <c r="AW69" s="12">
        <v>0</v>
      </c>
      <c r="AX69" s="16">
        <v>18107.199999999997</v>
      </c>
      <c r="AY69" s="17">
        <v>84909.68</v>
      </c>
      <c r="AZ69" s="17">
        <v>20931.97</v>
      </c>
      <c r="BA69" s="17">
        <v>0</v>
      </c>
      <c r="BB69" s="17">
        <v>1.4551915228366852E-11</v>
      </c>
      <c r="BC69" s="12">
        <v>123948.85</v>
      </c>
    </row>
    <row r="70" spans="1:55" x14ac:dyDescent="0.3">
      <c r="A70" s="4" t="s">
        <v>59</v>
      </c>
      <c r="B70" s="92">
        <v>189768.70858943244</v>
      </c>
      <c r="C70" s="87">
        <v>416577.87799999997</v>
      </c>
      <c r="D70" s="87">
        <v>67899.2552</v>
      </c>
      <c r="E70" s="87">
        <v>0</v>
      </c>
      <c r="F70" s="87">
        <v>1883.2647999999999</v>
      </c>
      <c r="G70" s="93">
        <v>676129.10658943234</v>
      </c>
      <c r="H70" s="16">
        <v>180962.18153178392</v>
      </c>
      <c r="I70" s="17">
        <v>289140.40399999998</v>
      </c>
      <c r="J70" s="17">
        <v>10006.212599999999</v>
      </c>
      <c r="K70" s="17">
        <v>0</v>
      </c>
      <c r="L70" s="17">
        <v>941.63239999999996</v>
      </c>
      <c r="M70" s="12">
        <v>481050.43053178384</v>
      </c>
      <c r="N70" s="16">
        <v>6604.8952932363945</v>
      </c>
      <c r="O70" s="17">
        <v>22061.907999999999</v>
      </c>
      <c r="P70" s="17">
        <v>2757.5944499999982</v>
      </c>
      <c r="Q70" s="17">
        <v>0</v>
      </c>
      <c r="R70" s="17">
        <v>706.22429999999986</v>
      </c>
      <c r="S70" s="12">
        <v>32130.622043236392</v>
      </c>
      <c r="T70" s="16">
        <v>2201.6317644121318</v>
      </c>
      <c r="U70" s="17">
        <v>103375.56600000001</v>
      </c>
      <c r="V70" s="17">
        <v>55135.448149999997</v>
      </c>
      <c r="W70" s="17">
        <v>0</v>
      </c>
      <c r="X70" s="17">
        <v>235.40809999999999</v>
      </c>
      <c r="Y70" s="12">
        <v>160948.05401441213</v>
      </c>
      <c r="Z70" s="16">
        <v>0</v>
      </c>
      <c r="AA70" s="17">
        <v>0</v>
      </c>
      <c r="AB70" s="17">
        <v>0</v>
      </c>
      <c r="AC70" s="17">
        <v>0</v>
      </c>
      <c r="AD70" s="17">
        <v>0</v>
      </c>
      <c r="AE70" s="12">
        <v>0</v>
      </c>
      <c r="AF70" s="16">
        <v>0</v>
      </c>
      <c r="AG70" s="17">
        <v>0</v>
      </c>
      <c r="AH70" s="17">
        <v>0</v>
      </c>
      <c r="AI70" s="17">
        <v>0</v>
      </c>
      <c r="AJ70" s="17">
        <v>0</v>
      </c>
      <c r="AK70" s="12">
        <v>0</v>
      </c>
      <c r="AL70" s="16">
        <v>0</v>
      </c>
      <c r="AM70" s="17">
        <v>0</v>
      </c>
      <c r="AN70" s="17">
        <v>0</v>
      </c>
      <c r="AO70" s="17">
        <v>0</v>
      </c>
      <c r="AP70" s="17">
        <v>0</v>
      </c>
      <c r="AQ70" s="12">
        <v>0</v>
      </c>
      <c r="AR70" s="16">
        <v>0</v>
      </c>
      <c r="AS70" s="17">
        <v>0</v>
      </c>
      <c r="AT70" s="17">
        <v>0</v>
      </c>
      <c r="AU70" s="17">
        <v>0</v>
      </c>
      <c r="AV70" s="17">
        <v>0</v>
      </c>
      <c r="AW70" s="12">
        <v>0</v>
      </c>
      <c r="AX70" s="16">
        <v>0</v>
      </c>
      <c r="AY70" s="17">
        <v>2000</v>
      </c>
      <c r="AZ70" s="17">
        <v>0</v>
      </c>
      <c r="BA70" s="17">
        <v>0</v>
      </c>
      <c r="BB70" s="17">
        <v>0</v>
      </c>
      <c r="BC70" s="12">
        <v>2000</v>
      </c>
    </row>
    <row r="71" spans="1:55" x14ac:dyDescent="0.3">
      <c r="A71" s="4" t="s">
        <v>60</v>
      </c>
      <c r="B71" s="92">
        <v>1654611</v>
      </c>
      <c r="C71" s="87">
        <v>1018377</v>
      </c>
      <c r="D71" s="87">
        <v>441496</v>
      </c>
      <c r="E71" s="87">
        <v>0</v>
      </c>
      <c r="F71" s="87">
        <v>16495</v>
      </c>
      <c r="G71" s="93">
        <v>3130979</v>
      </c>
      <c r="H71" s="16">
        <v>565393</v>
      </c>
      <c r="I71" s="17">
        <v>577322</v>
      </c>
      <c r="J71" s="17">
        <v>0</v>
      </c>
      <c r="K71" s="17">
        <v>0</v>
      </c>
      <c r="L71" s="17">
        <v>16033</v>
      </c>
      <c r="M71" s="12">
        <v>1158748</v>
      </c>
      <c r="N71" s="16">
        <v>0</v>
      </c>
      <c r="O71" s="17">
        <v>0</v>
      </c>
      <c r="P71" s="17">
        <v>0</v>
      </c>
      <c r="Q71" s="17">
        <v>0</v>
      </c>
      <c r="R71" s="17">
        <v>0</v>
      </c>
      <c r="S71" s="12">
        <v>0</v>
      </c>
      <c r="T71" s="16">
        <v>372380</v>
      </c>
      <c r="U71" s="17">
        <v>231229</v>
      </c>
      <c r="V71" s="17">
        <v>434996</v>
      </c>
      <c r="W71" s="17">
        <v>0</v>
      </c>
      <c r="X71" s="17">
        <v>0</v>
      </c>
      <c r="Y71" s="12">
        <v>1038605</v>
      </c>
      <c r="Z71" s="16">
        <v>0</v>
      </c>
      <c r="AA71" s="17">
        <v>0</v>
      </c>
      <c r="AB71" s="17">
        <v>0</v>
      </c>
      <c r="AC71" s="17">
        <v>0</v>
      </c>
      <c r="AD71" s="17">
        <v>0</v>
      </c>
      <c r="AE71" s="12">
        <v>0</v>
      </c>
      <c r="AF71" s="16">
        <v>0</v>
      </c>
      <c r="AG71" s="17">
        <v>0</v>
      </c>
      <c r="AH71" s="17">
        <v>0</v>
      </c>
      <c r="AI71" s="17">
        <v>0</v>
      </c>
      <c r="AJ71" s="17">
        <v>0</v>
      </c>
      <c r="AK71" s="12">
        <v>0</v>
      </c>
      <c r="AL71" s="16">
        <v>0</v>
      </c>
      <c r="AM71" s="17">
        <v>0</v>
      </c>
      <c r="AN71" s="17">
        <v>0</v>
      </c>
      <c r="AO71" s="17">
        <v>0</v>
      </c>
      <c r="AP71" s="17">
        <v>0</v>
      </c>
      <c r="AQ71" s="12">
        <v>0</v>
      </c>
      <c r="AR71" s="16">
        <v>0</v>
      </c>
      <c r="AS71" s="17">
        <v>0</v>
      </c>
      <c r="AT71" s="17">
        <v>0</v>
      </c>
      <c r="AU71" s="17">
        <v>0</v>
      </c>
      <c r="AV71" s="17">
        <v>0</v>
      </c>
      <c r="AW71" s="12">
        <v>0</v>
      </c>
      <c r="AX71" s="16">
        <v>716838</v>
      </c>
      <c r="AY71" s="17">
        <v>209826</v>
      </c>
      <c r="AZ71" s="17">
        <v>6500</v>
      </c>
      <c r="BA71" s="17">
        <v>0</v>
      </c>
      <c r="BB71" s="17">
        <v>462</v>
      </c>
      <c r="BC71" s="12">
        <v>933626</v>
      </c>
    </row>
    <row r="72" spans="1:55" x14ac:dyDescent="0.3">
      <c r="A72" s="4" t="s">
        <v>61</v>
      </c>
      <c r="B72" s="92">
        <v>712560</v>
      </c>
      <c r="C72" s="87">
        <v>915442</v>
      </c>
      <c r="D72" s="87">
        <v>245558</v>
      </c>
      <c r="E72" s="87">
        <v>0</v>
      </c>
      <c r="F72" s="87">
        <v>29262</v>
      </c>
      <c r="G72" s="93">
        <v>1902822</v>
      </c>
      <c r="H72" s="16">
        <v>481664</v>
      </c>
      <c r="I72" s="17">
        <v>606004</v>
      </c>
      <c r="J72" s="17">
        <v>0</v>
      </c>
      <c r="K72" s="17">
        <v>0</v>
      </c>
      <c r="L72" s="17">
        <v>27871</v>
      </c>
      <c r="M72" s="12">
        <v>1115539</v>
      </c>
      <c r="N72" s="16">
        <v>15151</v>
      </c>
      <c r="O72" s="17">
        <v>27828</v>
      </c>
      <c r="P72" s="17">
        <v>0</v>
      </c>
      <c r="Q72" s="17">
        <v>0</v>
      </c>
      <c r="R72" s="17">
        <v>1278</v>
      </c>
      <c r="S72" s="12">
        <v>44257</v>
      </c>
      <c r="T72" s="16">
        <v>215008</v>
      </c>
      <c r="U72" s="17">
        <v>277943</v>
      </c>
      <c r="V72" s="17">
        <v>245558</v>
      </c>
      <c r="W72" s="17">
        <v>0</v>
      </c>
      <c r="X72" s="17">
        <v>113</v>
      </c>
      <c r="Y72" s="12">
        <v>738622</v>
      </c>
      <c r="Z72" s="16">
        <v>0</v>
      </c>
      <c r="AA72" s="17">
        <v>0</v>
      </c>
      <c r="AB72" s="17">
        <v>0</v>
      </c>
      <c r="AC72" s="17">
        <v>0</v>
      </c>
      <c r="AD72" s="17">
        <v>0</v>
      </c>
      <c r="AE72" s="12">
        <v>0</v>
      </c>
      <c r="AF72" s="16">
        <v>0</v>
      </c>
      <c r="AG72" s="17">
        <v>0</v>
      </c>
      <c r="AH72" s="17">
        <v>0</v>
      </c>
      <c r="AI72" s="17">
        <v>0</v>
      </c>
      <c r="AJ72" s="17">
        <v>0</v>
      </c>
      <c r="AK72" s="12">
        <v>0</v>
      </c>
      <c r="AL72" s="16">
        <v>737</v>
      </c>
      <c r="AM72" s="17">
        <v>3667</v>
      </c>
      <c r="AN72" s="17">
        <v>0</v>
      </c>
      <c r="AO72" s="17">
        <v>0</v>
      </c>
      <c r="AP72" s="17">
        <v>0</v>
      </c>
      <c r="AQ72" s="12">
        <v>4404</v>
      </c>
      <c r="AR72" s="16">
        <v>0</v>
      </c>
      <c r="AS72" s="17">
        <v>0</v>
      </c>
      <c r="AT72" s="17">
        <v>0</v>
      </c>
      <c r="AU72" s="17">
        <v>0</v>
      </c>
      <c r="AV72" s="17">
        <v>0</v>
      </c>
      <c r="AW72" s="12">
        <v>0</v>
      </c>
      <c r="AX72" s="16">
        <v>0</v>
      </c>
      <c r="AY72" s="17">
        <v>0</v>
      </c>
      <c r="AZ72" s="17">
        <v>0</v>
      </c>
      <c r="BA72" s="17">
        <v>0</v>
      </c>
      <c r="BB72" s="17">
        <v>0</v>
      </c>
      <c r="BC72" s="12">
        <v>0</v>
      </c>
    </row>
    <row r="73" spans="1:55" x14ac:dyDescent="0.3">
      <c r="A73" s="4" t="s">
        <v>62</v>
      </c>
      <c r="B73" s="92">
        <v>556190.67999999993</v>
      </c>
      <c r="C73" s="87">
        <v>621847</v>
      </c>
      <c r="D73" s="87">
        <v>0</v>
      </c>
      <c r="E73" s="87">
        <v>0</v>
      </c>
      <c r="F73" s="87">
        <v>1692.15</v>
      </c>
      <c r="G73" s="93">
        <v>1179729.83</v>
      </c>
      <c r="H73" s="16">
        <v>467242.04</v>
      </c>
      <c r="I73" s="17">
        <v>244946.94</v>
      </c>
      <c r="J73" s="17">
        <v>0</v>
      </c>
      <c r="K73" s="17">
        <v>0</v>
      </c>
      <c r="L73" s="17">
        <v>1692.15</v>
      </c>
      <c r="M73" s="12">
        <v>713881.13</v>
      </c>
      <c r="N73" s="16">
        <v>0</v>
      </c>
      <c r="O73" s="17">
        <v>62978.68</v>
      </c>
      <c r="P73" s="17">
        <v>0</v>
      </c>
      <c r="Q73" s="17">
        <v>0</v>
      </c>
      <c r="R73" s="17">
        <v>0</v>
      </c>
      <c r="S73" s="12">
        <v>62978.68</v>
      </c>
      <c r="T73" s="16">
        <v>0</v>
      </c>
      <c r="U73" s="17">
        <v>0</v>
      </c>
      <c r="V73" s="17">
        <v>0</v>
      </c>
      <c r="W73" s="17">
        <v>0</v>
      </c>
      <c r="X73" s="17">
        <v>0</v>
      </c>
      <c r="Y73" s="12">
        <v>0</v>
      </c>
      <c r="Z73" s="16">
        <v>0</v>
      </c>
      <c r="AA73" s="17">
        <v>0</v>
      </c>
      <c r="AB73" s="17">
        <v>0</v>
      </c>
      <c r="AC73" s="17">
        <v>0</v>
      </c>
      <c r="AD73" s="17">
        <v>0</v>
      </c>
      <c r="AE73" s="12">
        <v>0</v>
      </c>
      <c r="AF73" s="16">
        <v>0</v>
      </c>
      <c r="AG73" s="17">
        <v>0</v>
      </c>
      <c r="AH73" s="17">
        <v>0</v>
      </c>
      <c r="AI73" s="17">
        <v>0</v>
      </c>
      <c r="AJ73" s="17">
        <v>0</v>
      </c>
      <c r="AK73" s="12">
        <v>0</v>
      </c>
      <c r="AL73" s="16">
        <v>0</v>
      </c>
      <c r="AM73" s="17">
        <v>0</v>
      </c>
      <c r="AN73" s="17">
        <v>0</v>
      </c>
      <c r="AO73" s="17">
        <v>0</v>
      </c>
      <c r="AP73" s="17">
        <v>0</v>
      </c>
      <c r="AQ73" s="12">
        <v>0</v>
      </c>
      <c r="AR73" s="16">
        <v>0</v>
      </c>
      <c r="AS73" s="17">
        <v>0</v>
      </c>
      <c r="AT73" s="17">
        <v>0</v>
      </c>
      <c r="AU73" s="17">
        <v>0</v>
      </c>
      <c r="AV73" s="17">
        <v>0</v>
      </c>
      <c r="AW73" s="12">
        <v>0</v>
      </c>
      <c r="AX73" s="16">
        <v>88948.64</v>
      </c>
      <c r="AY73" s="17">
        <v>313921.38</v>
      </c>
      <c r="AZ73" s="17">
        <v>0</v>
      </c>
      <c r="BA73" s="17">
        <v>0</v>
      </c>
      <c r="BB73" s="17">
        <v>0</v>
      </c>
      <c r="BC73" s="12">
        <v>402870.02</v>
      </c>
    </row>
    <row r="74" spans="1:55" x14ac:dyDescent="0.3">
      <c r="A74" s="4" t="s">
        <v>63</v>
      </c>
      <c r="B74" s="92">
        <v>38623.040000000001</v>
      </c>
      <c r="C74" s="87">
        <v>284456.93000000005</v>
      </c>
      <c r="D74" s="87">
        <v>0</v>
      </c>
      <c r="E74" s="87">
        <v>0</v>
      </c>
      <c r="F74" s="87">
        <v>0</v>
      </c>
      <c r="G74" s="93">
        <v>323079.97000000003</v>
      </c>
      <c r="H74" s="16">
        <v>38623.040000000001</v>
      </c>
      <c r="I74" s="17">
        <v>136084.61000000002</v>
      </c>
      <c r="J74" s="17">
        <v>0</v>
      </c>
      <c r="K74" s="17">
        <v>0</v>
      </c>
      <c r="L74" s="17">
        <v>0</v>
      </c>
      <c r="M74" s="12">
        <v>174707.65000000002</v>
      </c>
      <c r="N74" s="16">
        <v>0</v>
      </c>
      <c r="O74" s="17">
        <v>148372.32</v>
      </c>
      <c r="P74" s="17">
        <v>0</v>
      </c>
      <c r="Q74" s="17">
        <v>0</v>
      </c>
      <c r="R74" s="17">
        <v>0</v>
      </c>
      <c r="S74" s="12">
        <v>148372.32</v>
      </c>
      <c r="T74" s="16">
        <v>0</v>
      </c>
      <c r="U74" s="17">
        <v>0</v>
      </c>
      <c r="V74" s="17">
        <v>0</v>
      </c>
      <c r="W74" s="17">
        <v>0</v>
      </c>
      <c r="X74" s="17">
        <v>0</v>
      </c>
      <c r="Y74" s="12">
        <v>0</v>
      </c>
      <c r="Z74" s="16">
        <v>0</v>
      </c>
      <c r="AA74" s="17">
        <v>0</v>
      </c>
      <c r="AB74" s="17">
        <v>0</v>
      </c>
      <c r="AC74" s="17">
        <v>0</v>
      </c>
      <c r="AD74" s="17">
        <v>0</v>
      </c>
      <c r="AE74" s="12">
        <v>0</v>
      </c>
      <c r="AF74" s="16">
        <v>0</v>
      </c>
      <c r="AG74" s="17">
        <v>0</v>
      </c>
      <c r="AH74" s="17">
        <v>0</v>
      </c>
      <c r="AI74" s="17">
        <v>0</v>
      </c>
      <c r="AJ74" s="17">
        <v>0</v>
      </c>
      <c r="AK74" s="12">
        <v>0</v>
      </c>
      <c r="AL74" s="16">
        <v>0</v>
      </c>
      <c r="AM74" s="17">
        <v>0</v>
      </c>
      <c r="AN74" s="17">
        <v>0</v>
      </c>
      <c r="AO74" s="17">
        <v>0</v>
      </c>
      <c r="AP74" s="17">
        <v>0</v>
      </c>
      <c r="AQ74" s="12">
        <v>0</v>
      </c>
      <c r="AR74" s="16">
        <v>0</v>
      </c>
      <c r="AS74" s="17">
        <v>0</v>
      </c>
      <c r="AT74" s="17">
        <v>0</v>
      </c>
      <c r="AU74" s="17">
        <v>0</v>
      </c>
      <c r="AV74" s="17">
        <v>0</v>
      </c>
      <c r="AW74" s="12">
        <v>0</v>
      </c>
      <c r="AX74" s="16">
        <v>0</v>
      </c>
      <c r="AY74" s="17">
        <v>0</v>
      </c>
      <c r="AZ74" s="17">
        <v>0</v>
      </c>
      <c r="BA74" s="17">
        <v>0</v>
      </c>
      <c r="BB74" s="17">
        <v>0</v>
      </c>
      <c r="BC74" s="12">
        <v>0</v>
      </c>
    </row>
    <row r="75" spans="1:55" x14ac:dyDescent="0.3">
      <c r="A75" s="4" t="s">
        <v>64</v>
      </c>
      <c r="B75" s="92">
        <v>2381553.9400000023</v>
      </c>
      <c r="C75" s="87">
        <v>1328423.7099999988</v>
      </c>
      <c r="D75" s="87">
        <v>1346080.02</v>
      </c>
      <c r="E75" s="87">
        <v>0</v>
      </c>
      <c r="F75" s="87">
        <v>37793.69</v>
      </c>
      <c r="G75" s="93">
        <v>5093851.3600000013</v>
      </c>
      <c r="H75" s="16">
        <v>1397044.5800000024</v>
      </c>
      <c r="I75" s="17">
        <v>753989.76000000071</v>
      </c>
      <c r="J75" s="17">
        <v>0</v>
      </c>
      <c r="K75" s="17">
        <v>0</v>
      </c>
      <c r="L75" s="17">
        <v>0</v>
      </c>
      <c r="M75" s="12">
        <v>2151034.3400000031</v>
      </c>
      <c r="N75" s="16">
        <v>174538.06000000052</v>
      </c>
      <c r="O75" s="17">
        <v>474621.31999999995</v>
      </c>
      <c r="P75" s="17">
        <v>0</v>
      </c>
      <c r="Q75" s="17">
        <v>0</v>
      </c>
      <c r="R75" s="17">
        <v>0</v>
      </c>
      <c r="S75" s="12">
        <v>649159.38000000047</v>
      </c>
      <c r="T75" s="16">
        <v>288019.05999999976</v>
      </c>
      <c r="U75" s="17">
        <v>-239523.32000000164</v>
      </c>
      <c r="V75" s="17">
        <v>1346080.02</v>
      </c>
      <c r="W75" s="17">
        <v>0</v>
      </c>
      <c r="X75" s="17">
        <v>37793.69</v>
      </c>
      <c r="Y75" s="12">
        <v>1432369.4499999981</v>
      </c>
      <c r="Z75" s="16">
        <v>21104.16</v>
      </c>
      <c r="AA75" s="17">
        <v>189889.15</v>
      </c>
      <c r="AB75" s="17">
        <v>0</v>
      </c>
      <c r="AC75" s="17">
        <v>0</v>
      </c>
      <c r="AD75" s="17">
        <v>0</v>
      </c>
      <c r="AE75" s="12">
        <v>210993.31</v>
      </c>
      <c r="AF75" s="16">
        <v>0</v>
      </c>
      <c r="AG75" s="17">
        <v>0</v>
      </c>
      <c r="AH75" s="17">
        <v>0</v>
      </c>
      <c r="AI75" s="17">
        <v>0</v>
      </c>
      <c r="AJ75" s="17">
        <v>0</v>
      </c>
      <c r="AK75" s="12">
        <v>0</v>
      </c>
      <c r="AL75" s="16">
        <v>0</v>
      </c>
      <c r="AM75" s="17">
        <v>0</v>
      </c>
      <c r="AN75" s="17">
        <v>0</v>
      </c>
      <c r="AO75" s="17">
        <v>0</v>
      </c>
      <c r="AP75" s="17">
        <v>0</v>
      </c>
      <c r="AQ75" s="12">
        <v>0</v>
      </c>
      <c r="AR75" s="16">
        <v>0</v>
      </c>
      <c r="AS75" s="17">
        <v>0</v>
      </c>
      <c r="AT75" s="17">
        <v>0</v>
      </c>
      <c r="AU75" s="17">
        <v>0</v>
      </c>
      <c r="AV75" s="17">
        <v>0</v>
      </c>
      <c r="AW75" s="12">
        <v>0</v>
      </c>
      <c r="AX75" s="16">
        <v>500848.07999999978</v>
      </c>
      <c r="AY75" s="17">
        <v>149446.79999999999</v>
      </c>
      <c r="AZ75" s="17">
        <v>0</v>
      </c>
      <c r="BA75" s="17">
        <v>0</v>
      </c>
      <c r="BB75" s="17">
        <v>0</v>
      </c>
      <c r="BC75" s="12">
        <v>650294.87999999977</v>
      </c>
    </row>
    <row r="76" spans="1:55" x14ac:dyDescent="0.3">
      <c r="A76" s="4" t="s">
        <v>65</v>
      </c>
      <c r="B76" s="92">
        <v>517390.81386389444</v>
      </c>
      <c r="C76" s="87">
        <v>326236.19819061877</v>
      </c>
      <c r="D76" s="87">
        <v>662823.28460334323</v>
      </c>
      <c r="E76" s="87">
        <v>0</v>
      </c>
      <c r="F76" s="87">
        <v>2747.6155720890652</v>
      </c>
      <c r="G76" s="93">
        <v>1509197.9122299457</v>
      </c>
      <c r="H76" s="16">
        <v>195445.48852851804</v>
      </c>
      <c r="I76" s="17">
        <v>179722.08054319519</v>
      </c>
      <c r="J76" s="17">
        <v>0</v>
      </c>
      <c r="K76" s="17">
        <v>0</v>
      </c>
      <c r="L76" s="17">
        <v>0</v>
      </c>
      <c r="M76" s="12">
        <v>375167.56907171325</v>
      </c>
      <c r="N76" s="16">
        <v>108177.97</v>
      </c>
      <c r="O76" s="17">
        <v>1262.3</v>
      </c>
      <c r="P76" s="17">
        <v>0</v>
      </c>
      <c r="Q76" s="17">
        <v>0</v>
      </c>
      <c r="R76" s="17">
        <v>0</v>
      </c>
      <c r="S76" s="12">
        <v>109440.27</v>
      </c>
      <c r="T76" s="16">
        <v>187551.84985342511</v>
      </c>
      <c r="U76" s="17">
        <v>126269.65701801883</v>
      </c>
      <c r="V76" s="17">
        <v>654885.92648562219</v>
      </c>
      <c r="W76" s="17">
        <v>0</v>
      </c>
      <c r="X76" s="17">
        <v>2645.9955720890653</v>
      </c>
      <c r="Y76" s="12">
        <v>971353.42892915523</v>
      </c>
      <c r="Z76" s="16">
        <v>0</v>
      </c>
      <c r="AA76" s="17">
        <v>0</v>
      </c>
      <c r="AB76" s="17">
        <v>0</v>
      </c>
      <c r="AC76" s="17">
        <v>0</v>
      </c>
      <c r="AD76" s="17">
        <v>0</v>
      </c>
      <c r="AE76" s="12">
        <v>0</v>
      </c>
      <c r="AF76" s="16">
        <v>0</v>
      </c>
      <c r="AG76" s="17">
        <v>0</v>
      </c>
      <c r="AH76" s="17">
        <v>0</v>
      </c>
      <c r="AI76" s="17">
        <v>0</v>
      </c>
      <c r="AJ76" s="17">
        <v>0</v>
      </c>
      <c r="AK76" s="12">
        <v>0</v>
      </c>
      <c r="AL76" s="16">
        <v>0</v>
      </c>
      <c r="AM76" s="17">
        <v>0</v>
      </c>
      <c r="AN76" s="17">
        <v>0</v>
      </c>
      <c r="AO76" s="17">
        <v>0</v>
      </c>
      <c r="AP76" s="17">
        <v>0</v>
      </c>
      <c r="AQ76" s="12">
        <v>0</v>
      </c>
      <c r="AR76" s="16">
        <v>0</v>
      </c>
      <c r="AS76" s="17">
        <v>0</v>
      </c>
      <c r="AT76" s="17">
        <v>0</v>
      </c>
      <c r="AU76" s="17">
        <v>0</v>
      </c>
      <c r="AV76" s="17">
        <v>0</v>
      </c>
      <c r="AW76" s="12">
        <v>0</v>
      </c>
      <c r="AX76" s="16">
        <v>26215.505481951302</v>
      </c>
      <c r="AY76" s="17">
        <v>18982.160629404771</v>
      </c>
      <c r="AZ76" s="17">
        <v>7937.3581177210517</v>
      </c>
      <c r="BA76" s="17">
        <v>0</v>
      </c>
      <c r="BB76" s="17">
        <v>101.62</v>
      </c>
      <c r="BC76" s="12">
        <v>53236.644229077123</v>
      </c>
    </row>
    <row r="77" spans="1:55" x14ac:dyDescent="0.3">
      <c r="A77" s="4" t="s">
        <v>66</v>
      </c>
      <c r="B77" s="92">
        <v>105752</v>
      </c>
      <c r="C77" s="87">
        <v>123864</v>
      </c>
      <c r="D77" s="87">
        <v>77851</v>
      </c>
      <c r="E77" s="87">
        <v>0</v>
      </c>
      <c r="F77" s="87">
        <v>0</v>
      </c>
      <c r="G77" s="93">
        <v>307467</v>
      </c>
      <c r="H77" s="16">
        <v>89381</v>
      </c>
      <c r="I77" s="17">
        <v>90561</v>
      </c>
      <c r="J77" s="17">
        <v>0</v>
      </c>
      <c r="K77" s="17">
        <v>0</v>
      </c>
      <c r="L77" s="17">
        <v>0</v>
      </c>
      <c r="M77" s="12">
        <v>179942</v>
      </c>
      <c r="N77" s="16">
        <v>2876</v>
      </c>
      <c r="O77" s="17">
        <v>0</v>
      </c>
      <c r="P77" s="17">
        <v>0</v>
      </c>
      <c r="Q77" s="17">
        <v>0</v>
      </c>
      <c r="R77" s="17">
        <v>0</v>
      </c>
      <c r="S77" s="12">
        <v>2876</v>
      </c>
      <c r="T77" s="16">
        <v>0</v>
      </c>
      <c r="U77" s="17">
        <v>0</v>
      </c>
      <c r="V77" s="17">
        <v>77851</v>
      </c>
      <c r="W77" s="17">
        <v>0</v>
      </c>
      <c r="X77" s="17">
        <v>0</v>
      </c>
      <c r="Y77" s="12">
        <v>77851</v>
      </c>
      <c r="Z77" s="16">
        <v>13495</v>
      </c>
      <c r="AA77" s="17">
        <v>33303</v>
      </c>
      <c r="AB77" s="17">
        <v>0</v>
      </c>
      <c r="AC77" s="17">
        <v>0</v>
      </c>
      <c r="AD77" s="17">
        <v>0</v>
      </c>
      <c r="AE77" s="12">
        <v>46798</v>
      </c>
      <c r="AF77" s="16">
        <v>0</v>
      </c>
      <c r="AG77" s="17">
        <v>0</v>
      </c>
      <c r="AH77" s="17">
        <v>0</v>
      </c>
      <c r="AI77" s="17">
        <v>0</v>
      </c>
      <c r="AJ77" s="17">
        <v>0</v>
      </c>
      <c r="AK77" s="12">
        <v>0</v>
      </c>
      <c r="AL77" s="16">
        <v>0</v>
      </c>
      <c r="AM77" s="17">
        <v>0</v>
      </c>
      <c r="AN77" s="17">
        <v>0</v>
      </c>
      <c r="AO77" s="17">
        <v>0</v>
      </c>
      <c r="AP77" s="17">
        <v>0</v>
      </c>
      <c r="AQ77" s="12">
        <v>0</v>
      </c>
      <c r="AR77" s="16">
        <v>0</v>
      </c>
      <c r="AS77" s="17">
        <v>0</v>
      </c>
      <c r="AT77" s="17">
        <v>0</v>
      </c>
      <c r="AU77" s="17">
        <v>0</v>
      </c>
      <c r="AV77" s="17">
        <v>0</v>
      </c>
      <c r="AW77" s="12">
        <v>0</v>
      </c>
      <c r="AX77" s="16">
        <v>0</v>
      </c>
      <c r="AY77" s="17">
        <v>0</v>
      </c>
      <c r="AZ77" s="17">
        <v>0</v>
      </c>
      <c r="BA77" s="17">
        <v>0</v>
      </c>
      <c r="BB77" s="17">
        <v>0</v>
      </c>
      <c r="BC77" s="12">
        <v>0</v>
      </c>
    </row>
    <row r="78" spans="1:55" x14ac:dyDescent="0.3">
      <c r="A78" s="4" t="s">
        <v>67</v>
      </c>
      <c r="B78" s="92">
        <v>772406</v>
      </c>
      <c r="C78" s="87">
        <v>797589</v>
      </c>
      <c r="D78" s="87">
        <v>0</v>
      </c>
      <c r="E78" s="87">
        <v>0</v>
      </c>
      <c r="F78" s="87">
        <v>5107</v>
      </c>
      <c r="G78" s="93">
        <v>1575102</v>
      </c>
      <c r="H78" s="16">
        <v>207699</v>
      </c>
      <c r="I78" s="17">
        <v>60845</v>
      </c>
      <c r="J78" s="17">
        <v>0</v>
      </c>
      <c r="K78" s="17">
        <v>0</v>
      </c>
      <c r="L78" s="17">
        <v>5107</v>
      </c>
      <c r="M78" s="12">
        <v>273651</v>
      </c>
      <c r="N78" s="16">
        <v>93359</v>
      </c>
      <c r="O78" s="17">
        <v>13580</v>
      </c>
      <c r="P78" s="17">
        <v>0</v>
      </c>
      <c r="Q78" s="17">
        <v>0</v>
      </c>
      <c r="R78" s="17">
        <v>0</v>
      </c>
      <c r="S78" s="12">
        <v>106939</v>
      </c>
      <c r="T78" s="16">
        <v>395330</v>
      </c>
      <c r="U78" s="17">
        <v>546517</v>
      </c>
      <c r="V78" s="17">
        <v>0</v>
      </c>
      <c r="W78" s="17">
        <v>0</v>
      </c>
      <c r="X78" s="17">
        <v>0</v>
      </c>
      <c r="Y78" s="12">
        <v>941847</v>
      </c>
      <c r="Z78" s="16">
        <v>0</v>
      </c>
      <c r="AA78" s="17">
        <v>167328</v>
      </c>
      <c r="AB78" s="17">
        <v>0</v>
      </c>
      <c r="AC78" s="17">
        <v>0</v>
      </c>
      <c r="AD78" s="17">
        <v>0</v>
      </c>
      <c r="AE78" s="12">
        <v>167328</v>
      </c>
      <c r="AF78" s="16">
        <v>0</v>
      </c>
      <c r="AG78" s="17">
        <v>0</v>
      </c>
      <c r="AH78" s="17">
        <v>0</v>
      </c>
      <c r="AI78" s="17">
        <v>0</v>
      </c>
      <c r="AJ78" s="17">
        <v>0</v>
      </c>
      <c r="AK78" s="12">
        <v>0</v>
      </c>
      <c r="AL78" s="16">
        <v>0</v>
      </c>
      <c r="AM78" s="17">
        <v>0</v>
      </c>
      <c r="AN78" s="17">
        <v>0</v>
      </c>
      <c r="AO78" s="17">
        <v>0</v>
      </c>
      <c r="AP78" s="17">
        <v>0</v>
      </c>
      <c r="AQ78" s="12">
        <v>0</v>
      </c>
      <c r="AR78" s="16">
        <v>0</v>
      </c>
      <c r="AS78" s="17">
        <v>0</v>
      </c>
      <c r="AT78" s="17">
        <v>0</v>
      </c>
      <c r="AU78" s="17">
        <v>0</v>
      </c>
      <c r="AV78" s="17">
        <v>0</v>
      </c>
      <c r="AW78" s="12">
        <v>0</v>
      </c>
      <c r="AX78" s="16">
        <v>76018</v>
      </c>
      <c r="AY78" s="17">
        <v>9319</v>
      </c>
      <c r="AZ78" s="17">
        <v>0</v>
      </c>
      <c r="BA78" s="17">
        <v>0</v>
      </c>
      <c r="BB78" s="17">
        <v>0</v>
      </c>
      <c r="BC78" s="12">
        <v>85337</v>
      </c>
    </row>
    <row r="79" spans="1:55" x14ac:dyDescent="0.3">
      <c r="A79" s="4" t="s">
        <v>68</v>
      </c>
      <c r="B79" s="92">
        <v>815919</v>
      </c>
      <c r="C79" s="87">
        <v>1652603</v>
      </c>
      <c r="D79" s="87">
        <v>1086597.4967246619</v>
      </c>
      <c r="E79" s="87">
        <v>0</v>
      </c>
      <c r="F79" s="87">
        <v>0</v>
      </c>
      <c r="G79" s="93">
        <v>3555119.4967246614</v>
      </c>
      <c r="H79" s="16">
        <v>418941</v>
      </c>
      <c r="I79" s="17">
        <v>1159259</v>
      </c>
      <c r="J79" s="17">
        <v>92957.5789159915</v>
      </c>
      <c r="K79" s="17">
        <v>0</v>
      </c>
      <c r="L79" s="17">
        <v>0</v>
      </c>
      <c r="M79" s="12">
        <v>1671157.5789159916</v>
      </c>
      <c r="N79" s="16">
        <v>396978</v>
      </c>
      <c r="O79" s="17">
        <v>493344</v>
      </c>
      <c r="P79" s="17">
        <v>52440.867808670242</v>
      </c>
      <c r="Q79" s="17">
        <v>0</v>
      </c>
      <c r="R79" s="17">
        <v>0</v>
      </c>
      <c r="S79" s="12">
        <v>942762.86780867027</v>
      </c>
      <c r="T79" s="16">
        <v>0</v>
      </c>
      <c r="U79" s="17">
        <v>0</v>
      </c>
      <c r="V79" s="17">
        <v>941199.05</v>
      </c>
      <c r="W79" s="17">
        <v>0</v>
      </c>
      <c r="X79" s="17">
        <v>0</v>
      </c>
      <c r="Y79" s="12">
        <v>941199.05</v>
      </c>
      <c r="Z79" s="16">
        <v>0</v>
      </c>
      <c r="AA79" s="17">
        <v>0</v>
      </c>
      <c r="AB79" s="17">
        <v>0</v>
      </c>
      <c r="AC79" s="17">
        <v>0</v>
      </c>
      <c r="AD79" s="17">
        <v>0</v>
      </c>
      <c r="AE79" s="12">
        <v>0</v>
      </c>
      <c r="AF79" s="16">
        <v>0</v>
      </c>
      <c r="AG79" s="17">
        <v>0</v>
      </c>
      <c r="AH79" s="17">
        <v>0</v>
      </c>
      <c r="AI79" s="17">
        <v>0</v>
      </c>
      <c r="AJ79" s="17">
        <v>0</v>
      </c>
      <c r="AK79" s="12">
        <v>0</v>
      </c>
      <c r="AL79" s="16">
        <v>0</v>
      </c>
      <c r="AM79" s="17">
        <v>0</v>
      </c>
      <c r="AN79" s="17">
        <v>0</v>
      </c>
      <c r="AO79" s="17">
        <v>0</v>
      </c>
      <c r="AP79" s="17">
        <v>0</v>
      </c>
      <c r="AQ79" s="12">
        <v>0</v>
      </c>
      <c r="AR79" s="16">
        <v>0</v>
      </c>
      <c r="AS79" s="17">
        <v>0</v>
      </c>
      <c r="AT79" s="17">
        <v>0</v>
      </c>
      <c r="AU79" s="17">
        <v>0</v>
      </c>
      <c r="AV79" s="17">
        <v>0</v>
      </c>
      <c r="AW79" s="12">
        <v>0</v>
      </c>
      <c r="AX79" s="16">
        <v>0</v>
      </c>
      <c r="AY79" s="17">
        <v>0</v>
      </c>
      <c r="AZ79" s="17">
        <v>0</v>
      </c>
      <c r="BA79" s="17">
        <v>0</v>
      </c>
      <c r="BB79" s="17">
        <v>0</v>
      </c>
      <c r="BC79" s="12">
        <v>0</v>
      </c>
    </row>
    <row r="80" spans="1:55" x14ac:dyDescent="0.3">
      <c r="A80" s="4" t="s">
        <v>69</v>
      </c>
      <c r="B80" s="92">
        <v>1612978.0567999999</v>
      </c>
      <c r="C80" s="87">
        <v>1851686.7060999998</v>
      </c>
      <c r="D80" s="87">
        <v>993361.25</v>
      </c>
      <c r="E80" s="87">
        <v>0</v>
      </c>
      <c r="F80" s="87">
        <v>420</v>
      </c>
      <c r="G80" s="93">
        <v>4458446.0128999995</v>
      </c>
      <c r="H80" s="16">
        <v>691660.55</v>
      </c>
      <c r="I80" s="17">
        <v>1035775</v>
      </c>
      <c r="J80" s="17">
        <v>0</v>
      </c>
      <c r="K80" s="17">
        <v>0</v>
      </c>
      <c r="L80" s="17">
        <v>0</v>
      </c>
      <c r="M80" s="12">
        <v>1727435.55</v>
      </c>
      <c r="N80" s="16">
        <v>134437.45999999996</v>
      </c>
      <c r="O80" s="17">
        <v>96679.239999999991</v>
      </c>
      <c r="P80" s="17">
        <v>0</v>
      </c>
      <c r="Q80" s="17">
        <v>0</v>
      </c>
      <c r="R80" s="17">
        <v>420</v>
      </c>
      <c r="S80" s="12">
        <v>231536.69999999995</v>
      </c>
      <c r="T80" s="16">
        <v>503262.47000000003</v>
      </c>
      <c r="U80" s="17">
        <v>696683.66</v>
      </c>
      <c r="V80" s="17">
        <v>993361.25</v>
      </c>
      <c r="W80" s="17">
        <v>0</v>
      </c>
      <c r="X80" s="17">
        <v>0</v>
      </c>
      <c r="Y80" s="12">
        <v>2193307.38</v>
      </c>
      <c r="Z80" s="16">
        <v>0</v>
      </c>
      <c r="AA80" s="17">
        <v>0</v>
      </c>
      <c r="AB80" s="17">
        <v>0</v>
      </c>
      <c r="AC80" s="17">
        <v>0</v>
      </c>
      <c r="AD80" s="17">
        <v>0</v>
      </c>
      <c r="AE80" s="12">
        <v>0</v>
      </c>
      <c r="AF80" s="16">
        <v>0</v>
      </c>
      <c r="AG80" s="17">
        <v>0</v>
      </c>
      <c r="AH80" s="17">
        <v>0</v>
      </c>
      <c r="AI80" s="17">
        <v>0</v>
      </c>
      <c r="AJ80" s="17">
        <v>0</v>
      </c>
      <c r="AK80" s="12">
        <v>0</v>
      </c>
      <c r="AL80" s="16">
        <v>0</v>
      </c>
      <c r="AM80" s="17">
        <v>2600</v>
      </c>
      <c r="AN80" s="17">
        <v>0</v>
      </c>
      <c r="AO80" s="17">
        <v>0</v>
      </c>
      <c r="AP80" s="17">
        <v>0</v>
      </c>
      <c r="AQ80" s="12">
        <v>2600</v>
      </c>
      <c r="AR80" s="16">
        <v>0</v>
      </c>
      <c r="AS80" s="17">
        <v>0</v>
      </c>
      <c r="AT80" s="17">
        <v>0</v>
      </c>
      <c r="AU80" s="17">
        <v>0</v>
      </c>
      <c r="AV80" s="17">
        <v>0</v>
      </c>
      <c r="AW80" s="12">
        <v>0</v>
      </c>
      <c r="AX80" s="16">
        <v>283617.57680000004</v>
      </c>
      <c r="AY80" s="17">
        <v>19948.806100000005</v>
      </c>
      <c r="AZ80" s="17">
        <v>0</v>
      </c>
      <c r="BA80" s="17">
        <v>0</v>
      </c>
      <c r="BB80" s="17">
        <v>0</v>
      </c>
      <c r="BC80" s="12">
        <v>303566.38290000003</v>
      </c>
    </row>
    <row r="81" spans="1:55" x14ac:dyDescent="0.3">
      <c r="A81" s="4" t="s">
        <v>70</v>
      </c>
      <c r="B81" s="92">
        <v>138395</v>
      </c>
      <c r="C81" s="87">
        <v>244883</v>
      </c>
      <c r="D81" s="87">
        <v>254769</v>
      </c>
      <c r="E81" s="87">
        <v>0</v>
      </c>
      <c r="F81" s="87">
        <v>4989</v>
      </c>
      <c r="G81" s="93">
        <v>643036</v>
      </c>
      <c r="H81" s="16">
        <v>24909</v>
      </c>
      <c r="I81" s="17">
        <v>125602</v>
      </c>
      <c r="J81" s="17">
        <v>0</v>
      </c>
      <c r="K81" s="17">
        <v>0</v>
      </c>
      <c r="L81" s="17">
        <v>612</v>
      </c>
      <c r="M81" s="12">
        <v>151123</v>
      </c>
      <c r="N81" s="16">
        <v>13158</v>
      </c>
      <c r="O81" s="17">
        <v>1629</v>
      </c>
      <c r="P81" s="17">
        <v>0</v>
      </c>
      <c r="Q81" s="17">
        <v>0</v>
      </c>
      <c r="R81" s="17">
        <v>0</v>
      </c>
      <c r="S81" s="12">
        <v>14787</v>
      </c>
      <c r="T81" s="16">
        <v>17607</v>
      </c>
      <c r="U81" s="17">
        <v>61276</v>
      </c>
      <c r="V81" s="17">
        <v>189593</v>
      </c>
      <c r="W81" s="17">
        <v>0</v>
      </c>
      <c r="X81" s="17">
        <v>0</v>
      </c>
      <c r="Y81" s="12">
        <v>268476</v>
      </c>
      <c r="Z81" s="16">
        <v>0</v>
      </c>
      <c r="AA81" s="17">
        <v>0</v>
      </c>
      <c r="AB81" s="17">
        <v>0</v>
      </c>
      <c r="AC81" s="17">
        <v>0</v>
      </c>
      <c r="AD81" s="17">
        <v>0</v>
      </c>
      <c r="AE81" s="12">
        <v>0</v>
      </c>
      <c r="AF81" s="16">
        <v>0</v>
      </c>
      <c r="AG81" s="17">
        <v>0</v>
      </c>
      <c r="AH81" s="17">
        <v>39</v>
      </c>
      <c r="AI81" s="17">
        <v>0</v>
      </c>
      <c r="AJ81" s="17">
        <v>0</v>
      </c>
      <c r="AK81" s="12">
        <v>39</v>
      </c>
      <c r="AL81" s="16">
        <v>0</v>
      </c>
      <c r="AM81" s="17">
        <v>0</v>
      </c>
      <c r="AN81" s="17">
        <v>0</v>
      </c>
      <c r="AO81" s="17">
        <v>0</v>
      </c>
      <c r="AP81" s="17">
        <v>0</v>
      </c>
      <c r="AQ81" s="12">
        <v>0</v>
      </c>
      <c r="AR81" s="16">
        <v>0</v>
      </c>
      <c r="AS81" s="17">
        <v>0</v>
      </c>
      <c r="AT81" s="17">
        <v>0</v>
      </c>
      <c r="AU81" s="17">
        <v>0</v>
      </c>
      <c r="AV81" s="17">
        <v>0</v>
      </c>
      <c r="AW81" s="12">
        <v>0</v>
      </c>
      <c r="AX81" s="16">
        <v>82721</v>
      </c>
      <c r="AY81" s="17">
        <v>56376</v>
      </c>
      <c r="AZ81" s="17">
        <v>65137</v>
      </c>
      <c r="BA81" s="17">
        <v>0</v>
      </c>
      <c r="BB81" s="17">
        <v>4377</v>
      </c>
      <c r="BC81" s="12">
        <v>208611</v>
      </c>
    </row>
    <row r="82" spans="1:55" x14ac:dyDescent="0.3">
      <c r="A82" s="4" t="s">
        <v>71</v>
      </c>
      <c r="B82" s="92">
        <v>928680.25829149364</v>
      </c>
      <c r="C82" s="87">
        <v>910126.78306728508</v>
      </c>
      <c r="D82" s="87">
        <v>3125692</v>
      </c>
      <c r="E82" s="87">
        <v>0</v>
      </c>
      <c r="F82" s="87">
        <v>224981.09571816924</v>
      </c>
      <c r="G82" s="93">
        <v>5189480.1370769478</v>
      </c>
      <c r="H82" s="16">
        <v>351822.70968543354</v>
      </c>
      <c r="I82" s="17">
        <v>179719.34624477045</v>
      </c>
      <c r="J82" s="17">
        <v>0</v>
      </c>
      <c r="K82" s="17">
        <v>0</v>
      </c>
      <c r="L82" s="17">
        <v>0</v>
      </c>
      <c r="M82" s="12">
        <v>531542.05593020399</v>
      </c>
      <c r="N82" s="16">
        <v>0</v>
      </c>
      <c r="O82" s="17">
        <v>0</v>
      </c>
      <c r="P82" s="17">
        <v>0</v>
      </c>
      <c r="Q82" s="17">
        <v>0</v>
      </c>
      <c r="R82" s="17">
        <v>215385.3</v>
      </c>
      <c r="S82" s="12">
        <v>215385.3</v>
      </c>
      <c r="T82" s="16">
        <v>490828.94</v>
      </c>
      <c r="U82" s="17">
        <v>640672.78</v>
      </c>
      <c r="V82" s="17">
        <v>2940494</v>
      </c>
      <c r="W82" s="17">
        <v>0</v>
      </c>
      <c r="X82" s="17">
        <v>0</v>
      </c>
      <c r="Y82" s="12">
        <v>4071995.7199999997</v>
      </c>
      <c r="Z82" s="16">
        <v>0</v>
      </c>
      <c r="AA82" s="17">
        <v>0</v>
      </c>
      <c r="AB82" s="17">
        <v>0</v>
      </c>
      <c r="AC82" s="17">
        <v>0</v>
      </c>
      <c r="AD82" s="17">
        <v>0</v>
      </c>
      <c r="AE82" s="12">
        <v>0</v>
      </c>
      <c r="AF82" s="16">
        <v>0</v>
      </c>
      <c r="AG82" s="17">
        <v>0</v>
      </c>
      <c r="AH82" s="17">
        <v>0</v>
      </c>
      <c r="AI82" s="17">
        <v>0</v>
      </c>
      <c r="AJ82" s="17">
        <v>0</v>
      </c>
      <c r="AK82" s="12">
        <v>0</v>
      </c>
      <c r="AL82" s="16">
        <v>0</v>
      </c>
      <c r="AM82" s="17">
        <v>0</v>
      </c>
      <c r="AN82" s="17">
        <v>0</v>
      </c>
      <c r="AO82" s="17">
        <v>0</v>
      </c>
      <c r="AP82" s="17">
        <v>0</v>
      </c>
      <c r="AQ82" s="12">
        <v>0</v>
      </c>
      <c r="AR82" s="16">
        <v>0</v>
      </c>
      <c r="AS82" s="17">
        <v>0</v>
      </c>
      <c r="AT82" s="17">
        <v>0</v>
      </c>
      <c r="AU82" s="17">
        <v>0</v>
      </c>
      <c r="AV82" s="17">
        <v>0</v>
      </c>
      <c r="AW82" s="12">
        <v>0</v>
      </c>
      <c r="AX82" s="16">
        <v>86028.608606060006</v>
      </c>
      <c r="AY82" s="17">
        <v>89734.65682251456</v>
      </c>
      <c r="AZ82" s="17">
        <v>185198</v>
      </c>
      <c r="BA82" s="17">
        <v>0</v>
      </c>
      <c r="BB82" s="17">
        <v>9595.7957181692364</v>
      </c>
      <c r="BC82" s="12">
        <v>370557.06114674383</v>
      </c>
    </row>
    <row r="83" spans="1:55" x14ac:dyDescent="0.3">
      <c r="A83" s="4" t="s">
        <v>72</v>
      </c>
      <c r="B83" s="92">
        <v>2952964</v>
      </c>
      <c r="C83" s="87">
        <v>2738575</v>
      </c>
      <c r="D83" s="87">
        <v>5953239.4199999999</v>
      </c>
      <c r="E83" s="87">
        <v>0</v>
      </c>
      <c r="F83" s="87">
        <v>172893</v>
      </c>
      <c r="G83" s="93">
        <v>11817671.42</v>
      </c>
      <c r="H83" s="16">
        <v>1605128</v>
      </c>
      <c r="I83" s="17">
        <v>1847776</v>
      </c>
      <c r="J83" s="17">
        <v>0</v>
      </c>
      <c r="K83" s="17">
        <v>0</v>
      </c>
      <c r="L83" s="17">
        <v>13869</v>
      </c>
      <c r="M83" s="12">
        <v>3466773</v>
      </c>
      <c r="N83" s="16">
        <v>373249</v>
      </c>
      <c r="O83" s="17">
        <v>148379</v>
      </c>
      <c r="P83" s="17">
        <v>0</v>
      </c>
      <c r="Q83" s="17">
        <v>0</v>
      </c>
      <c r="R83" s="17">
        <v>143330</v>
      </c>
      <c r="S83" s="12">
        <v>664958</v>
      </c>
      <c r="T83" s="16">
        <v>337599</v>
      </c>
      <c r="U83" s="17">
        <v>589171</v>
      </c>
      <c r="V83" s="17">
        <v>5953239.4199999999</v>
      </c>
      <c r="W83" s="17">
        <v>0</v>
      </c>
      <c r="X83" s="17">
        <v>0</v>
      </c>
      <c r="Y83" s="12">
        <v>6880009.4199999999</v>
      </c>
      <c r="Z83" s="16">
        <v>0</v>
      </c>
      <c r="AA83" s="17">
        <v>0</v>
      </c>
      <c r="AB83" s="17">
        <v>0</v>
      </c>
      <c r="AC83" s="17">
        <v>0</v>
      </c>
      <c r="AD83" s="17">
        <v>0</v>
      </c>
      <c r="AE83" s="12">
        <v>0</v>
      </c>
      <c r="AF83" s="16">
        <v>0</v>
      </c>
      <c r="AG83" s="17">
        <v>0</v>
      </c>
      <c r="AH83" s="17">
        <v>0</v>
      </c>
      <c r="AI83" s="17">
        <v>0</v>
      </c>
      <c r="AJ83" s="17">
        <v>0</v>
      </c>
      <c r="AK83" s="12">
        <v>0</v>
      </c>
      <c r="AL83" s="16">
        <v>0</v>
      </c>
      <c r="AM83" s="17">
        <v>0</v>
      </c>
      <c r="AN83" s="17">
        <v>0</v>
      </c>
      <c r="AO83" s="17">
        <v>0</v>
      </c>
      <c r="AP83" s="17">
        <v>0</v>
      </c>
      <c r="AQ83" s="12">
        <v>0</v>
      </c>
      <c r="AR83" s="16">
        <v>0</v>
      </c>
      <c r="AS83" s="17">
        <v>0</v>
      </c>
      <c r="AT83" s="17">
        <v>0</v>
      </c>
      <c r="AU83" s="17">
        <v>0</v>
      </c>
      <c r="AV83" s="17">
        <v>0</v>
      </c>
      <c r="AW83" s="12">
        <v>0</v>
      </c>
      <c r="AX83" s="16">
        <v>636988</v>
      </c>
      <c r="AY83" s="17">
        <v>153249</v>
      </c>
      <c r="AZ83" s="17">
        <v>0</v>
      </c>
      <c r="BA83" s="17">
        <v>0</v>
      </c>
      <c r="BB83" s="17">
        <v>15694</v>
      </c>
      <c r="BC83" s="12">
        <v>805931</v>
      </c>
    </row>
    <row r="84" spans="1:55" x14ac:dyDescent="0.3">
      <c r="A84" s="4" t="s">
        <v>73</v>
      </c>
      <c r="B84" s="92">
        <v>455150</v>
      </c>
      <c r="C84" s="87">
        <v>356427</v>
      </c>
      <c r="D84" s="87">
        <v>1226276</v>
      </c>
      <c r="E84" s="87">
        <v>0</v>
      </c>
      <c r="F84" s="87">
        <v>16555</v>
      </c>
      <c r="G84" s="93">
        <v>2054408</v>
      </c>
      <c r="H84" s="16">
        <v>311781</v>
      </c>
      <c r="I84" s="17">
        <v>356427</v>
      </c>
      <c r="J84" s="17">
        <v>0</v>
      </c>
      <c r="K84" s="17">
        <v>0</v>
      </c>
      <c r="L84" s="17">
        <v>16555</v>
      </c>
      <c r="M84" s="12">
        <v>684763</v>
      </c>
      <c r="N84" s="16">
        <v>0</v>
      </c>
      <c r="O84" s="17">
        <v>0</v>
      </c>
      <c r="P84" s="17">
        <v>0</v>
      </c>
      <c r="Q84" s="17">
        <v>0</v>
      </c>
      <c r="R84" s="17">
        <v>0</v>
      </c>
      <c r="S84" s="12">
        <v>0</v>
      </c>
      <c r="T84" s="16">
        <v>0</v>
      </c>
      <c r="U84" s="17">
        <v>0</v>
      </c>
      <c r="V84" s="17">
        <v>1226276</v>
      </c>
      <c r="W84" s="17">
        <v>0</v>
      </c>
      <c r="X84" s="17">
        <v>0</v>
      </c>
      <c r="Y84" s="12">
        <v>1226276</v>
      </c>
      <c r="Z84" s="16">
        <v>0</v>
      </c>
      <c r="AA84" s="17">
        <v>0</v>
      </c>
      <c r="AB84" s="17">
        <v>0</v>
      </c>
      <c r="AC84" s="17">
        <v>0</v>
      </c>
      <c r="AD84" s="17">
        <v>0</v>
      </c>
      <c r="AE84" s="12">
        <v>0</v>
      </c>
      <c r="AF84" s="16">
        <v>0</v>
      </c>
      <c r="AG84" s="17">
        <v>0</v>
      </c>
      <c r="AH84" s="17">
        <v>0</v>
      </c>
      <c r="AI84" s="17">
        <v>0</v>
      </c>
      <c r="AJ84" s="17">
        <v>0</v>
      </c>
      <c r="AK84" s="12">
        <v>0</v>
      </c>
      <c r="AL84" s="16">
        <v>0</v>
      </c>
      <c r="AM84" s="17">
        <v>0</v>
      </c>
      <c r="AN84" s="17">
        <v>0</v>
      </c>
      <c r="AO84" s="17">
        <v>0</v>
      </c>
      <c r="AP84" s="17">
        <v>0</v>
      </c>
      <c r="AQ84" s="12">
        <v>0</v>
      </c>
      <c r="AR84" s="16">
        <v>0</v>
      </c>
      <c r="AS84" s="17">
        <v>0</v>
      </c>
      <c r="AT84" s="17">
        <v>0</v>
      </c>
      <c r="AU84" s="17">
        <v>0</v>
      </c>
      <c r="AV84" s="17">
        <v>0</v>
      </c>
      <c r="AW84" s="12">
        <v>0</v>
      </c>
      <c r="AX84" s="16">
        <v>143369</v>
      </c>
      <c r="AY84" s="17">
        <v>0</v>
      </c>
      <c r="AZ84" s="17">
        <v>0</v>
      </c>
      <c r="BA84" s="17">
        <v>0</v>
      </c>
      <c r="BB84" s="17">
        <v>0</v>
      </c>
      <c r="BC84" s="12">
        <v>143369</v>
      </c>
    </row>
    <row r="85" spans="1:55" x14ac:dyDescent="0.3">
      <c r="A85" s="4" t="s">
        <v>74</v>
      </c>
      <c r="B85" s="92">
        <v>6676821.7163011264</v>
      </c>
      <c r="C85" s="87">
        <v>3888840.0352687016</v>
      </c>
      <c r="D85" s="87">
        <v>6445553.2374824416</v>
      </c>
      <c r="E85" s="87">
        <v>0</v>
      </c>
      <c r="F85" s="87">
        <v>65506.299900621801</v>
      </c>
      <c r="G85" s="93">
        <v>17076721.288952891</v>
      </c>
      <c r="H85" s="16">
        <v>3690244.8474298348</v>
      </c>
      <c r="I85" s="17">
        <v>716272.94662626716</v>
      </c>
      <c r="J85" s="17">
        <v>12898.148532636196</v>
      </c>
      <c r="K85" s="17">
        <v>0</v>
      </c>
      <c r="L85" s="17">
        <v>65506.299900621801</v>
      </c>
      <c r="M85" s="12">
        <v>4484922.2424893603</v>
      </c>
      <c r="N85" s="16">
        <v>0</v>
      </c>
      <c r="O85" s="17">
        <v>0</v>
      </c>
      <c r="P85" s="17">
        <v>0</v>
      </c>
      <c r="Q85" s="17">
        <v>0</v>
      </c>
      <c r="R85" s="17">
        <v>0</v>
      </c>
      <c r="S85" s="12">
        <v>0</v>
      </c>
      <c r="T85" s="16">
        <v>377949.55062148691</v>
      </c>
      <c r="U85" s="17">
        <v>759467.34881120257</v>
      </c>
      <c r="V85" s="17">
        <v>6432459.7920263186</v>
      </c>
      <c r="W85" s="17">
        <v>0</v>
      </c>
      <c r="X85" s="17">
        <v>0</v>
      </c>
      <c r="Y85" s="12">
        <v>7569876.6914590076</v>
      </c>
      <c r="Z85" s="16">
        <v>0</v>
      </c>
      <c r="AA85" s="17">
        <v>0</v>
      </c>
      <c r="AB85" s="17">
        <v>0</v>
      </c>
      <c r="AC85" s="17">
        <v>0</v>
      </c>
      <c r="AD85" s="17">
        <v>0</v>
      </c>
      <c r="AE85" s="12">
        <v>0</v>
      </c>
      <c r="AF85" s="16">
        <v>0</v>
      </c>
      <c r="AG85" s="17">
        <v>0</v>
      </c>
      <c r="AH85" s="17">
        <v>0</v>
      </c>
      <c r="AI85" s="17">
        <v>0</v>
      </c>
      <c r="AJ85" s="17">
        <v>0</v>
      </c>
      <c r="AK85" s="12">
        <v>0</v>
      </c>
      <c r="AL85" s="16">
        <v>0</v>
      </c>
      <c r="AM85" s="17">
        <v>0</v>
      </c>
      <c r="AN85" s="17">
        <v>0</v>
      </c>
      <c r="AO85" s="17">
        <v>0</v>
      </c>
      <c r="AP85" s="17">
        <v>0</v>
      </c>
      <c r="AQ85" s="12">
        <v>0</v>
      </c>
      <c r="AR85" s="16">
        <v>0</v>
      </c>
      <c r="AS85" s="17">
        <v>0</v>
      </c>
      <c r="AT85" s="17">
        <v>0</v>
      </c>
      <c r="AU85" s="17">
        <v>0</v>
      </c>
      <c r="AV85" s="17">
        <v>0</v>
      </c>
      <c r="AW85" s="12">
        <v>0</v>
      </c>
      <c r="AX85" s="16">
        <v>2608627.3182498044</v>
      </c>
      <c r="AY85" s="17">
        <v>2413099.739831232</v>
      </c>
      <c r="AZ85" s="17">
        <v>195.2969234867474</v>
      </c>
      <c r="BA85" s="17">
        <v>0</v>
      </c>
      <c r="BB85" s="17">
        <v>0</v>
      </c>
      <c r="BC85" s="12">
        <v>5021922.3550045229</v>
      </c>
    </row>
    <row r="86" spans="1:55" x14ac:dyDescent="0.3">
      <c r="A86" s="4" t="s">
        <v>75</v>
      </c>
      <c r="B86" s="92">
        <v>1903386</v>
      </c>
      <c r="C86" s="87">
        <v>4528974</v>
      </c>
      <c r="D86" s="87">
        <v>1226000</v>
      </c>
      <c r="E86" s="87">
        <v>0</v>
      </c>
      <c r="F86" s="87">
        <v>0</v>
      </c>
      <c r="G86" s="93">
        <v>7658360</v>
      </c>
      <c r="H86" s="16">
        <v>846070</v>
      </c>
      <c r="I86" s="17">
        <v>486511</v>
      </c>
      <c r="J86" s="17">
        <v>0</v>
      </c>
      <c r="K86" s="17">
        <v>0</v>
      </c>
      <c r="L86" s="17">
        <v>0</v>
      </c>
      <c r="M86" s="12">
        <v>1332581</v>
      </c>
      <c r="N86" s="16">
        <v>0</v>
      </c>
      <c r="O86" s="17">
        <v>0</v>
      </c>
      <c r="P86" s="17">
        <v>0</v>
      </c>
      <c r="Q86" s="17">
        <v>0</v>
      </c>
      <c r="R86" s="17">
        <v>0</v>
      </c>
      <c r="S86" s="12">
        <v>0</v>
      </c>
      <c r="T86" s="16">
        <v>325784</v>
      </c>
      <c r="U86" s="17">
        <v>678286</v>
      </c>
      <c r="V86" s="17">
        <v>1226000</v>
      </c>
      <c r="W86" s="17">
        <v>0</v>
      </c>
      <c r="X86" s="17">
        <v>0</v>
      </c>
      <c r="Y86" s="12">
        <v>2230070</v>
      </c>
      <c r="Z86" s="16">
        <v>267405</v>
      </c>
      <c r="AA86" s="17">
        <v>588869</v>
      </c>
      <c r="AB86" s="17">
        <v>0</v>
      </c>
      <c r="AC86" s="17">
        <v>0</v>
      </c>
      <c r="AD86" s="17">
        <v>0</v>
      </c>
      <c r="AE86" s="12">
        <v>856274</v>
      </c>
      <c r="AF86" s="16">
        <v>0</v>
      </c>
      <c r="AG86" s="17">
        <v>0</v>
      </c>
      <c r="AH86" s="17">
        <v>0</v>
      </c>
      <c r="AI86" s="17">
        <v>0</v>
      </c>
      <c r="AJ86" s="17">
        <v>0</v>
      </c>
      <c r="AK86" s="12">
        <v>0</v>
      </c>
      <c r="AL86" s="16">
        <v>81759</v>
      </c>
      <c r="AM86" s="17">
        <v>1167120</v>
      </c>
      <c r="AN86" s="17">
        <v>0</v>
      </c>
      <c r="AO86" s="17">
        <v>0</v>
      </c>
      <c r="AP86" s="17">
        <v>0</v>
      </c>
      <c r="AQ86" s="12">
        <v>1248879</v>
      </c>
      <c r="AR86" s="16">
        <v>0</v>
      </c>
      <c r="AS86" s="17">
        <v>0</v>
      </c>
      <c r="AT86" s="17">
        <v>0</v>
      </c>
      <c r="AU86" s="17">
        <v>0</v>
      </c>
      <c r="AV86" s="17">
        <v>0</v>
      </c>
      <c r="AW86" s="12">
        <v>0</v>
      </c>
      <c r="AX86" s="16">
        <v>382368</v>
      </c>
      <c r="AY86" s="17">
        <v>1608188</v>
      </c>
      <c r="AZ86" s="17">
        <v>0</v>
      </c>
      <c r="BA86" s="17">
        <v>0</v>
      </c>
      <c r="BB86" s="17">
        <v>0</v>
      </c>
      <c r="BC86" s="12">
        <v>1990556</v>
      </c>
    </row>
    <row r="87" spans="1:55" x14ac:dyDescent="0.3">
      <c r="A87" s="4" t="s">
        <v>76</v>
      </c>
      <c r="B87" s="92">
        <v>5780784.9100000001</v>
      </c>
      <c r="C87" s="87">
        <v>11049248.189999998</v>
      </c>
      <c r="D87" s="87">
        <v>3300991.18</v>
      </c>
      <c r="E87" s="87">
        <v>0</v>
      </c>
      <c r="F87" s="87">
        <v>108855</v>
      </c>
      <c r="G87" s="93">
        <v>20239879.279999997</v>
      </c>
      <c r="H87" s="16">
        <v>3863841.3299999996</v>
      </c>
      <c r="I87" s="17">
        <v>7608928.5099999988</v>
      </c>
      <c r="J87" s="17">
        <v>0</v>
      </c>
      <c r="K87" s="17">
        <v>0</v>
      </c>
      <c r="L87" s="17">
        <v>41855</v>
      </c>
      <c r="M87" s="12">
        <v>11514624.839999998</v>
      </c>
      <c r="N87" s="16">
        <v>972122.07000000007</v>
      </c>
      <c r="O87" s="17">
        <v>719430.0199999999</v>
      </c>
      <c r="P87" s="17">
        <v>0</v>
      </c>
      <c r="Q87" s="17">
        <v>0</v>
      </c>
      <c r="R87" s="17">
        <v>60000</v>
      </c>
      <c r="S87" s="12">
        <v>1751552.0899999999</v>
      </c>
      <c r="T87" s="16">
        <v>177596.94</v>
      </c>
      <c r="U87" s="17">
        <v>2634466.7899999996</v>
      </c>
      <c r="V87" s="17">
        <v>3300991.18</v>
      </c>
      <c r="W87" s="17">
        <v>0</v>
      </c>
      <c r="X87" s="17">
        <v>0</v>
      </c>
      <c r="Y87" s="12">
        <v>6113054.9100000001</v>
      </c>
      <c r="Z87" s="16">
        <v>0</v>
      </c>
      <c r="AA87" s="17">
        <v>0</v>
      </c>
      <c r="AB87" s="17">
        <v>0</v>
      </c>
      <c r="AC87" s="17">
        <v>0</v>
      </c>
      <c r="AD87" s="17">
        <v>0</v>
      </c>
      <c r="AE87" s="12">
        <v>0</v>
      </c>
      <c r="AF87" s="16">
        <v>0</v>
      </c>
      <c r="AG87" s="17">
        <v>48799.51</v>
      </c>
      <c r="AH87" s="17">
        <v>0</v>
      </c>
      <c r="AI87" s="17">
        <v>0</v>
      </c>
      <c r="AJ87" s="17">
        <v>0</v>
      </c>
      <c r="AK87" s="12">
        <v>48799.51</v>
      </c>
      <c r="AL87" s="16">
        <v>0</v>
      </c>
      <c r="AM87" s="17">
        <v>0</v>
      </c>
      <c r="AN87" s="17">
        <v>0</v>
      </c>
      <c r="AO87" s="17">
        <v>0</v>
      </c>
      <c r="AP87" s="17">
        <v>0</v>
      </c>
      <c r="AQ87" s="12">
        <v>0</v>
      </c>
      <c r="AR87" s="16">
        <v>0</v>
      </c>
      <c r="AS87" s="17">
        <v>0</v>
      </c>
      <c r="AT87" s="17">
        <v>0</v>
      </c>
      <c r="AU87" s="17">
        <v>0</v>
      </c>
      <c r="AV87" s="17">
        <v>0</v>
      </c>
      <c r="AW87" s="12">
        <v>0</v>
      </c>
      <c r="AX87" s="16">
        <v>767224.57000000018</v>
      </c>
      <c r="AY87" s="17">
        <v>37623.360000000001</v>
      </c>
      <c r="AZ87" s="17">
        <v>0</v>
      </c>
      <c r="BA87" s="17">
        <v>0</v>
      </c>
      <c r="BB87" s="17">
        <v>7000</v>
      </c>
      <c r="BC87" s="12">
        <v>811847.93000000017</v>
      </c>
    </row>
    <row r="88" spans="1:55" x14ac:dyDescent="0.3">
      <c r="A88" s="4" t="s">
        <v>77</v>
      </c>
      <c r="B88" s="92">
        <v>131555.77000000002</v>
      </c>
      <c r="C88" s="87">
        <v>215811.34000000003</v>
      </c>
      <c r="D88" s="87">
        <v>203807.71000000002</v>
      </c>
      <c r="E88" s="87">
        <v>0</v>
      </c>
      <c r="F88" s="87">
        <v>18252.810000000001</v>
      </c>
      <c r="G88" s="93">
        <v>569427.63</v>
      </c>
      <c r="H88" s="16">
        <v>56738.770000000004</v>
      </c>
      <c r="I88" s="17">
        <v>-10317.419999999995</v>
      </c>
      <c r="J88" s="17">
        <v>5991.71</v>
      </c>
      <c r="K88" s="17">
        <v>0</v>
      </c>
      <c r="L88" s="17">
        <v>5669.61</v>
      </c>
      <c r="M88" s="12">
        <v>58082.670000000006</v>
      </c>
      <c r="N88" s="16">
        <v>43368.75</v>
      </c>
      <c r="O88" s="17">
        <v>20856.62</v>
      </c>
      <c r="P88" s="17">
        <v>0</v>
      </c>
      <c r="Q88" s="17">
        <v>0</v>
      </c>
      <c r="R88" s="17">
        <v>0</v>
      </c>
      <c r="S88" s="12">
        <v>64225.369999999995</v>
      </c>
      <c r="T88" s="16">
        <v>0</v>
      </c>
      <c r="U88" s="17">
        <v>82671.820000000007</v>
      </c>
      <c r="V88" s="17">
        <v>104425</v>
      </c>
      <c r="W88" s="17">
        <v>0</v>
      </c>
      <c r="X88" s="17">
        <v>1215.6400000000001</v>
      </c>
      <c r="Y88" s="12">
        <v>188312.46000000002</v>
      </c>
      <c r="Z88" s="16">
        <v>0</v>
      </c>
      <c r="AA88" s="17">
        <v>0</v>
      </c>
      <c r="AB88" s="17">
        <v>0</v>
      </c>
      <c r="AC88" s="17">
        <v>0</v>
      </c>
      <c r="AD88" s="17">
        <v>0</v>
      </c>
      <c r="AE88" s="12">
        <v>0</v>
      </c>
      <c r="AF88" s="16">
        <v>0</v>
      </c>
      <c r="AG88" s="17">
        <v>0</v>
      </c>
      <c r="AH88" s="17">
        <v>0</v>
      </c>
      <c r="AI88" s="17">
        <v>0</v>
      </c>
      <c r="AJ88" s="17">
        <v>0</v>
      </c>
      <c r="AK88" s="12">
        <v>0</v>
      </c>
      <c r="AL88" s="16">
        <v>0</v>
      </c>
      <c r="AM88" s="17">
        <v>0</v>
      </c>
      <c r="AN88" s="17">
        <v>0</v>
      </c>
      <c r="AO88" s="17">
        <v>0</v>
      </c>
      <c r="AP88" s="17">
        <v>0</v>
      </c>
      <c r="AQ88" s="12">
        <v>0</v>
      </c>
      <c r="AR88" s="16">
        <v>0</v>
      </c>
      <c r="AS88" s="17">
        <v>0</v>
      </c>
      <c r="AT88" s="17">
        <v>0</v>
      </c>
      <c r="AU88" s="17">
        <v>0</v>
      </c>
      <c r="AV88" s="17">
        <v>0</v>
      </c>
      <c r="AW88" s="12">
        <v>0</v>
      </c>
      <c r="AX88" s="16">
        <v>31448.25</v>
      </c>
      <c r="AY88" s="17">
        <v>122600.32000000001</v>
      </c>
      <c r="AZ88" s="17">
        <v>93391</v>
      </c>
      <c r="BA88" s="17">
        <v>0</v>
      </c>
      <c r="BB88" s="17">
        <v>11367.560000000001</v>
      </c>
      <c r="BC88" s="12">
        <v>258807.13</v>
      </c>
    </row>
    <row r="89" spans="1:55" x14ac:dyDescent="0.3">
      <c r="A89" s="5"/>
      <c r="B89" s="94"/>
      <c r="C89" s="88"/>
      <c r="D89" s="88"/>
      <c r="E89" s="88"/>
      <c r="F89" s="88"/>
      <c r="G89" s="95"/>
      <c r="H89" s="18"/>
      <c r="I89" s="19"/>
      <c r="J89" s="19"/>
      <c r="K89" s="19"/>
      <c r="L89" s="19"/>
      <c r="M89" s="13"/>
      <c r="N89" s="18"/>
      <c r="O89" s="19"/>
      <c r="P89" s="19"/>
      <c r="Q89" s="19"/>
      <c r="R89" s="19"/>
      <c r="S89" s="13"/>
      <c r="T89" s="18"/>
      <c r="U89" s="19"/>
      <c r="V89" s="19"/>
      <c r="W89" s="19"/>
      <c r="X89" s="19"/>
      <c r="Y89" s="13"/>
      <c r="Z89" s="18"/>
      <c r="AA89" s="19"/>
      <c r="AB89" s="19"/>
      <c r="AC89" s="19"/>
      <c r="AD89" s="19"/>
      <c r="AE89" s="13"/>
      <c r="AF89" s="18"/>
      <c r="AG89" s="19"/>
      <c r="AH89" s="19"/>
      <c r="AI89" s="19"/>
      <c r="AJ89" s="19"/>
      <c r="AK89" s="13"/>
      <c r="AL89" s="18"/>
      <c r="AM89" s="19"/>
      <c r="AN89" s="19"/>
      <c r="AO89" s="19"/>
      <c r="AP89" s="19"/>
      <c r="AQ89" s="13"/>
      <c r="AR89" s="18"/>
      <c r="AS89" s="19"/>
      <c r="AT89" s="19"/>
      <c r="AU89" s="19"/>
      <c r="AV89" s="19"/>
      <c r="AW89" s="13"/>
      <c r="AX89" s="18"/>
      <c r="AY89" s="19"/>
      <c r="AZ89" s="19"/>
      <c r="BA89" s="19"/>
      <c r="BB89" s="19"/>
      <c r="BC89" s="13"/>
    </row>
    <row r="90" spans="1:55" x14ac:dyDescent="0.3">
      <c r="A90" s="30"/>
      <c r="B90" s="31">
        <f>SUM(B9:B89)</f>
        <v>136885374.30724943</v>
      </c>
      <c r="C90" s="32">
        <f t="shared" ref="C90:G90" si="0">SUM(C9:C89)</f>
        <v>155668073.70349449</v>
      </c>
      <c r="D90" s="32">
        <f t="shared" si="0"/>
        <v>165656975.2125065</v>
      </c>
      <c r="E90" s="32">
        <f t="shared" si="0"/>
        <v>32068.080000000002</v>
      </c>
      <c r="F90" s="32">
        <f t="shared" si="0"/>
        <v>13001965.954699658</v>
      </c>
      <c r="G90" s="33">
        <f t="shared" si="0"/>
        <v>471244457.25795007</v>
      </c>
      <c r="H90" s="31">
        <f t="shared" ref="H90:BC90" si="1">SUM(H9:H89)</f>
        <v>46158157.893278301</v>
      </c>
      <c r="I90" s="32">
        <f t="shared" si="1"/>
        <v>50156630.856815323</v>
      </c>
      <c r="J90" s="32">
        <f t="shared" si="1"/>
        <v>2047680.1820852454</v>
      </c>
      <c r="K90" s="32">
        <f t="shared" si="1"/>
        <v>2422.08</v>
      </c>
      <c r="L90" s="32">
        <f t="shared" si="1"/>
        <v>7281901.2522989539</v>
      </c>
      <c r="M90" s="33">
        <f t="shared" si="1"/>
        <v>105646792.26447783</v>
      </c>
      <c r="N90" s="31">
        <f t="shared" si="1"/>
        <v>7200849.8138589682</v>
      </c>
      <c r="O90" s="32">
        <f t="shared" si="1"/>
        <v>14624838.436043933</v>
      </c>
      <c r="P90" s="32">
        <f t="shared" si="1"/>
        <v>762957.79509991291</v>
      </c>
      <c r="Q90" s="32">
        <f t="shared" si="1"/>
        <v>0</v>
      </c>
      <c r="R90" s="32">
        <f t="shared" si="1"/>
        <v>922675.99967190088</v>
      </c>
      <c r="S90" s="33">
        <f t="shared" si="1"/>
        <v>23511322.044674717</v>
      </c>
      <c r="T90" s="31">
        <f t="shared" ref="T90:AK90" si="2">SUM(T9:T89)</f>
        <v>28147953.919033527</v>
      </c>
      <c r="U90" s="32">
        <f t="shared" si="2"/>
        <v>38724559.837026566</v>
      </c>
      <c r="V90" s="32">
        <f t="shared" si="2"/>
        <v>128590479.89875111</v>
      </c>
      <c r="W90" s="32">
        <f t="shared" si="2"/>
        <v>22296</v>
      </c>
      <c r="X90" s="32">
        <f t="shared" si="2"/>
        <v>2990864.8613178139</v>
      </c>
      <c r="Y90" s="33">
        <f t="shared" si="2"/>
        <v>198476154.51612905</v>
      </c>
      <c r="Z90" s="31">
        <f t="shared" si="2"/>
        <v>1884870.8399999999</v>
      </c>
      <c r="AA90" s="32">
        <f t="shared" si="2"/>
        <v>6147097.1100000003</v>
      </c>
      <c r="AB90" s="32">
        <f t="shared" si="2"/>
        <v>24747.99</v>
      </c>
      <c r="AC90" s="32">
        <f t="shared" si="2"/>
        <v>0</v>
      </c>
      <c r="AD90" s="32">
        <f t="shared" si="2"/>
        <v>174887.9</v>
      </c>
      <c r="AE90" s="33">
        <f t="shared" si="2"/>
        <v>8231603.8399999989</v>
      </c>
      <c r="AF90" s="31">
        <f t="shared" si="2"/>
        <v>279719.72309187765</v>
      </c>
      <c r="AG90" s="32">
        <f t="shared" si="2"/>
        <v>573641.38</v>
      </c>
      <c r="AH90" s="32">
        <f t="shared" si="2"/>
        <v>4351</v>
      </c>
      <c r="AI90" s="32">
        <f t="shared" si="2"/>
        <v>0</v>
      </c>
      <c r="AJ90" s="32">
        <f t="shared" si="2"/>
        <v>15917</v>
      </c>
      <c r="AK90" s="33">
        <f t="shared" si="2"/>
        <v>873629.10309187765</v>
      </c>
      <c r="AL90" s="31">
        <f t="shared" si="1"/>
        <v>482593.36705355824</v>
      </c>
      <c r="AM90" s="32">
        <f t="shared" si="1"/>
        <v>2644606.6003051456</v>
      </c>
      <c r="AN90" s="32">
        <f t="shared" si="1"/>
        <v>0</v>
      </c>
      <c r="AO90" s="32">
        <f t="shared" si="1"/>
        <v>0</v>
      </c>
      <c r="AP90" s="32">
        <f t="shared" si="1"/>
        <v>14.355371900826446</v>
      </c>
      <c r="AQ90" s="33">
        <f t="shared" si="1"/>
        <v>3127214.3227306046</v>
      </c>
      <c r="AR90" s="31">
        <f t="shared" si="1"/>
        <v>417198.78</v>
      </c>
      <c r="AS90" s="32">
        <f t="shared" si="1"/>
        <v>1319077.5837201672</v>
      </c>
      <c r="AT90" s="32">
        <f t="shared" si="1"/>
        <v>92539.46</v>
      </c>
      <c r="AU90" s="32">
        <f t="shared" si="1"/>
        <v>0</v>
      </c>
      <c r="AV90" s="32">
        <f t="shared" si="1"/>
        <v>500984</v>
      </c>
      <c r="AW90" s="33">
        <f t="shared" si="1"/>
        <v>2329799.8237201669</v>
      </c>
      <c r="AX90" s="31">
        <f t="shared" si="1"/>
        <v>52314029.970933191</v>
      </c>
      <c r="AY90" s="32">
        <f t="shared" si="1"/>
        <v>41477621.89958334</v>
      </c>
      <c r="AZ90" s="32">
        <f t="shared" si="1"/>
        <v>34134218.886570252</v>
      </c>
      <c r="BA90" s="32">
        <f t="shared" si="1"/>
        <v>7350</v>
      </c>
      <c r="BB90" s="32">
        <f t="shared" si="1"/>
        <v>1114720.5860390889</v>
      </c>
      <c r="BC90" s="33">
        <f t="shared" si="1"/>
        <v>129047941.34312585</v>
      </c>
    </row>
    <row r="91" spans="1:55"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1:BI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61" width="12.7265625" style="9"/>
    <col min="62" max="16384" width="12.7265625" style="6"/>
  </cols>
  <sheetData>
    <row r="1" spans="1:61" x14ac:dyDescent="0.3">
      <c r="A1" s="1" t="s">
        <v>317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ht="15.5" x14ac:dyDescent="0.35">
      <c r="A2" s="2" t="s">
        <v>84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row>
    <row r="3" spans="1:61" x14ac:dyDescent="0.3">
      <c r="A3" s="28" t="str">
        <f>'Total Exp'!A3</f>
        <v>2020-21</v>
      </c>
    </row>
    <row r="4" spans="1:61" ht="15.5" x14ac:dyDescent="0.35">
      <c r="A4" s="82" t="s">
        <v>127</v>
      </c>
      <c r="B4" s="83"/>
      <c r="C4" s="83"/>
      <c r="D4" s="83"/>
      <c r="E4" s="83"/>
      <c r="F4" s="83"/>
      <c r="G4" s="84"/>
      <c r="H4" s="85"/>
      <c r="I4" s="83"/>
      <c r="J4" s="83"/>
      <c r="K4" s="83"/>
      <c r="L4" s="83"/>
      <c r="M4" s="83"/>
      <c r="N4" s="85"/>
      <c r="O4" s="83"/>
      <c r="P4" s="83"/>
      <c r="Q4" s="83"/>
      <c r="R4" s="83"/>
      <c r="S4" s="83"/>
      <c r="T4" s="85"/>
      <c r="U4" s="83"/>
      <c r="V4" s="83"/>
      <c r="W4" s="83"/>
      <c r="X4" s="83"/>
      <c r="Y4" s="83"/>
      <c r="Z4" s="85"/>
      <c r="AA4" s="83"/>
      <c r="AB4" s="83"/>
      <c r="AC4" s="83"/>
      <c r="AD4" s="83"/>
      <c r="AE4" s="83"/>
      <c r="AF4" s="85"/>
      <c r="AG4" s="83"/>
      <c r="AH4" s="83"/>
      <c r="AI4" s="83"/>
      <c r="AJ4" s="83"/>
      <c r="AK4" s="83"/>
      <c r="AL4" s="85"/>
      <c r="AM4" s="83"/>
      <c r="AN4" s="83"/>
      <c r="AO4" s="83"/>
      <c r="AP4" s="83"/>
      <c r="AQ4" s="83"/>
      <c r="AR4" s="85"/>
      <c r="AS4" s="83"/>
      <c r="AT4" s="83"/>
      <c r="AU4" s="83"/>
      <c r="AV4" s="83"/>
      <c r="AW4" s="83"/>
      <c r="AX4" s="85"/>
      <c r="AY4" s="83"/>
      <c r="AZ4" s="83"/>
      <c r="BA4" s="83"/>
      <c r="BB4" s="83"/>
      <c r="BC4" s="83"/>
      <c r="BD4" s="85"/>
      <c r="BE4" s="83"/>
      <c r="BF4" s="83"/>
      <c r="BG4" s="83"/>
      <c r="BH4" s="83"/>
      <c r="BI4" s="84" t="s">
        <v>285</v>
      </c>
    </row>
    <row r="5" spans="1:61" s="60" customFormat="1" ht="13" x14ac:dyDescent="0.3">
      <c r="A5" s="49"/>
      <c r="B5" s="65" t="s">
        <v>231</v>
      </c>
      <c r="C5" s="62"/>
      <c r="D5" s="62"/>
      <c r="E5" s="62"/>
      <c r="F5" s="62"/>
      <c r="G5" s="63"/>
      <c r="H5" s="64" t="s">
        <v>214</v>
      </c>
      <c r="I5" s="65"/>
      <c r="J5" s="65"/>
      <c r="K5" s="65"/>
      <c r="L5" s="65"/>
      <c r="M5" s="66"/>
      <c r="N5" s="65" t="s">
        <v>215</v>
      </c>
      <c r="O5" s="65"/>
      <c r="P5" s="65"/>
      <c r="Q5" s="65"/>
      <c r="R5" s="65"/>
      <c r="S5" s="66"/>
      <c r="T5" s="65" t="s">
        <v>216</v>
      </c>
      <c r="U5" s="65"/>
      <c r="V5" s="65"/>
      <c r="W5" s="65"/>
      <c r="X5" s="65"/>
      <c r="Y5" s="66"/>
      <c r="Z5" s="64" t="s">
        <v>220</v>
      </c>
      <c r="AA5" s="65"/>
      <c r="AB5" s="65"/>
      <c r="AC5" s="65"/>
      <c r="AD5" s="65"/>
      <c r="AE5" s="66"/>
      <c r="AF5" s="65" t="s">
        <v>221</v>
      </c>
      <c r="AG5" s="65"/>
      <c r="AH5" s="65"/>
      <c r="AI5" s="65"/>
      <c r="AJ5" s="65"/>
      <c r="AK5" s="66"/>
      <c r="AL5" s="65" t="s">
        <v>222</v>
      </c>
      <c r="AM5" s="65"/>
      <c r="AN5" s="65"/>
      <c r="AO5" s="65"/>
      <c r="AP5" s="65"/>
      <c r="AQ5" s="66"/>
      <c r="AR5" s="64" t="s">
        <v>226</v>
      </c>
      <c r="AS5" s="65"/>
      <c r="AT5" s="65"/>
      <c r="AU5" s="65"/>
      <c r="AV5" s="65"/>
      <c r="AW5" s="66"/>
      <c r="AX5" s="65" t="s">
        <v>227</v>
      </c>
      <c r="AY5" s="65"/>
      <c r="AZ5" s="65"/>
      <c r="BA5" s="65"/>
      <c r="BB5" s="65"/>
      <c r="BC5" s="66"/>
      <c r="BD5" s="64" t="s">
        <v>230</v>
      </c>
      <c r="BE5" s="65"/>
      <c r="BF5" s="65"/>
      <c r="BG5" s="65"/>
      <c r="BH5" s="65"/>
      <c r="BI5" s="66"/>
    </row>
    <row r="6" spans="1:61" s="60" customFormat="1" ht="13" x14ac:dyDescent="0.3">
      <c r="A6" s="49"/>
      <c r="B6" s="50" t="str">
        <f>$A$4&amp;" Total"</f>
        <v>Business &amp; Economic Services Total</v>
      </c>
      <c r="C6" s="51"/>
      <c r="D6" s="51"/>
      <c r="E6" s="51"/>
      <c r="F6" s="51"/>
      <c r="G6" s="52"/>
      <c r="H6" s="50" t="s">
        <v>217</v>
      </c>
      <c r="I6" s="51"/>
      <c r="J6" s="51"/>
      <c r="K6" s="51"/>
      <c r="L6" s="51"/>
      <c r="M6" s="52"/>
      <c r="N6" s="51" t="s">
        <v>218</v>
      </c>
      <c r="O6" s="51"/>
      <c r="P6" s="51"/>
      <c r="Q6" s="51"/>
      <c r="R6" s="51"/>
      <c r="S6" s="52"/>
      <c r="T6" s="51" t="s">
        <v>219</v>
      </c>
      <c r="U6" s="51"/>
      <c r="V6" s="51"/>
      <c r="W6" s="51"/>
      <c r="X6" s="51"/>
      <c r="Y6" s="52"/>
      <c r="Z6" s="50" t="s">
        <v>223</v>
      </c>
      <c r="AA6" s="51"/>
      <c r="AB6" s="51"/>
      <c r="AC6" s="51"/>
      <c r="AD6" s="51"/>
      <c r="AE6" s="52"/>
      <c r="AF6" s="51" t="s">
        <v>224</v>
      </c>
      <c r="AG6" s="51"/>
      <c r="AH6" s="51"/>
      <c r="AI6" s="51"/>
      <c r="AJ6" s="51"/>
      <c r="AK6" s="52"/>
      <c r="AL6" s="51" t="s">
        <v>225</v>
      </c>
      <c r="AM6" s="51"/>
      <c r="AN6" s="51"/>
      <c r="AO6" s="51"/>
      <c r="AP6" s="51"/>
      <c r="AQ6" s="52"/>
      <c r="AR6" s="50" t="s">
        <v>228</v>
      </c>
      <c r="AS6" s="51"/>
      <c r="AT6" s="51"/>
      <c r="AU6" s="51"/>
      <c r="AV6" s="51"/>
      <c r="AW6" s="52"/>
      <c r="AX6" s="51" t="s">
        <v>229</v>
      </c>
      <c r="AY6" s="51"/>
      <c r="AZ6" s="51"/>
      <c r="BA6" s="51"/>
      <c r="BB6" s="51"/>
      <c r="BC6" s="52"/>
      <c r="BD6" s="53" t="s">
        <v>141</v>
      </c>
      <c r="BE6" s="51"/>
      <c r="BF6" s="51"/>
      <c r="BG6" s="51"/>
      <c r="BH6" s="51"/>
      <c r="BI6" s="52"/>
    </row>
    <row r="7" spans="1:61" s="59" customFormat="1" ht="21" x14ac:dyDescent="0.25">
      <c r="A7" s="57"/>
      <c r="B7" s="42" t="s">
        <v>86</v>
      </c>
      <c r="C7" s="43" t="s">
        <v>87</v>
      </c>
      <c r="D7" s="43" t="s">
        <v>88</v>
      </c>
      <c r="E7" s="43" t="s">
        <v>89</v>
      </c>
      <c r="F7" s="43" t="s">
        <v>90</v>
      </c>
      <c r="G7" s="58" t="s">
        <v>91</v>
      </c>
      <c r="H7" s="42" t="s">
        <v>86</v>
      </c>
      <c r="I7" s="43" t="s">
        <v>87</v>
      </c>
      <c r="J7" s="43" t="s">
        <v>88</v>
      </c>
      <c r="K7" s="43" t="s">
        <v>89</v>
      </c>
      <c r="L7" s="43" t="s">
        <v>90</v>
      </c>
      <c r="M7" s="58" t="s">
        <v>91</v>
      </c>
      <c r="N7" s="42" t="s">
        <v>86</v>
      </c>
      <c r="O7" s="43" t="s">
        <v>87</v>
      </c>
      <c r="P7" s="43" t="s">
        <v>88</v>
      </c>
      <c r="Q7" s="43" t="s">
        <v>89</v>
      </c>
      <c r="R7" s="43" t="s">
        <v>90</v>
      </c>
      <c r="S7" s="58" t="s">
        <v>91</v>
      </c>
      <c r="T7" s="42" t="s">
        <v>86</v>
      </c>
      <c r="U7" s="43" t="s">
        <v>87</v>
      </c>
      <c r="V7" s="43" t="s">
        <v>88</v>
      </c>
      <c r="W7" s="43" t="s">
        <v>89</v>
      </c>
      <c r="X7" s="43" t="s">
        <v>90</v>
      </c>
      <c r="Y7" s="58" t="s">
        <v>91</v>
      </c>
      <c r="Z7" s="42" t="s">
        <v>86</v>
      </c>
      <c r="AA7" s="43" t="s">
        <v>87</v>
      </c>
      <c r="AB7" s="43" t="s">
        <v>88</v>
      </c>
      <c r="AC7" s="43" t="s">
        <v>89</v>
      </c>
      <c r="AD7" s="43" t="s">
        <v>90</v>
      </c>
      <c r="AE7" s="58" t="s">
        <v>91</v>
      </c>
      <c r="AF7" s="42" t="s">
        <v>86</v>
      </c>
      <c r="AG7" s="43" t="s">
        <v>87</v>
      </c>
      <c r="AH7" s="43" t="s">
        <v>88</v>
      </c>
      <c r="AI7" s="43" t="s">
        <v>89</v>
      </c>
      <c r="AJ7" s="43" t="s">
        <v>90</v>
      </c>
      <c r="AK7" s="58" t="s">
        <v>91</v>
      </c>
      <c r="AL7" s="42" t="s">
        <v>86</v>
      </c>
      <c r="AM7" s="43" t="s">
        <v>87</v>
      </c>
      <c r="AN7" s="43" t="s">
        <v>88</v>
      </c>
      <c r="AO7" s="43" t="s">
        <v>89</v>
      </c>
      <c r="AP7" s="43" t="s">
        <v>90</v>
      </c>
      <c r="AQ7" s="58" t="s">
        <v>91</v>
      </c>
      <c r="AR7" s="42" t="s">
        <v>86</v>
      </c>
      <c r="AS7" s="43" t="s">
        <v>87</v>
      </c>
      <c r="AT7" s="43" t="s">
        <v>88</v>
      </c>
      <c r="AU7" s="43" t="s">
        <v>89</v>
      </c>
      <c r="AV7" s="43" t="s">
        <v>90</v>
      </c>
      <c r="AW7" s="58" t="s">
        <v>91</v>
      </c>
      <c r="AX7" s="42" t="s">
        <v>86</v>
      </c>
      <c r="AY7" s="43" t="s">
        <v>87</v>
      </c>
      <c r="AZ7" s="43" t="s">
        <v>88</v>
      </c>
      <c r="BA7" s="43" t="s">
        <v>89</v>
      </c>
      <c r="BB7" s="43" t="s">
        <v>90</v>
      </c>
      <c r="BC7" s="58" t="s">
        <v>91</v>
      </c>
      <c r="BD7" s="42" t="s">
        <v>86</v>
      </c>
      <c r="BE7" s="43" t="s">
        <v>87</v>
      </c>
      <c r="BF7" s="43" t="s">
        <v>88</v>
      </c>
      <c r="BG7" s="43" t="s">
        <v>89</v>
      </c>
      <c r="BH7" s="43" t="s">
        <v>90</v>
      </c>
      <c r="BI7" s="58" t="s">
        <v>91</v>
      </c>
    </row>
    <row r="8" spans="1:61" s="59" customFormat="1" ht="10.5" x14ac:dyDescent="0.25">
      <c r="A8" s="67"/>
      <c r="B8" s="46" t="s">
        <v>78</v>
      </c>
      <c r="C8" s="47" t="s">
        <v>79</v>
      </c>
      <c r="D8" s="47" t="s">
        <v>80</v>
      </c>
      <c r="E8" s="47" t="s">
        <v>81</v>
      </c>
      <c r="F8" s="47" t="s">
        <v>82</v>
      </c>
      <c r="G8" s="54" t="s">
        <v>83</v>
      </c>
      <c r="H8" s="46" t="s">
        <v>78</v>
      </c>
      <c r="I8" s="47" t="s">
        <v>79</v>
      </c>
      <c r="J8" s="47" t="s">
        <v>80</v>
      </c>
      <c r="K8" s="47" t="s">
        <v>81</v>
      </c>
      <c r="L8" s="47" t="s">
        <v>82</v>
      </c>
      <c r="M8" s="54" t="s">
        <v>83</v>
      </c>
      <c r="N8" s="46" t="s">
        <v>78</v>
      </c>
      <c r="O8" s="47" t="s">
        <v>79</v>
      </c>
      <c r="P8" s="47" t="s">
        <v>80</v>
      </c>
      <c r="Q8" s="47" t="s">
        <v>81</v>
      </c>
      <c r="R8" s="47" t="s">
        <v>82</v>
      </c>
      <c r="S8" s="54" t="s">
        <v>83</v>
      </c>
      <c r="T8" s="46" t="s">
        <v>78</v>
      </c>
      <c r="U8" s="47" t="s">
        <v>79</v>
      </c>
      <c r="V8" s="47" t="s">
        <v>80</v>
      </c>
      <c r="W8" s="47" t="s">
        <v>81</v>
      </c>
      <c r="X8" s="47" t="s">
        <v>82</v>
      </c>
      <c r="Y8" s="54" t="s">
        <v>83</v>
      </c>
      <c r="Z8" s="46" t="s">
        <v>78</v>
      </c>
      <c r="AA8" s="47" t="s">
        <v>79</v>
      </c>
      <c r="AB8" s="47" t="s">
        <v>80</v>
      </c>
      <c r="AC8" s="47" t="s">
        <v>81</v>
      </c>
      <c r="AD8" s="47" t="s">
        <v>82</v>
      </c>
      <c r="AE8" s="54" t="s">
        <v>83</v>
      </c>
      <c r="AF8" s="46" t="s">
        <v>78</v>
      </c>
      <c r="AG8" s="47" t="s">
        <v>79</v>
      </c>
      <c r="AH8" s="47" t="s">
        <v>80</v>
      </c>
      <c r="AI8" s="47" t="s">
        <v>81</v>
      </c>
      <c r="AJ8" s="47" t="s">
        <v>82</v>
      </c>
      <c r="AK8" s="54" t="s">
        <v>83</v>
      </c>
      <c r="AL8" s="46" t="s">
        <v>78</v>
      </c>
      <c r="AM8" s="47" t="s">
        <v>79</v>
      </c>
      <c r="AN8" s="47" t="s">
        <v>80</v>
      </c>
      <c r="AO8" s="47" t="s">
        <v>81</v>
      </c>
      <c r="AP8" s="47" t="s">
        <v>82</v>
      </c>
      <c r="AQ8" s="54" t="s">
        <v>83</v>
      </c>
      <c r="AR8" s="46" t="s">
        <v>78</v>
      </c>
      <c r="AS8" s="47" t="s">
        <v>79</v>
      </c>
      <c r="AT8" s="47" t="s">
        <v>80</v>
      </c>
      <c r="AU8" s="47" t="s">
        <v>81</v>
      </c>
      <c r="AV8" s="47" t="s">
        <v>82</v>
      </c>
      <c r="AW8" s="54" t="s">
        <v>83</v>
      </c>
      <c r="AX8" s="46" t="s">
        <v>78</v>
      </c>
      <c r="AY8" s="47" t="s">
        <v>79</v>
      </c>
      <c r="AZ8" s="47" t="s">
        <v>80</v>
      </c>
      <c r="BA8" s="47" t="s">
        <v>81</v>
      </c>
      <c r="BB8" s="47" t="s">
        <v>82</v>
      </c>
      <c r="BC8" s="54" t="s">
        <v>83</v>
      </c>
      <c r="BD8" s="46" t="s">
        <v>78</v>
      </c>
      <c r="BE8" s="47" t="s">
        <v>79</v>
      </c>
      <c r="BF8" s="47" t="s">
        <v>80</v>
      </c>
      <c r="BG8" s="47" t="s">
        <v>81</v>
      </c>
      <c r="BH8" s="47" t="s">
        <v>82</v>
      </c>
      <c r="BI8" s="54" t="s">
        <v>83</v>
      </c>
    </row>
    <row r="9" spans="1:61" x14ac:dyDescent="0.3">
      <c r="A9" s="3"/>
      <c r="B9" s="89"/>
      <c r="C9" s="90"/>
      <c r="D9" s="90"/>
      <c r="E9" s="90"/>
      <c r="F9" s="90"/>
      <c r="G9" s="91"/>
      <c r="H9" s="14"/>
      <c r="I9" s="15"/>
      <c r="J9" s="15"/>
      <c r="K9" s="15"/>
      <c r="L9" s="15"/>
      <c r="M9" s="11"/>
      <c r="N9" s="14"/>
      <c r="O9" s="15"/>
      <c r="P9" s="15"/>
      <c r="Q9" s="15"/>
      <c r="R9" s="15"/>
      <c r="S9" s="11"/>
      <c r="T9" s="14"/>
      <c r="U9" s="15"/>
      <c r="V9" s="15"/>
      <c r="W9" s="15"/>
      <c r="X9" s="15"/>
      <c r="Y9" s="11"/>
      <c r="Z9" s="14"/>
      <c r="AA9" s="15"/>
      <c r="AB9" s="15"/>
      <c r="AC9" s="15"/>
      <c r="AD9" s="15"/>
      <c r="AE9" s="11"/>
      <c r="AF9" s="14"/>
      <c r="AG9" s="15"/>
      <c r="AH9" s="15"/>
      <c r="AI9" s="15"/>
      <c r="AJ9" s="15"/>
      <c r="AK9" s="11"/>
      <c r="AL9" s="14"/>
      <c r="AM9" s="15"/>
      <c r="AN9" s="15"/>
      <c r="AO9" s="15"/>
      <c r="AP9" s="15"/>
      <c r="AQ9" s="11"/>
      <c r="AR9" s="14"/>
      <c r="AS9" s="15"/>
      <c r="AT9" s="15"/>
      <c r="AU9" s="15"/>
      <c r="AV9" s="15"/>
      <c r="AW9" s="11"/>
      <c r="AX9" s="14"/>
      <c r="AY9" s="15"/>
      <c r="AZ9" s="15"/>
      <c r="BA9" s="15"/>
      <c r="BB9" s="15"/>
      <c r="BC9" s="11"/>
      <c r="BD9" s="14"/>
      <c r="BE9" s="15"/>
      <c r="BF9" s="15"/>
      <c r="BG9" s="15"/>
      <c r="BH9" s="15"/>
      <c r="BI9" s="11"/>
    </row>
    <row r="10" spans="1:61" x14ac:dyDescent="0.3">
      <c r="A10" s="4" t="s">
        <v>0</v>
      </c>
      <c r="B10" s="92">
        <v>2344744.5040640412</v>
      </c>
      <c r="C10" s="87">
        <v>1481128.2799999998</v>
      </c>
      <c r="D10" s="87">
        <v>46387.582014098589</v>
      </c>
      <c r="E10" s="87">
        <v>0</v>
      </c>
      <c r="F10" s="87">
        <v>230163.01</v>
      </c>
      <c r="G10" s="93">
        <v>4102423.37607814</v>
      </c>
      <c r="H10" s="16">
        <v>781339.22269881261</v>
      </c>
      <c r="I10" s="17">
        <v>109986.7</v>
      </c>
      <c r="J10" s="17">
        <v>0</v>
      </c>
      <c r="K10" s="17">
        <v>0</v>
      </c>
      <c r="L10" s="17">
        <v>72387.64</v>
      </c>
      <c r="M10" s="12">
        <v>963713.56269881257</v>
      </c>
      <c r="N10" s="16">
        <v>334728.29665919143</v>
      </c>
      <c r="O10" s="17">
        <v>9402.33</v>
      </c>
      <c r="P10" s="17">
        <v>0</v>
      </c>
      <c r="Q10" s="17">
        <v>0</v>
      </c>
      <c r="R10" s="17">
        <v>0</v>
      </c>
      <c r="S10" s="12">
        <v>344130.62665919145</v>
      </c>
      <c r="T10" s="16">
        <v>834904.49401329004</v>
      </c>
      <c r="U10" s="17">
        <v>1266022.72</v>
      </c>
      <c r="V10" s="17">
        <v>31146.479500835681</v>
      </c>
      <c r="W10" s="17">
        <v>0</v>
      </c>
      <c r="X10" s="17">
        <v>138199</v>
      </c>
      <c r="Y10" s="12">
        <v>2270272.6935141259</v>
      </c>
      <c r="Z10" s="16">
        <v>0</v>
      </c>
      <c r="AA10" s="17">
        <v>52526.38</v>
      </c>
      <c r="AB10" s="17">
        <v>15241.102513262911</v>
      </c>
      <c r="AC10" s="17">
        <v>0</v>
      </c>
      <c r="AD10" s="17">
        <v>0</v>
      </c>
      <c r="AE10" s="12">
        <v>67767.482513262905</v>
      </c>
      <c r="AF10" s="16">
        <v>0</v>
      </c>
      <c r="AG10" s="17">
        <v>18263.02</v>
      </c>
      <c r="AH10" s="17">
        <v>0</v>
      </c>
      <c r="AI10" s="17">
        <v>0</v>
      </c>
      <c r="AJ10" s="17">
        <v>19576.37</v>
      </c>
      <c r="AK10" s="12">
        <v>37839.39</v>
      </c>
      <c r="AL10" s="16">
        <v>0</v>
      </c>
      <c r="AM10" s="17">
        <v>0</v>
      </c>
      <c r="AN10" s="17">
        <v>0</v>
      </c>
      <c r="AO10" s="17">
        <v>0</v>
      </c>
      <c r="AP10" s="17">
        <v>0</v>
      </c>
      <c r="AQ10" s="12">
        <v>0</v>
      </c>
      <c r="AR10" s="16">
        <v>393772.49069274735</v>
      </c>
      <c r="AS10" s="17">
        <v>0</v>
      </c>
      <c r="AT10" s="17">
        <v>0</v>
      </c>
      <c r="AU10" s="17">
        <v>0</v>
      </c>
      <c r="AV10" s="17">
        <v>0</v>
      </c>
      <c r="AW10" s="12">
        <v>393772.49069274735</v>
      </c>
      <c r="AX10" s="16">
        <v>0</v>
      </c>
      <c r="AY10" s="17">
        <v>24927.13</v>
      </c>
      <c r="AZ10" s="17">
        <v>0</v>
      </c>
      <c r="BA10" s="17">
        <v>0</v>
      </c>
      <c r="BB10" s="17">
        <v>0</v>
      </c>
      <c r="BC10" s="12">
        <v>24927.13</v>
      </c>
      <c r="BD10" s="16">
        <v>0</v>
      </c>
      <c r="BE10" s="17">
        <v>0</v>
      </c>
      <c r="BF10" s="17">
        <v>0</v>
      </c>
      <c r="BG10" s="17">
        <v>0</v>
      </c>
      <c r="BH10" s="17">
        <v>0</v>
      </c>
      <c r="BI10" s="12">
        <v>0</v>
      </c>
    </row>
    <row r="11" spans="1:61" x14ac:dyDescent="0.3">
      <c r="A11" s="4" t="s">
        <v>1</v>
      </c>
      <c r="B11" s="92">
        <v>1032431</v>
      </c>
      <c r="C11" s="87">
        <v>1070077</v>
      </c>
      <c r="D11" s="87">
        <v>32493</v>
      </c>
      <c r="E11" s="87">
        <v>0</v>
      </c>
      <c r="F11" s="87">
        <v>5084</v>
      </c>
      <c r="G11" s="93">
        <v>2140085</v>
      </c>
      <c r="H11" s="16">
        <v>752984</v>
      </c>
      <c r="I11" s="17">
        <v>299728</v>
      </c>
      <c r="J11" s="17">
        <v>0</v>
      </c>
      <c r="K11" s="17">
        <v>0</v>
      </c>
      <c r="L11" s="17">
        <v>2494</v>
      </c>
      <c r="M11" s="12">
        <v>1055206</v>
      </c>
      <c r="N11" s="16">
        <v>110460</v>
      </c>
      <c r="O11" s="17">
        <v>137130</v>
      </c>
      <c r="P11" s="17">
        <v>0</v>
      </c>
      <c r="Q11" s="17">
        <v>0</v>
      </c>
      <c r="R11" s="17">
        <v>2590</v>
      </c>
      <c r="S11" s="12">
        <v>250180</v>
      </c>
      <c r="T11" s="16">
        <v>76366</v>
      </c>
      <c r="U11" s="17">
        <v>184978</v>
      </c>
      <c r="V11" s="17">
        <v>0</v>
      </c>
      <c r="W11" s="17">
        <v>0</v>
      </c>
      <c r="X11" s="17">
        <v>0</v>
      </c>
      <c r="Y11" s="12">
        <v>261344</v>
      </c>
      <c r="Z11" s="16">
        <v>80507</v>
      </c>
      <c r="AA11" s="17">
        <v>174874</v>
      </c>
      <c r="AB11" s="17">
        <v>28017</v>
      </c>
      <c r="AC11" s="17">
        <v>0</v>
      </c>
      <c r="AD11" s="17">
        <v>0</v>
      </c>
      <c r="AE11" s="12">
        <v>283398</v>
      </c>
      <c r="AF11" s="16">
        <v>8355</v>
      </c>
      <c r="AG11" s="17">
        <v>17832</v>
      </c>
      <c r="AH11" s="17">
        <v>2560</v>
      </c>
      <c r="AI11" s="17">
        <v>0</v>
      </c>
      <c r="AJ11" s="17">
        <v>0</v>
      </c>
      <c r="AK11" s="12">
        <v>28747</v>
      </c>
      <c r="AL11" s="16">
        <v>0</v>
      </c>
      <c r="AM11" s="17">
        <v>0</v>
      </c>
      <c r="AN11" s="17">
        <v>0</v>
      </c>
      <c r="AO11" s="17">
        <v>0</v>
      </c>
      <c r="AP11" s="17">
        <v>0</v>
      </c>
      <c r="AQ11" s="12">
        <v>0</v>
      </c>
      <c r="AR11" s="16">
        <v>2616</v>
      </c>
      <c r="AS11" s="17">
        <v>75501</v>
      </c>
      <c r="AT11" s="17">
        <v>0</v>
      </c>
      <c r="AU11" s="17">
        <v>0</v>
      </c>
      <c r="AV11" s="17">
        <v>0</v>
      </c>
      <c r="AW11" s="12">
        <v>78117</v>
      </c>
      <c r="AX11" s="16">
        <v>1143</v>
      </c>
      <c r="AY11" s="17">
        <v>180034</v>
      </c>
      <c r="AZ11" s="17">
        <v>1916</v>
      </c>
      <c r="BA11" s="17">
        <v>0</v>
      </c>
      <c r="BB11" s="17">
        <v>0</v>
      </c>
      <c r="BC11" s="12">
        <v>183093</v>
      </c>
      <c r="BD11" s="16">
        <v>0</v>
      </c>
      <c r="BE11" s="17">
        <v>0</v>
      </c>
      <c r="BF11" s="17">
        <v>0</v>
      </c>
      <c r="BG11" s="17">
        <v>0</v>
      </c>
      <c r="BH11" s="17">
        <v>0</v>
      </c>
      <c r="BI11" s="12">
        <v>0</v>
      </c>
    </row>
    <row r="12" spans="1:61" x14ac:dyDescent="0.3">
      <c r="A12" s="4" t="s">
        <v>2</v>
      </c>
      <c r="B12" s="92">
        <v>7623159</v>
      </c>
      <c r="C12" s="87">
        <v>3071587</v>
      </c>
      <c r="D12" s="87">
        <v>5302369</v>
      </c>
      <c r="E12" s="87">
        <v>0</v>
      </c>
      <c r="F12" s="87">
        <v>1120936</v>
      </c>
      <c r="G12" s="93">
        <v>17118051</v>
      </c>
      <c r="H12" s="16">
        <v>3855736</v>
      </c>
      <c r="I12" s="17">
        <v>1334063</v>
      </c>
      <c r="J12" s="17">
        <v>0</v>
      </c>
      <c r="K12" s="17">
        <v>0</v>
      </c>
      <c r="L12" s="17">
        <v>395815</v>
      </c>
      <c r="M12" s="12">
        <v>5585614</v>
      </c>
      <c r="N12" s="16">
        <v>488389</v>
      </c>
      <c r="O12" s="17">
        <v>54198</v>
      </c>
      <c r="P12" s="17">
        <v>0</v>
      </c>
      <c r="Q12" s="17">
        <v>0</v>
      </c>
      <c r="R12" s="17">
        <v>17946</v>
      </c>
      <c r="S12" s="12">
        <v>560533</v>
      </c>
      <c r="T12" s="16">
        <v>310214</v>
      </c>
      <c r="U12" s="17">
        <v>373524</v>
      </c>
      <c r="V12" s="17">
        <v>0</v>
      </c>
      <c r="W12" s="17">
        <v>0</v>
      </c>
      <c r="X12" s="17">
        <v>144290</v>
      </c>
      <c r="Y12" s="12">
        <v>828028</v>
      </c>
      <c r="Z12" s="16">
        <v>0</v>
      </c>
      <c r="AA12" s="17">
        <v>68958</v>
      </c>
      <c r="AB12" s="17">
        <v>0</v>
      </c>
      <c r="AC12" s="17">
        <v>0</v>
      </c>
      <c r="AD12" s="17">
        <v>4122</v>
      </c>
      <c r="AE12" s="12">
        <v>73080</v>
      </c>
      <c r="AF12" s="16">
        <v>144821</v>
      </c>
      <c r="AG12" s="17">
        <v>76271</v>
      </c>
      <c r="AH12" s="17">
        <v>0</v>
      </c>
      <c r="AI12" s="17">
        <v>0</v>
      </c>
      <c r="AJ12" s="17">
        <v>38286</v>
      </c>
      <c r="AK12" s="12">
        <v>259378</v>
      </c>
      <c r="AL12" s="16">
        <v>0</v>
      </c>
      <c r="AM12" s="17">
        <v>313270</v>
      </c>
      <c r="AN12" s="17">
        <v>0</v>
      </c>
      <c r="AO12" s="17">
        <v>0</v>
      </c>
      <c r="AP12" s="17">
        <v>401</v>
      </c>
      <c r="AQ12" s="12">
        <v>313671</v>
      </c>
      <c r="AR12" s="16">
        <v>0</v>
      </c>
      <c r="AS12" s="17">
        <v>424706</v>
      </c>
      <c r="AT12" s="17">
        <v>0</v>
      </c>
      <c r="AU12" s="17">
        <v>0</v>
      </c>
      <c r="AV12" s="17">
        <v>385626</v>
      </c>
      <c r="AW12" s="12">
        <v>810332</v>
      </c>
      <c r="AX12" s="16">
        <v>721801</v>
      </c>
      <c r="AY12" s="17">
        <v>264821</v>
      </c>
      <c r="AZ12" s="17">
        <v>5302369</v>
      </c>
      <c r="BA12" s="17">
        <v>0</v>
      </c>
      <c r="BB12" s="17">
        <v>128427</v>
      </c>
      <c r="BC12" s="12">
        <v>6417418</v>
      </c>
      <c r="BD12" s="16">
        <v>2102198</v>
      </c>
      <c r="BE12" s="17">
        <v>161776</v>
      </c>
      <c r="BF12" s="17">
        <v>0</v>
      </c>
      <c r="BG12" s="17">
        <v>0</v>
      </c>
      <c r="BH12" s="17">
        <v>6023</v>
      </c>
      <c r="BI12" s="12">
        <v>2269997</v>
      </c>
    </row>
    <row r="13" spans="1:61" x14ac:dyDescent="0.3">
      <c r="A13" s="4" t="s">
        <v>3</v>
      </c>
      <c r="B13" s="92">
        <v>8581000</v>
      </c>
      <c r="C13" s="87">
        <v>4179000</v>
      </c>
      <c r="D13" s="87">
        <v>346000</v>
      </c>
      <c r="E13" s="87">
        <v>0</v>
      </c>
      <c r="F13" s="87">
        <v>2481000</v>
      </c>
      <c r="G13" s="93">
        <v>15587000</v>
      </c>
      <c r="H13" s="16">
        <v>4823000</v>
      </c>
      <c r="I13" s="17">
        <v>2439000</v>
      </c>
      <c r="J13" s="17">
        <v>89000</v>
      </c>
      <c r="K13" s="17">
        <v>0</v>
      </c>
      <c r="L13" s="17">
        <v>2428000</v>
      </c>
      <c r="M13" s="12">
        <v>9779000</v>
      </c>
      <c r="N13" s="16">
        <v>2189000</v>
      </c>
      <c r="O13" s="17">
        <v>635000</v>
      </c>
      <c r="P13" s="17">
        <v>81000</v>
      </c>
      <c r="Q13" s="17">
        <v>0</v>
      </c>
      <c r="R13" s="17">
        <v>6000</v>
      </c>
      <c r="S13" s="12">
        <v>2911000</v>
      </c>
      <c r="T13" s="16">
        <v>0</v>
      </c>
      <c r="U13" s="17">
        <v>2000</v>
      </c>
      <c r="V13" s="17">
        <v>0</v>
      </c>
      <c r="W13" s="17">
        <v>0</v>
      </c>
      <c r="X13" s="17">
        <v>0</v>
      </c>
      <c r="Y13" s="12">
        <v>2000</v>
      </c>
      <c r="Z13" s="16">
        <v>202000</v>
      </c>
      <c r="AA13" s="17">
        <v>141000</v>
      </c>
      <c r="AB13" s="17">
        <v>48000</v>
      </c>
      <c r="AC13" s="17">
        <v>0</v>
      </c>
      <c r="AD13" s="17">
        <v>0</v>
      </c>
      <c r="AE13" s="12">
        <v>391000</v>
      </c>
      <c r="AF13" s="16">
        <v>0</v>
      </c>
      <c r="AG13" s="17">
        <v>0</v>
      </c>
      <c r="AH13" s="17">
        <v>0</v>
      </c>
      <c r="AI13" s="17">
        <v>0</v>
      </c>
      <c r="AJ13" s="17">
        <v>0</v>
      </c>
      <c r="AK13" s="12">
        <v>0</v>
      </c>
      <c r="AL13" s="16">
        <v>0</v>
      </c>
      <c r="AM13" s="17">
        <v>0</v>
      </c>
      <c r="AN13" s="17">
        <v>0</v>
      </c>
      <c r="AO13" s="17">
        <v>0</v>
      </c>
      <c r="AP13" s="17">
        <v>0</v>
      </c>
      <c r="AQ13" s="12">
        <v>0</v>
      </c>
      <c r="AR13" s="16">
        <v>0</v>
      </c>
      <c r="AS13" s="17">
        <v>0</v>
      </c>
      <c r="AT13" s="17">
        <v>0</v>
      </c>
      <c r="AU13" s="17">
        <v>0</v>
      </c>
      <c r="AV13" s="17">
        <v>0</v>
      </c>
      <c r="AW13" s="12">
        <v>0</v>
      </c>
      <c r="AX13" s="16">
        <v>883000</v>
      </c>
      <c r="AY13" s="17">
        <v>833000</v>
      </c>
      <c r="AZ13" s="17">
        <v>111000</v>
      </c>
      <c r="BA13" s="17">
        <v>0</v>
      </c>
      <c r="BB13" s="17">
        <v>34000</v>
      </c>
      <c r="BC13" s="12">
        <v>1861000</v>
      </c>
      <c r="BD13" s="16">
        <v>484000</v>
      </c>
      <c r="BE13" s="17">
        <v>129000</v>
      </c>
      <c r="BF13" s="17">
        <v>17000</v>
      </c>
      <c r="BG13" s="17">
        <v>0</v>
      </c>
      <c r="BH13" s="17">
        <v>13000</v>
      </c>
      <c r="BI13" s="12">
        <v>643000</v>
      </c>
    </row>
    <row r="14" spans="1:61" x14ac:dyDescent="0.3">
      <c r="A14" s="4" t="s">
        <v>4</v>
      </c>
      <c r="B14" s="92">
        <v>7476101.0600000005</v>
      </c>
      <c r="C14" s="87">
        <v>2369879.69</v>
      </c>
      <c r="D14" s="87">
        <v>0</v>
      </c>
      <c r="E14" s="87">
        <v>0</v>
      </c>
      <c r="F14" s="87">
        <v>325883.26</v>
      </c>
      <c r="G14" s="93">
        <v>10171864.01</v>
      </c>
      <c r="H14" s="16">
        <v>3670225.4099999997</v>
      </c>
      <c r="I14" s="17">
        <v>956347.03999999992</v>
      </c>
      <c r="J14" s="17">
        <v>0</v>
      </c>
      <c r="K14" s="17">
        <v>0</v>
      </c>
      <c r="L14" s="17">
        <v>0</v>
      </c>
      <c r="M14" s="12">
        <v>4626572.4499999993</v>
      </c>
      <c r="N14" s="16">
        <v>364931.76</v>
      </c>
      <c r="O14" s="17">
        <v>281536.02999999997</v>
      </c>
      <c r="P14" s="17">
        <v>0</v>
      </c>
      <c r="Q14" s="17">
        <v>0</v>
      </c>
      <c r="R14" s="17">
        <v>0</v>
      </c>
      <c r="S14" s="12">
        <v>646467.79</v>
      </c>
      <c r="T14" s="16">
        <v>2446395.3600000003</v>
      </c>
      <c r="U14" s="17">
        <v>860742.23</v>
      </c>
      <c r="V14" s="17">
        <v>0</v>
      </c>
      <c r="W14" s="17">
        <v>0</v>
      </c>
      <c r="X14" s="17">
        <v>325883.26</v>
      </c>
      <c r="Y14" s="12">
        <v>3633020.8500000006</v>
      </c>
      <c r="Z14" s="16">
        <v>994548.53</v>
      </c>
      <c r="AA14" s="17">
        <v>251999.49</v>
      </c>
      <c r="AB14" s="17">
        <v>0</v>
      </c>
      <c r="AC14" s="17">
        <v>0</v>
      </c>
      <c r="AD14" s="17">
        <v>0</v>
      </c>
      <c r="AE14" s="12">
        <v>1246548.02</v>
      </c>
      <c r="AF14" s="16">
        <v>0</v>
      </c>
      <c r="AG14" s="17">
        <v>0</v>
      </c>
      <c r="AH14" s="17">
        <v>0</v>
      </c>
      <c r="AI14" s="17">
        <v>0</v>
      </c>
      <c r="AJ14" s="17">
        <v>0</v>
      </c>
      <c r="AK14" s="12">
        <v>0</v>
      </c>
      <c r="AL14" s="16">
        <v>0</v>
      </c>
      <c r="AM14" s="17">
        <v>0</v>
      </c>
      <c r="AN14" s="17">
        <v>0</v>
      </c>
      <c r="AO14" s="17">
        <v>0</v>
      </c>
      <c r="AP14" s="17">
        <v>0</v>
      </c>
      <c r="AQ14" s="12">
        <v>0</v>
      </c>
      <c r="AR14" s="16">
        <v>0</v>
      </c>
      <c r="AS14" s="17">
        <v>0</v>
      </c>
      <c r="AT14" s="17">
        <v>0</v>
      </c>
      <c r="AU14" s="17">
        <v>0</v>
      </c>
      <c r="AV14" s="17">
        <v>0</v>
      </c>
      <c r="AW14" s="12">
        <v>0</v>
      </c>
      <c r="AX14" s="16">
        <v>0</v>
      </c>
      <c r="AY14" s="17">
        <v>0</v>
      </c>
      <c r="AZ14" s="17">
        <v>0</v>
      </c>
      <c r="BA14" s="17">
        <v>0</v>
      </c>
      <c r="BB14" s="17">
        <v>0</v>
      </c>
      <c r="BC14" s="12">
        <v>0</v>
      </c>
      <c r="BD14" s="16">
        <v>0</v>
      </c>
      <c r="BE14" s="17">
        <v>19254.900000000001</v>
      </c>
      <c r="BF14" s="17">
        <v>0</v>
      </c>
      <c r="BG14" s="17">
        <v>0</v>
      </c>
      <c r="BH14" s="17">
        <v>0</v>
      </c>
      <c r="BI14" s="12">
        <v>19254.900000000001</v>
      </c>
    </row>
    <row r="15" spans="1:61" x14ac:dyDescent="0.3">
      <c r="A15" s="4" t="s">
        <v>5</v>
      </c>
      <c r="B15" s="92">
        <v>5628231</v>
      </c>
      <c r="C15" s="87">
        <v>1666528</v>
      </c>
      <c r="D15" s="87">
        <v>129795</v>
      </c>
      <c r="E15" s="87">
        <v>0</v>
      </c>
      <c r="F15" s="87">
        <v>14200</v>
      </c>
      <c r="G15" s="93">
        <v>7438754</v>
      </c>
      <c r="H15" s="16">
        <v>3002042</v>
      </c>
      <c r="I15" s="17">
        <v>1005364</v>
      </c>
      <c r="J15" s="17">
        <v>0</v>
      </c>
      <c r="K15" s="17">
        <v>0</v>
      </c>
      <c r="L15" s="17">
        <v>881</v>
      </c>
      <c r="M15" s="12">
        <v>4008287</v>
      </c>
      <c r="N15" s="16">
        <v>1109293</v>
      </c>
      <c r="O15" s="17">
        <v>39994</v>
      </c>
      <c r="P15" s="17">
        <v>0</v>
      </c>
      <c r="Q15" s="17">
        <v>0</v>
      </c>
      <c r="R15" s="17">
        <v>0</v>
      </c>
      <c r="S15" s="12">
        <v>1149287</v>
      </c>
      <c r="T15" s="16">
        <v>643728</v>
      </c>
      <c r="U15" s="17">
        <v>333130</v>
      </c>
      <c r="V15" s="17">
        <v>0</v>
      </c>
      <c r="W15" s="17">
        <v>0</v>
      </c>
      <c r="X15" s="17">
        <v>1170</v>
      </c>
      <c r="Y15" s="12">
        <v>978028</v>
      </c>
      <c r="Z15" s="16">
        <v>0</v>
      </c>
      <c r="AA15" s="17">
        <v>0</v>
      </c>
      <c r="AB15" s="17">
        <v>63071</v>
      </c>
      <c r="AC15" s="17">
        <v>0</v>
      </c>
      <c r="AD15" s="17">
        <v>0</v>
      </c>
      <c r="AE15" s="12">
        <v>63071</v>
      </c>
      <c r="AF15" s="16">
        <v>0</v>
      </c>
      <c r="AG15" s="17">
        <v>0</v>
      </c>
      <c r="AH15" s="17">
        <v>0</v>
      </c>
      <c r="AI15" s="17">
        <v>0</v>
      </c>
      <c r="AJ15" s="17">
        <v>0</v>
      </c>
      <c r="AK15" s="12">
        <v>0</v>
      </c>
      <c r="AL15" s="16">
        <v>0</v>
      </c>
      <c r="AM15" s="17">
        <v>0</v>
      </c>
      <c r="AN15" s="17">
        <v>0</v>
      </c>
      <c r="AO15" s="17">
        <v>0</v>
      </c>
      <c r="AP15" s="17">
        <v>0</v>
      </c>
      <c r="AQ15" s="12">
        <v>0</v>
      </c>
      <c r="AR15" s="16">
        <v>0</v>
      </c>
      <c r="AS15" s="17">
        <v>0</v>
      </c>
      <c r="AT15" s="17">
        <v>0</v>
      </c>
      <c r="AU15" s="17">
        <v>0</v>
      </c>
      <c r="AV15" s="17">
        <v>0</v>
      </c>
      <c r="AW15" s="12">
        <v>0</v>
      </c>
      <c r="AX15" s="16">
        <v>0</v>
      </c>
      <c r="AY15" s="17">
        <v>0</v>
      </c>
      <c r="AZ15" s="17">
        <v>0</v>
      </c>
      <c r="BA15" s="17">
        <v>0</v>
      </c>
      <c r="BB15" s="17">
        <v>0</v>
      </c>
      <c r="BC15" s="12">
        <v>0</v>
      </c>
      <c r="BD15" s="16">
        <v>873168</v>
      </c>
      <c r="BE15" s="17">
        <v>288040</v>
      </c>
      <c r="BF15" s="17">
        <v>66724</v>
      </c>
      <c r="BG15" s="17">
        <v>0</v>
      </c>
      <c r="BH15" s="17">
        <v>12149</v>
      </c>
      <c r="BI15" s="12">
        <v>1240081</v>
      </c>
    </row>
    <row r="16" spans="1:61" x14ac:dyDescent="0.3">
      <c r="A16" s="4" t="s">
        <v>6</v>
      </c>
      <c r="B16" s="92">
        <v>5830623.3499999996</v>
      </c>
      <c r="C16" s="87">
        <v>1642892.0599999998</v>
      </c>
      <c r="D16" s="87">
        <v>0</v>
      </c>
      <c r="E16" s="87">
        <v>0</v>
      </c>
      <c r="F16" s="87">
        <v>499039.12</v>
      </c>
      <c r="G16" s="93">
        <v>7972554.5300000012</v>
      </c>
      <c r="H16" s="16">
        <v>4393526.3499999996</v>
      </c>
      <c r="I16" s="17">
        <v>958932.32999999973</v>
      </c>
      <c r="J16" s="17">
        <v>0</v>
      </c>
      <c r="K16" s="17">
        <v>0</v>
      </c>
      <c r="L16" s="17">
        <v>129824.19</v>
      </c>
      <c r="M16" s="12">
        <v>5482282.8700000001</v>
      </c>
      <c r="N16" s="16">
        <v>1245227.3600000001</v>
      </c>
      <c r="O16" s="17">
        <v>37193.47</v>
      </c>
      <c r="P16" s="17">
        <v>0</v>
      </c>
      <c r="Q16" s="17">
        <v>0</v>
      </c>
      <c r="R16" s="17">
        <v>15050.04</v>
      </c>
      <c r="S16" s="12">
        <v>1297470.8700000001</v>
      </c>
      <c r="T16" s="16">
        <v>0</v>
      </c>
      <c r="U16" s="17">
        <v>461517.45</v>
      </c>
      <c r="V16" s="17">
        <v>0</v>
      </c>
      <c r="W16" s="17">
        <v>0</v>
      </c>
      <c r="X16" s="17">
        <v>142813.71</v>
      </c>
      <c r="Y16" s="12">
        <v>604331.16</v>
      </c>
      <c r="Z16" s="16">
        <v>0</v>
      </c>
      <c r="AA16" s="17">
        <v>0</v>
      </c>
      <c r="AB16" s="17">
        <v>0</v>
      </c>
      <c r="AC16" s="17">
        <v>0</v>
      </c>
      <c r="AD16" s="17">
        <v>0</v>
      </c>
      <c r="AE16" s="12">
        <v>0</v>
      </c>
      <c r="AF16" s="16">
        <v>0</v>
      </c>
      <c r="AG16" s="17">
        <v>0</v>
      </c>
      <c r="AH16" s="17">
        <v>0</v>
      </c>
      <c r="AI16" s="17">
        <v>0</v>
      </c>
      <c r="AJ16" s="17">
        <v>0</v>
      </c>
      <c r="AK16" s="12">
        <v>0</v>
      </c>
      <c r="AL16" s="16">
        <v>0</v>
      </c>
      <c r="AM16" s="17">
        <v>0</v>
      </c>
      <c r="AN16" s="17">
        <v>0</v>
      </c>
      <c r="AO16" s="17">
        <v>0</v>
      </c>
      <c r="AP16" s="17">
        <v>0</v>
      </c>
      <c r="AQ16" s="12">
        <v>0</v>
      </c>
      <c r="AR16" s="16">
        <v>0</v>
      </c>
      <c r="AS16" s="17">
        <v>0</v>
      </c>
      <c r="AT16" s="17">
        <v>0</v>
      </c>
      <c r="AU16" s="17">
        <v>0</v>
      </c>
      <c r="AV16" s="17">
        <v>0</v>
      </c>
      <c r="AW16" s="12">
        <v>0</v>
      </c>
      <c r="AX16" s="16">
        <v>0</v>
      </c>
      <c r="AY16" s="17">
        <v>183654.26</v>
      </c>
      <c r="AZ16" s="17">
        <v>0</v>
      </c>
      <c r="BA16" s="17">
        <v>0</v>
      </c>
      <c r="BB16" s="17">
        <v>202651.18000000002</v>
      </c>
      <c r="BC16" s="12">
        <v>386305.44000000006</v>
      </c>
      <c r="BD16" s="16">
        <v>191869.64</v>
      </c>
      <c r="BE16" s="17">
        <v>1594.55</v>
      </c>
      <c r="BF16" s="17">
        <v>0</v>
      </c>
      <c r="BG16" s="17">
        <v>0</v>
      </c>
      <c r="BH16" s="17">
        <v>8700</v>
      </c>
      <c r="BI16" s="12">
        <v>202164.19</v>
      </c>
    </row>
    <row r="17" spans="1:61" x14ac:dyDescent="0.3">
      <c r="A17" s="4" t="s">
        <v>7</v>
      </c>
      <c r="B17" s="92">
        <v>966394.67999999993</v>
      </c>
      <c r="C17" s="87">
        <v>603296.26</v>
      </c>
      <c r="D17" s="87">
        <v>143495.92000000001</v>
      </c>
      <c r="E17" s="87">
        <v>0</v>
      </c>
      <c r="F17" s="87">
        <v>87492.12999999999</v>
      </c>
      <c r="G17" s="93">
        <v>1800678.99</v>
      </c>
      <c r="H17" s="16">
        <v>435853.91000000003</v>
      </c>
      <c r="I17" s="17">
        <v>63478.700000000004</v>
      </c>
      <c r="J17" s="17">
        <v>0</v>
      </c>
      <c r="K17" s="17">
        <v>0</v>
      </c>
      <c r="L17" s="17">
        <v>403.5</v>
      </c>
      <c r="M17" s="12">
        <v>499736.11000000004</v>
      </c>
      <c r="N17" s="16">
        <v>195200.98</v>
      </c>
      <c r="O17" s="17">
        <v>153037.35</v>
      </c>
      <c r="P17" s="17">
        <v>0</v>
      </c>
      <c r="Q17" s="17">
        <v>0</v>
      </c>
      <c r="R17" s="17">
        <v>0</v>
      </c>
      <c r="S17" s="12">
        <v>348238.33</v>
      </c>
      <c r="T17" s="16">
        <v>135506.01999999999</v>
      </c>
      <c r="U17" s="17">
        <v>39413.119999999995</v>
      </c>
      <c r="V17" s="17">
        <v>0</v>
      </c>
      <c r="W17" s="17">
        <v>0</v>
      </c>
      <c r="X17" s="17">
        <v>105.7</v>
      </c>
      <c r="Y17" s="12">
        <v>175024.84</v>
      </c>
      <c r="Z17" s="16">
        <v>0</v>
      </c>
      <c r="AA17" s="17">
        <v>90664.9</v>
      </c>
      <c r="AB17" s="17">
        <v>0</v>
      </c>
      <c r="AC17" s="17">
        <v>0</v>
      </c>
      <c r="AD17" s="17">
        <v>0</v>
      </c>
      <c r="AE17" s="12">
        <v>90664.9</v>
      </c>
      <c r="AF17" s="16">
        <v>785.98</v>
      </c>
      <c r="AG17" s="17">
        <v>89644.2</v>
      </c>
      <c r="AH17" s="17">
        <v>143495.92000000001</v>
      </c>
      <c r="AI17" s="17">
        <v>0</v>
      </c>
      <c r="AJ17" s="17">
        <v>302.73</v>
      </c>
      <c r="AK17" s="12">
        <v>234228.83000000002</v>
      </c>
      <c r="AL17" s="16">
        <v>288.08</v>
      </c>
      <c r="AM17" s="17">
        <v>43483.77</v>
      </c>
      <c r="AN17" s="17">
        <v>0</v>
      </c>
      <c r="AO17" s="17">
        <v>0</v>
      </c>
      <c r="AP17" s="17">
        <v>0</v>
      </c>
      <c r="AQ17" s="12">
        <v>43771.85</v>
      </c>
      <c r="AR17" s="16">
        <v>0</v>
      </c>
      <c r="AS17" s="17">
        <v>0</v>
      </c>
      <c r="AT17" s="17">
        <v>0</v>
      </c>
      <c r="AU17" s="17">
        <v>0</v>
      </c>
      <c r="AV17" s="17">
        <v>0</v>
      </c>
      <c r="AW17" s="12">
        <v>0</v>
      </c>
      <c r="AX17" s="16">
        <v>0</v>
      </c>
      <c r="AY17" s="17">
        <v>797.9</v>
      </c>
      <c r="AZ17" s="17">
        <v>0</v>
      </c>
      <c r="BA17" s="17">
        <v>0</v>
      </c>
      <c r="BB17" s="17">
        <v>0</v>
      </c>
      <c r="BC17" s="12">
        <v>797.9</v>
      </c>
      <c r="BD17" s="16">
        <v>198759.71</v>
      </c>
      <c r="BE17" s="17">
        <v>122776.32000000001</v>
      </c>
      <c r="BF17" s="17">
        <v>0</v>
      </c>
      <c r="BG17" s="17">
        <v>0</v>
      </c>
      <c r="BH17" s="17">
        <v>86680.2</v>
      </c>
      <c r="BI17" s="12">
        <v>408216.23000000004</v>
      </c>
    </row>
    <row r="18" spans="1:61" x14ac:dyDescent="0.3">
      <c r="A18" s="4" t="s">
        <v>8</v>
      </c>
      <c r="B18" s="92">
        <v>10687043</v>
      </c>
      <c r="C18" s="87">
        <v>3512913</v>
      </c>
      <c r="D18" s="87">
        <v>600353</v>
      </c>
      <c r="E18" s="87">
        <v>5135</v>
      </c>
      <c r="F18" s="87">
        <v>2173362</v>
      </c>
      <c r="G18" s="93">
        <v>16978806</v>
      </c>
      <c r="H18" s="16">
        <v>8164874</v>
      </c>
      <c r="I18" s="17">
        <v>2045224</v>
      </c>
      <c r="J18" s="17">
        <v>80964</v>
      </c>
      <c r="K18" s="17">
        <v>3614</v>
      </c>
      <c r="L18" s="17">
        <v>296401</v>
      </c>
      <c r="M18" s="12">
        <v>10591077</v>
      </c>
      <c r="N18" s="16">
        <v>2148308</v>
      </c>
      <c r="O18" s="17">
        <v>318336</v>
      </c>
      <c r="P18" s="17">
        <v>37812</v>
      </c>
      <c r="Q18" s="17">
        <v>1521</v>
      </c>
      <c r="R18" s="17">
        <v>36894</v>
      </c>
      <c r="S18" s="12">
        <v>2542871</v>
      </c>
      <c r="T18" s="16">
        <v>0</v>
      </c>
      <c r="U18" s="17">
        <v>104105</v>
      </c>
      <c r="V18" s="17">
        <v>0</v>
      </c>
      <c r="W18" s="17">
        <v>0</v>
      </c>
      <c r="X18" s="17">
        <v>519</v>
      </c>
      <c r="Y18" s="12">
        <v>104624</v>
      </c>
      <c r="Z18" s="16">
        <v>0</v>
      </c>
      <c r="AA18" s="17">
        <v>0</v>
      </c>
      <c r="AB18" s="17">
        <v>259602</v>
      </c>
      <c r="AC18" s="17">
        <v>0</v>
      </c>
      <c r="AD18" s="17">
        <v>0</v>
      </c>
      <c r="AE18" s="12">
        <v>259602</v>
      </c>
      <c r="AF18" s="16">
        <v>0</v>
      </c>
      <c r="AG18" s="17">
        <v>0</v>
      </c>
      <c r="AH18" s="17">
        <v>0</v>
      </c>
      <c r="AI18" s="17">
        <v>0</v>
      </c>
      <c r="AJ18" s="17">
        <v>0</v>
      </c>
      <c r="AK18" s="12">
        <v>0</v>
      </c>
      <c r="AL18" s="16">
        <v>139626</v>
      </c>
      <c r="AM18" s="17">
        <v>523381</v>
      </c>
      <c r="AN18" s="17">
        <v>213150</v>
      </c>
      <c r="AO18" s="17">
        <v>0</v>
      </c>
      <c r="AP18" s="17">
        <v>23190</v>
      </c>
      <c r="AQ18" s="12">
        <v>899347</v>
      </c>
      <c r="AR18" s="16">
        <v>95146</v>
      </c>
      <c r="AS18" s="17">
        <v>432231</v>
      </c>
      <c r="AT18" s="17">
        <v>0</v>
      </c>
      <c r="AU18" s="17">
        <v>0</v>
      </c>
      <c r="AV18" s="17">
        <v>235225</v>
      </c>
      <c r="AW18" s="12">
        <v>762602</v>
      </c>
      <c r="AX18" s="16">
        <v>139089</v>
      </c>
      <c r="AY18" s="17">
        <v>89636</v>
      </c>
      <c r="AZ18" s="17">
        <v>8825</v>
      </c>
      <c r="BA18" s="17">
        <v>0</v>
      </c>
      <c r="BB18" s="17">
        <v>1581133</v>
      </c>
      <c r="BC18" s="12">
        <v>1818683</v>
      </c>
      <c r="BD18" s="16">
        <v>0</v>
      </c>
      <c r="BE18" s="17">
        <v>0</v>
      </c>
      <c r="BF18" s="17">
        <v>0</v>
      </c>
      <c r="BG18" s="17">
        <v>0</v>
      </c>
      <c r="BH18" s="17">
        <v>0</v>
      </c>
      <c r="BI18" s="12">
        <v>0</v>
      </c>
    </row>
    <row r="19" spans="1:61" x14ac:dyDescent="0.3">
      <c r="A19" s="4" t="s">
        <v>9</v>
      </c>
      <c r="B19" s="92">
        <v>9104672</v>
      </c>
      <c r="C19" s="87">
        <v>2596838</v>
      </c>
      <c r="D19" s="87">
        <v>670534.21</v>
      </c>
      <c r="E19" s="87">
        <v>0</v>
      </c>
      <c r="F19" s="87">
        <v>590526</v>
      </c>
      <c r="G19" s="93">
        <v>12962570.209999999</v>
      </c>
      <c r="H19" s="16">
        <v>5582113</v>
      </c>
      <c r="I19" s="17">
        <v>2378537</v>
      </c>
      <c r="J19" s="17">
        <v>368459.42</v>
      </c>
      <c r="K19" s="17">
        <v>0</v>
      </c>
      <c r="L19" s="17">
        <v>590526</v>
      </c>
      <c r="M19" s="12">
        <v>8919635.4199999999</v>
      </c>
      <c r="N19" s="16">
        <v>1951167</v>
      </c>
      <c r="O19" s="17">
        <v>25181</v>
      </c>
      <c r="P19" s="17">
        <v>95688.73</v>
      </c>
      <c r="Q19" s="17">
        <v>0</v>
      </c>
      <c r="R19" s="17">
        <v>0</v>
      </c>
      <c r="S19" s="12">
        <v>2072036.73</v>
      </c>
      <c r="T19" s="16">
        <v>0</v>
      </c>
      <c r="U19" s="17">
        <v>0</v>
      </c>
      <c r="V19" s="17">
        <v>0</v>
      </c>
      <c r="W19" s="17">
        <v>0</v>
      </c>
      <c r="X19" s="17">
        <v>0</v>
      </c>
      <c r="Y19" s="12">
        <v>0</v>
      </c>
      <c r="Z19" s="16">
        <v>0</v>
      </c>
      <c r="AA19" s="17">
        <v>0</v>
      </c>
      <c r="AB19" s="17">
        <v>0</v>
      </c>
      <c r="AC19" s="17">
        <v>0</v>
      </c>
      <c r="AD19" s="17">
        <v>0</v>
      </c>
      <c r="AE19" s="12">
        <v>0</v>
      </c>
      <c r="AF19" s="16">
        <v>0</v>
      </c>
      <c r="AG19" s="17">
        <v>0</v>
      </c>
      <c r="AH19" s="17">
        <v>0</v>
      </c>
      <c r="AI19" s="17">
        <v>0</v>
      </c>
      <c r="AJ19" s="17">
        <v>0</v>
      </c>
      <c r="AK19" s="12">
        <v>0</v>
      </c>
      <c r="AL19" s="16">
        <v>0</v>
      </c>
      <c r="AM19" s="17">
        <v>0</v>
      </c>
      <c r="AN19" s="17">
        <v>0</v>
      </c>
      <c r="AO19" s="17">
        <v>0</v>
      </c>
      <c r="AP19" s="17">
        <v>0</v>
      </c>
      <c r="AQ19" s="12">
        <v>0</v>
      </c>
      <c r="AR19" s="16">
        <v>0</v>
      </c>
      <c r="AS19" s="17">
        <v>0</v>
      </c>
      <c r="AT19" s="17">
        <v>0</v>
      </c>
      <c r="AU19" s="17">
        <v>0</v>
      </c>
      <c r="AV19" s="17">
        <v>0</v>
      </c>
      <c r="AW19" s="12">
        <v>0</v>
      </c>
      <c r="AX19" s="16">
        <v>1087396</v>
      </c>
      <c r="AY19" s="17">
        <v>166783</v>
      </c>
      <c r="AZ19" s="17">
        <v>75463.87</v>
      </c>
      <c r="BA19" s="17">
        <v>0</v>
      </c>
      <c r="BB19" s="17">
        <v>0</v>
      </c>
      <c r="BC19" s="12">
        <v>1329642.8700000001</v>
      </c>
      <c r="BD19" s="16">
        <v>483996</v>
      </c>
      <c r="BE19" s="17">
        <v>26337</v>
      </c>
      <c r="BF19" s="17">
        <v>130922.19</v>
      </c>
      <c r="BG19" s="17">
        <v>0</v>
      </c>
      <c r="BH19" s="17">
        <v>0</v>
      </c>
      <c r="BI19" s="12">
        <v>641255.18999999994</v>
      </c>
    </row>
    <row r="20" spans="1:61" x14ac:dyDescent="0.3">
      <c r="A20" s="4" t="s">
        <v>10</v>
      </c>
      <c r="B20" s="92">
        <v>505097.81</v>
      </c>
      <c r="C20" s="87">
        <v>457150.16000000003</v>
      </c>
      <c r="D20" s="87">
        <v>350811.26999999996</v>
      </c>
      <c r="E20" s="87">
        <v>0</v>
      </c>
      <c r="F20" s="87">
        <v>8270</v>
      </c>
      <c r="G20" s="93">
        <v>1321329.24</v>
      </c>
      <c r="H20" s="16">
        <v>174168.18</v>
      </c>
      <c r="I20" s="17">
        <v>19462.240000000002</v>
      </c>
      <c r="J20" s="17">
        <v>0</v>
      </c>
      <c r="K20" s="17">
        <v>0</v>
      </c>
      <c r="L20" s="17">
        <v>0</v>
      </c>
      <c r="M20" s="12">
        <v>193630.41999999998</v>
      </c>
      <c r="N20" s="16">
        <v>64882.32</v>
      </c>
      <c r="O20" s="17">
        <v>187409.72</v>
      </c>
      <c r="P20" s="17">
        <v>0</v>
      </c>
      <c r="Q20" s="17">
        <v>0</v>
      </c>
      <c r="R20" s="17">
        <v>0</v>
      </c>
      <c r="S20" s="12">
        <v>252292.04</v>
      </c>
      <c r="T20" s="16">
        <v>53525.57</v>
      </c>
      <c r="U20" s="17">
        <v>30515.53</v>
      </c>
      <c r="V20" s="17">
        <v>0</v>
      </c>
      <c r="W20" s="17">
        <v>0</v>
      </c>
      <c r="X20" s="17">
        <v>7500</v>
      </c>
      <c r="Y20" s="12">
        <v>91541.1</v>
      </c>
      <c r="Z20" s="16">
        <v>156369.32</v>
      </c>
      <c r="AA20" s="17">
        <v>156495.25</v>
      </c>
      <c r="AB20" s="17">
        <v>194736.6</v>
      </c>
      <c r="AC20" s="17">
        <v>0</v>
      </c>
      <c r="AD20" s="17">
        <v>0</v>
      </c>
      <c r="AE20" s="12">
        <v>507601.17000000004</v>
      </c>
      <c r="AF20" s="16">
        <v>44739.56</v>
      </c>
      <c r="AG20" s="17">
        <v>35046.660000000003</v>
      </c>
      <c r="AH20" s="17">
        <v>149448</v>
      </c>
      <c r="AI20" s="17">
        <v>0</v>
      </c>
      <c r="AJ20" s="17">
        <v>0</v>
      </c>
      <c r="AK20" s="12">
        <v>229234.22</v>
      </c>
      <c r="AL20" s="16">
        <v>11412.86</v>
      </c>
      <c r="AM20" s="17">
        <v>28220.76</v>
      </c>
      <c r="AN20" s="17">
        <v>6626.67</v>
      </c>
      <c r="AO20" s="17">
        <v>0</v>
      </c>
      <c r="AP20" s="17">
        <v>770</v>
      </c>
      <c r="AQ20" s="12">
        <v>47030.289999999994</v>
      </c>
      <c r="AR20" s="16">
        <v>0</v>
      </c>
      <c r="AS20" s="17">
        <v>0</v>
      </c>
      <c r="AT20" s="17">
        <v>0</v>
      </c>
      <c r="AU20" s="17">
        <v>0</v>
      </c>
      <c r="AV20" s="17">
        <v>0</v>
      </c>
      <c r="AW20" s="12">
        <v>0</v>
      </c>
      <c r="AX20" s="16">
        <v>0</v>
      </c>
      <c r="AY20" s="17">
        <v>0</v>
      </c>
      <c r="AZ20" s="17">
        <v>0</v>
      </c>
      <c r="BA20" s="17">
        <v>0</v>
      </c>
      <c r="BB20" s="17">
        <v>0</v>
      </c>
      <c r="BC20" s="12">
        <v>0</v>
      </c>
      <c r="BD20" s="16">
        <v>0</v>
      </c>
      <c r="BE20" s="17">
        <v>0</v>
      </c>
      <c r="BF20" s="17">
        <v>0</v>
      </c>
      <c r="BG20" s="17">
        <v>0</v>
      </c>
      <c r="BH20" s="17">
        <v>0</v>
      </c>
      <c r="BI20" s="12">
        <v>0</v>
      </c>
    </row>
    <row r="21" spans="1:61" x14ac:dyDescent="0.3">
      <c r="A21" s="4" t="s">
        <v>11</v>
      </c>
      <c r="B21" s="92">
        <v>5066108.47</v>
      </c>
      <c r="C21" s="87">
        <v>7335166.8799999999</v>
      </c>
      <c r="D21" s="87">
        <v>1063807.75</v>
      </c>
      <c r="E21" s="87">
        <v>57893.14</v>
      </c>
      <c r="F21" s="87">
        <v>0</v>
      </c>
      <c r="G21" s="93">
        <v>13522976.240000002</v>
      </c>
      <c r="H21" s="16">
        <v>2025117.09</v>
      </c>
      <c r="I21" s="17">
        <v>1922742.56</v>
      </c>
      <c r="J21" s="17">
        <v>0</v>
      </c>
      <c r="K21" s="17">
        <v>0</v>
      </c>
      <c r="L21" s="17">
        <v>0</v>
      </c>
      <c r="M21" s="12">
        <v>3947859.6500000004</v>
      </c>
      <c r="N21" s="16">
        <v>333320.63</v>
      </c>
      <c r="O21" s="17">
        <v>266057.52</v>
      </c>
      <c r="P21" s="17">
        <v>0</v>
      </c>
      <c r="Q21" s="17">
        <v>0</v>
      </c>
      <c r="R21" s="17">
        <v>0</v>
      </c>
      <c r="S21" s="12">
        <v>599378.15</v>
      </c>
      <c r="T21" s="16">
        <v>1553440.42</v>
      </c>
      <c r="U21" s="17">
        <v>2616575.16</v>
      </c>
      <c r="V21" s="17">
        <v>546787.66</v>
      </c>
      <c r="W21" s="17">
        <v>0</v>
      </c>
      <c r="X21" s="17">
        <v>0</v>
      </c>
      <c r="Y21" s="12">
        <v>4716803.24</v>
      </c>
      <c r="Z21" s="16">
        <v>0</v>
      </c>
      <c r="AA21" s="17">
        <v>753160.75</v>
      </c>
      <c r="AB21" s="17">
        <v>0</v>
      </c>
      <c r="AC21" s="17">
        <v>0</v>
      </c>
      <c r="AD21" s="17">
        <v>0</v>
      </c>
      <c r="AE21" s="12">
        <v>753160.75</v>
      </c>
      <c r="AF21" s="16">
        <v>0</v>
      </c>
      <c r="AG21" s="17">
        <v>109284.52</v>
      </c>
      <c r="AH21" s="17">
        <v>33245.71</v>
      </c>
      <c r="AI21" s="17">
        <v>0</v>
      </c>
      <c r="AJ21" s="17">
        <v>0</v>
      </c>
      <c r="AK21" s="12">
        <v>142530.23000000001</v>
      </c>
      <c r="AL21" s="16">
        <v>223245.5</v>
      </c>
      <c r="AM21" s="17">
        <v>284272.05</v>
      </c>
      <c r="AN21" s="17">
        <v>143880.72</v>
      </c>
      <c r="AO21" s="17">
        <v>57052.27</v>
      </c>
      <c r="AP21" s="17">
        <v>0</v>
      </c>
      <c r="AQ21" s="12">
        <v>708450.54</v>
      </c>
      <c r="AR21" s="16">
        <v>615753.41</v>
      </c>
      <c r="AS21" s="17">
        <v>1178652.33</v>
      </c>
      <c r="AT21" s="17">
        <v>220458.05</v>
      </c>
      <c r="AU21" s="17">
        <v>840.87</v>
      </c>
      <c r="AV21" s="17">
        <v>0</v>
      </c>
      <c r="AW21" s="12">
        <v>2015704.6600000004</v>
      </c>
      <c r="AX21" s="16">
        <v>0</v>
      </c>
      <c r="AY21" s="17">
        <v>136765.70000000001</v>
      </c>
      <c r="AZ21" s="17">
        <v>119435.61</v>
      </c>
      <c r="BA21" s="17">
        <v>0</v>
      </c>
      <c r="BB21" s="17">
        <v>0</v>
      </c>
      <c r="BC21" s="12">
        <v>256201.31</v>
      </c>
      <c r="BD21" s="16">
        <v>315231.42</v>
      </c>
      <c r="BE21" s="17">
        <v>67656.289999999994</v>
      </c>
      <c r="BF21" s="17">
        <v>0</v>
      </c>
      <c r="BG21" s="17">
        <v>0</v>
      </c>
      <c r="BH21" s="17">
        <v>0</v>
      </c>
      <c r="BI21" s="12">
        <v>382887.70999999996</v>
      </c>
    </row>
    <row r="22" spans="1:61" x14ac:dyDescent="0.3">
      <c r="A22" s="4" t="s">
        <v>12</v>
      </c>
      <c r="B22" s="92">
        <v>6296888.0300000003</v>
      </c>
      <c r="C22" s="87">
        <v>1756437.75</v>
      </c>
      <c r="D22" s="87">
        <v>123778.08899999998</v>
      </c>
      <c r="E22" s="87">
        <v>263.33999999999997</v>
      </c>
      <c r="F22" s="87">
        <v>84475.59</v>
      </c>
      <c r="G22" s="93">
        <v>8261842.7989999996</v>
      </c>
      <c r="H22" s="16">
        <v>6291405.4900000002</v>
      </c>
      <c r="I22" s="17">
        <v>1092844.26</v>
      </c>
      <c r="J22" s="17">
        <v>0</v>
      </c>
      <c r="K22" s="17">
        <v>263.33999999999997</v>
      </c>
      <c r="L22" s="17">
        <v>55342.11</v>
      </c>
      <c r="M22" s="12">
        <v>7439855.2000000002</v>
      </c>
      <c r="N22" s="16">
        <v>0</v>
      </c>
      <c r="O22" s="17">
        <v>6768.41</v>
      </c>
      <c r="P22" s="17">
        <v>0</v>
      </c>
      <c r="Q22" s="17">
        <v>0</v>
      </c>
      <c r="R22" s="17">
        <v>0</v>
      </c>
      <c r="S22" s="12">
        <v>6768.41</v>
      </c>
      <c r="T22" s="16">
        <v>0</v>
      </c>
      <c r="U22" s="17">
        <v>37557.599999999999</v>
      </c>
      <c r="V22" s="17">
        <v>0</v>
      </c>
      <c r="W22" s="17">
        <v>0</v>
      </c>
      <c r="X22" s="17">
        <v>2950</v>
      </c>
      <c r="Y22" s="12">
        <v>40507.599999999999</v>
      </c>
      <c r="Z22" s="16">
        <v>0</v>
      </c>
      <c r="AA22" s="17">
        <v>360948.23</v>
      </c>
      <c r="AB22" s="17">
        <v>111321.71829999998</v>
      </c>
      <c r="AC22" s="17">
        <v>0</v>
      </c>
      <c r="AD22" s="17">
        <v>0</v>
      </c>
      <c r="AE22" s="12">
        <v>472269.94829999993</v>
      </c>
      <c r="AF22" s="16">
        <v>0</v>
      </c>
      <c r="AG22" s="17">
        <v>0</v>
      </c>
      <c r="AH22" s="17">
        <v>0</v>
      </c>
      <c r="AI22" s="17">
        <v>0</v>
      </c>
      <c r="AJ22" s="17">
        <v>0</v>
      </c>
      <c r="AK22" s="12">
        <v>0</v>
      </c>
      <c r="AL22" s="16">
        <v>0</v>
      </c>
      <c r="AM22" s="17">
        <v>0</v>
      </c>
      <c r="AN22" s="17">
        <v>0</v>
      </c>
      <c r="AO22" s="17">
        <v>0</v>
      </c>
      <c r="AP22" s="17">
        <v>0</v>
      </c>
      <c r="AQ22" s="12">
        <v>0</v>
      </c>
      <c r="AR22" s="16">
        <v>0</v>
      </c>
      <c r="AS22" s="17">
        <v>77168.179999999993</v>
      </c>
      <c r="AT22" s="17">
        <v>0</v>
      </c>
      <c r="AU22" s="17">
        <v>0</v>
      </c>
      <c r="AV22" s="17">
        <v>0</v>
      </c>
      <c r="AW22" s="12">
        <v>77168.179999999993</v>
      </c>
      <c r="AX22" s="16">
        <v>0</v>
      </c>
      <c r="AY22" s="17">
        <v>0</v>
      </c>
      <c r="AZ22" s="17">
        <v>12456.370700000001</v>
      </c>
      <c r="BA22" s="17">
        <v>0</v>
      </c>
      <c r="BB22" s="17">
        <v>0</v>
      </c>
      <c r="BC22" s="12">
        <v>12456.370700000001</v>
      </c>
      <c r="BD22" s="16">
        <v>5482.54</v>
      </c>
      <c r="BE22" s="17">
        <v>181151.07</v>
      </c>
      <c r="BF22" s="17">
        <v>0</v>
      </c>
      <c r="BG22" s="17">
        <v>0</v>
      </c>
      <c r="BH22" s="17">
        <v>26183.48</v>
      </c>
      <c r="BI22" s="12">
        <v>212817.09000000003</v>
      </c>
    </row>
    <row r="23" spans="1:61" x14ac:dyDescent="0.3">
      <c r="A23" s="4" t="s">
        <v>13</v>
      </c>
      <c r="B23" s="92">
        <v>20738218.199999996</v>
      </c>
      <c r="C23" s="87">
        <v>3253327.7199999997</v>
      </c>
      <c r="D23" s="87">
        <v>166038.41</v>
      </c>
      <c r="E23" s="87">
        <v>0</v>
      </c>
      <c r="F23" s="87">
        <v>408296.14</v>
      </c>
      <c r="G23" s="93">
        <v>24565880.469999999</v>
      </c>
      <c r="H23" s="16">
        <v>10547599.649999999</v>
      </c>
      <c r="I23" s="17">
        <v>1697357.9000000001</v>
      </c>
      <c r="J23" s="17">
        <v>40333.440000000002</v>
      </c>
      <c r="K23" s="17">
        <v>0</v>
      </c>
      <c r="L23" s="17">
        <v>123546.10999999999</v>
      </c>
      <c r="M23" s="12">
        <v>12408837.099999998</v>
      </c>
      <c r="N23" s="16">
        <v>1702229.0499999998</v>
      </c>
      <c r="O23" s="17">
        <v>85167.16</v>
      </c>
      <c r="P23" s="17">
        <v>18711.809999999998</v>
      </c>
      <c r="Q23" s="17">
        <v>0</v>
      </c>
      <c r="R23" s="17">
        <v>44065.869999999995</v>
      </c>
      <c r="S23" s="12">
        <v>1850173.8899999997</v>
      </c>
      <c r="T23" s="16">
        <v>0</v>
      </c>
      <c r="U23" s="17">
        <v>0</v>
      </c>
      <c r="V23" s="17">
        <v>0</v>
      </c>
      <c r="W23" s="17">
        <v>0</v>
      </c>
      <c r="X23" s="17">
        <v>0</v>
      </c>
      <c r="Y23" s="12">
        <v>0</v>
      </c>
      <c r="Z23" s="16">
        <v>0</v>
      </c>
      <c r="AA23" s="17">
        <v>2657.4</v>
      </c>
      <c r="AB23" s="17">
        <v>96732.62</v>
      </c>
      <c r="AC23" s="17">
        <v>0</v>
      </c>
      <c r="AD23" s="17">
        <v>7888.78</v>
      </c>
      <c r="AE23" s="12">
        <v>107278.79999999999</v>
      </c>
      <c r="AF23" s="16">
        <v>0</v>
      </c>
      <c r="AG23" s="17">
        <v>0</v>
      </c>
      <c r="AH23" s="17">
        <v>0</v>
      </c>
      <c r="AI23" s="17">
        <v>0</v>
      </c>
      <c r="AJ23" s="17">
        <v>0</v>
      </c>
      <c r="AK23" s="12">
        <v>0</v>
      </c>
      <c r="AL23" s="16">
        <v>0</v>
      </c>
      <c r="AM23" s="17">
        <v>0</v>
      </c>
      <c r="AN23" s="17">
        <v>0</v>
      </c>
      <c r="AO23" s="17">
        <v>0</v>
      </c>
      <c r="AP23" s="17">
        <v>0</v>
      </c>
      <c r="AQ23" s="12">
        <v>0</v>
      </c>
      <c r="AR23" s="16">
        <v>976571.93</v>
      </c>
      <c r="AS23" s="17">
        <v>504630.5</v>
      </c>
      <c r="AT23" s="17">
        <v>0</v>
      </c>
      <c r="AU23" s="17">
        <v>0</v>
      </c>
      <c r="AV23" s="17">
        <v>118836.25</v>
      </c>
      <c r="AW23" s="12">
        <v>1600038.6800000002</v>
      </c>
      <c r="AX23" s="16">
        <v>460872.36</v>
      </c>
      <c r="AY23" s="17">
        <v>388747.73000000004</v>
      </c>
      <c r="AZ23" s="17">
        <v>0</v>
      </c>
      <c r="BA23" s="17">
        <v>0</v>
      </c>
      <c r="BB23" s="17">
        <v>140660.42000000001</v>
      </c>
      <c r="BC23" s="12">
        <v>990280.51000000013</v>
      </c>
      <c r="BD23" s="16">
        <v>7050945.209999999</v>
      </c>
      <c r="BE23" s="17">
        <v>574767.03</v>
      </c>
      <c r="BF23" s="17">
        <v>10260.540000000001</v>
      </c>
      <c r="BG23" s="17">
        <v>0</v>
      </c>
      <c r="BH23" s="17">
        <v>-26701.290000000008</v>
      </c>
      <c r="BI23" s="12">
        <v>7609271.4899999993</v>
      </c>
    </row>
    <row r="24" spans="1:61" x14ac:dyDescent="0.3">
      <c r="A24" s="4" t="s">
        <v>14</v>
      </c>
      <c r="B24" s="92">
        <v>1617901.49</v>
      </c>
      <c r="C24" s="87">
        <v>900167.06</v>
      </c>
      <c r="D24" s="87">
        <v>45788.04</v>
      </c>
      <c r="E24" s="87">
        <v>0</v>
      </c>
      <c r="F24" s="87">
        <v>0</v>
      </c>
      <c r="G24" s="93">
        <v>2563856.59</v>
      </c>
      <c r="H24" s="16">
        <v>619167.81000000006</v>
      </c>
      <c r="I24" s="17">
        <v>486553.5</v>
      </c>
      <c r="J24" s="17">
        <v>0</v>
      </c>
      <c r="K24" s="17">
        <v>0</v>
      </c>
      <c r="L24" s="17">
        <v>0</v>
      </c>
      <c r="M24" s="12">
        <v>1105721.31</v>
      </c>
      <c r="N24" s="16">
        <v>394773.74</v>
      </c>
      <c r="O24" s="17">
        <v>41475.980000000003</v>
      </c>
      <c r="P24" s="17">
        <v>0</v>
      </c>
      <c r="Q24" s="17">
        <v>0</v>
      </c>
      <c r="R24" s="17">
        <v>0</v>
      </c>
      <c r="S24" s="12">
        <v>436249.72</v>
      </c>
      <c r="T24" s="16">
        <v>367323.6</v>
      </c>
      <c r="U24" s="17">
        <v>151763.60999999999</v>
      </c>
      <c r="V24" s="17">
        <v>7234.05</v>
      </c>
      <c r="W24" s="17">
        <v>0</v>
      </c>
      <c r="X24" s="17">
        <v>0</v>
      </c>
      <c r="Y24" s="12">
        <v>526321.26</v>
      </c>
      <c r="Z24" s="16">
        <v>0</v>
      </c>
      <c r="AA24" s="17">
        <v>183838.15</v>
      </c>
      <c r="AB24" s="17">
        <v>0</v>
      </c>
      <c r="AC24" s="17">
        <v>0</v>
      </c>
      <c r="AD24" s="17">
        <v>0</v>
      </c>
      <c r="AE24" s="12">
        <v>183838.15</v>
      </c>
      <c r="AF24" s="16">
        <v>0</v>
      </c>
      <c r="AG24" s="17">
        <v>19827.560000000001</v>
      </c>
      <c r="AH24" s="17">
        <v>38553.99</v>
      </c>
      <c r="AI24" s="17">
        <v>0</v>
      </c>
      <c r="AJ24" s="17">
        <v>0</v>
      </c>
      <c r="AK24" s="12">
        <v>58381.55</v>
      </c>
      <c r="AL24" s="16">
        <v>0</v>
      </c>
      <c r="AM24" s="17">
        <v>0</v>
      </c>
      <c r="AN24" s="17">
        <v>0</v>
      </c>
      <c r="AO24" s="17">
        <v>0</v>
      </c>
      <c r="AP24" s="17">
        <v>0</v>
      </c>
      <c r="AQ24" s="12">
        <v>0</v>
      </c>
      <c r="AR24" s="16">
        <v>0</v>
      </c>
      <c r="AS24" s="17">
        <v>0</v>
      </c>
      <c r="AT24" s="17">
        <v>0</v>
      </c>
      <c r="AU24" s="17">
        <v>0</v>
      </c>
      <c r="AV24" s="17">
        <v>0</v>
      </c>
      <c r="AW24" s="12">
        <v>0</v>
      </c>
      <c r="AX24" s="16">
        <v>236636.34</v>
      </c>
      <c r="AY24" s="17">
        <v>16708.259999999998</v>
      </c>
      <c r="AZ24" s="17">
        <v>0</v>
      </c>
      <c r="BA24" s="17">
        <v>0</v>
      </c>
      <c r="BB24" s="17">
        <v>0</v>
      </c>
      <c r="BC24" s="12">
        <v>253344.6</v>
      </c>
      <c r="BD24" s="16">
        <v>0</v>
      </c>
      <c r="BE24" s="17">
        <v>0</v>
      </c>
      <c r="BF24" s="17">
        <v>0</v>
      </c>
      <c r="BG24" s="17">
        <v>0</v>
      </c>
      <c r="BH24" s="17">
        <v>0</v>
      </c>
      <c r="BI24" s="12">
        <v>0</v>
      </c>
    </row>
    <row r="25" spans="1:61" x14ac:dyDescent="0.3">
      <c r="A25" s="4" t="s">
        <v>15</v>
      </c>
      <c r="B25" s="92">
        <v>2956138.5400000005</v>
      </c>
      <c r="C25" s="87">
        <v>1749454.9100000004</v>
      </c>
      <c r="D25" s="87">
        <v>161086</v>
      </c>
      <c r="E25" s="87">
        <v>0</v>
      </c>
      <c r="F25" s="87">
        <v>526217.04</v>
      </c>
      <c r="G25" s="93">
        <v>5392896.4900000002</v>
      </c>
      <c r="H25" s="16">
        <v>1591246.3299999998</v>
      </c>
      <c r="I25" s="17">
        <v>750765.07</v>
      </c>
      <c r="J25" s="17">
        <v>7333</v>
      </c>
      <c r="K25" s="17">
        <v>0</v>
      </c>
      <c r="L25" s="17">
        <v>46952.23</v>
      </c>
      <c r="M25" s="12">
        <v>2396296.63</v>
      </c>
      <c r="N25" s="16">
        <v>8455.86</v>
      </c>
      <c r="O25" s="17">
        <v>292211.24</v>
      </c>
      <c r="P25" s="17">
        <v>0</v>
      </c>
      <c r="Q25" s="17">
        <v>0</v>
      </c>
      <c r="R25" s="17">
        <v>4.6300000000000239</v>
      </c>
      <c r="S25" s="12">
        <v>300671.73</v>
      </c>
      <c r="T25" s="16">
        <v>468244.31000000006</v>
      </c>
      <c r="U25" s="17">
        <v>187447.49000000002</v>
      </c>
      <c r="V25" s="17">
        <v>14397</v>
      </c>
      <c r="W25" s="17">
        <v>0</v>
      </c>
      <c r="X25" s="17">
        <v>0</v>
      </c>
      <c r="Y25" s="12">
        <v>670088.80000000005</v>
      </c>
      <c r="Z25" s="16">
        <v>0</v>
      </c>
      <c r="AA25" s="17">
        <v>0</v>
      </c>
      <c r="AB25" s="17">
        <v>65897</v>
      </c>
      <c r="AC25" s="17">
        <v>0</v>
      </c>
      <c r="AD25" s="17">
        <v>0</v>
      </c>
      <c r="AE25" s="12">
        <v>65897</v>
      </c>
      <c r="AF25" s="16">
        <v>12007.82</v>
      </c>
      <c r="AG25" s="17">
        <v>12655.35</v>
      </c>
      <c r="AH25" s="17">
        <v>12318</v>
      </c>
      <c r="AI25" s="17">
        <v>0</v>
      </c>
      <c r="AJ25" s="17">
        <v>0</v>
      </c>
      <c r="AK25" s="12">
        <v>36981.17</v>
      </c>
      <c r="AL25" s="16">
        <v>178246.66999999998</v>
      </c>
      <c r="AM25" s="17">
        <v>78920.539999999994</v>
      </c>
      <c r="AN25" s="17">
        <v>51688</v>
      </c>
      <c r="AO25" s="17">
        <v>0</v>
      </c>
      <c r="AP25" s="17">
        <v>10.59</v>
      </c>
      <c r="AQ25" s="12">
        <v>308865.8</v>
      </c>
      <c r="AR25" s="16">
        <v>382293.16000000003</v>
      </c>
      <c r="AS25" s="17">
        <v>423102.65</v>
      </c>
      <c r="AT25" s="17">
        <v>0</v>
      </c>
      <c r="AU25" s="17">
        <v>0</v>
      </c>
      <c r="AV25" s="17">
        <v>479249.59</v>
      </c>
      <c r="AW25" s="12">
        <v>1284645.4000000001</v>
      </c>
      <c r="AX25" s="16">
        <v>0</v>
      </c>
      <c r="AY25" s="17">
        <v>0</v>
      </c>
      <c r="AZ25" s="17">
        <v>0</v>
      </c>
      <c r="BA25" s="17">
        <v>0</v>
      </c>
      <c r="BB25" s="17">
        <v>0</v>
      </c>
      <c r="BC25" s="12">
        <v>0</v>
      </c>
      <c r="BD25" s="16">
        <v>315644.39</v>
      </c>
      <c r="BE25" s="17">
        <v>4352.57</v>
      </c>
      <c r="BF25" s="17">
        <v>9453</v>
      </c>
      <c r="BG25" s="17">
        <v>0</v>
      </c>
      <c r="BH25" s="17">
        <v>0</v>
      </c>
      <c r="BI25" s="12">
        <v>329449.96000000002</v>
      </c>
    </row>
    <row r="26" spans="1:61" x14ac:dyDescent="0.3">
      <c r="A26" s="4" t="s">
        <v>16</v>
      </c>
      <c r="B26" s="92">
        <v>2066245.4699999997</v>
      </c>
      <c r="C26" s="87">
        <v>696083.53</v>
      </c>
      <c r="D26" s="87">
        <v>68477.846241920488</v>
      </c>
      <c r="E26" s="87">
        <v>1806.14</v>
      </c>
      <c r="F26" s="87">
        <v>254431.08000000002</v>
      </c>
      <c r="G26" s="93">
        <v>3087044.0662419205</v>
      </c>
      <c r="H26" s="16">
        <v>659239.44999999995</v>
      </c>
      <c r="I26" s="17">
        <v>142431.76999999996</v>
      </c>
      <c r="J26" s="17">
        <v>0</v>
      </c>
      <c r="K26" s="17">
        <v>0</v>
      </c>
      <c r="L26" s="17">
        <v>93656.71</v>
      </c>
      <c r="M26" s="12">
        <v>895327.92999999993</v>
      </c>
      <c r="N26" s="16">
        <v>202920.51</v>
      </c>
      <c r="O26" s="17">
        <v>20169.3</v>
      </c>
      <c r="P26" s="17">
        <v>0</v>
      </c>
      <c r="Q26" s="17">
        <v>0</v>
      </c>
      <c r="R26" s="17">
        <v>13322.83</v>
      </c>
      <c r="S26" s="12">
        <v>236412.63999999998</v>
      </c>
      <c r="T26" s="16">
        <v>239287.87</v>
      </c>
      <c r="U26" s="17">
        <v>73187.310000000012</v>
      </c>
      <c r="V26" s="17">
        <v>42639.978735500103</v>
      </c>
      <c r="W26" s="17">
        <v>1806.14</v>
      </c>
      <c r="X26" s="17">
        <v>96639.260000000009</v>
      </c>
      <c r="Y26" s="12">
        <v>453560.55873550009</v>
      </c>
      <c r="Z26" s="16">
        <v>240207.93999999997</v>
      </c>
      <c r="AA26" s="17">
        <v>184718.32000000012</v>
      </c>
      <c r="AB26" s="17">
        <v>0</v>
      </c>
      <c r="AC26" s="17">
        <v>0</v>
      </c>
      <c r="AD26" s="17">
        <v>7632.59</v>
      </c>
      <c r="AE26" s="12">
        <v>432558.85000000015</v>
      </c>
      <c r="AF26" s="16">
        <v>1462.42</v>
      </c>
      <c r="AG26" s="17">
        <v>30389.91</v>
      </c>
      <c r="AH26" s="17">
        <v>5527.3130117867895</v>
      </c>
      <c r="AI26" s="17">
        <v>0</v>
      </c>
      <c r="AJ26" s="17">
        <v>5095.1000000000004</v>
      </c>
      <c r="AK26" s="12">
        <v>42474.743011786792</v>
      </c>
      <c r="AL26" s="16">
        <v>0</v>
      </c>
      <c r="AM26" s="17">
        <v>371</v>
      </c>
      <c r="AN26" s="17">
        <v>20310.554494633601</v>
      </c>
      <c r="AO26" s="17">
        <v>0</v>
      </c>
      <c r="AP26" s="17">
        <v>0</v>
      </c>
      <c r="AQ26" s="12">
        <v>20681.554494633601</v>
      </c>
      <c r="AR26" s="16">
        <v>0</v>
      </c>
      <c r="AS26" s="17">
        <v>40105.06</v>
      </c>
      <c r="AT26" s="17">
        <v>0</v>
      </c>
      <c r="AU26" s="17">
        <v>0</v>
      </c>
      <c r="AV26" s="17">
        <v>37791.1</v>
      </c>
      <c r="AW26" s="12">
        <v>77896.160000000003</v>
      </c>
      <c r="AX26" s="16">
        <v>0</v>
      </c>
      <c r="AY26" s="17">
        <v>0</v>
      </c>
      <c r="AZ26" s="17">
        <v>0</v>
      </c>
      <c r="BA26" s="17">
        <v>0</v>
      </c>
      <c r="BB26" s="17">
        <v>0</v>
      </c>
      <c r="BC26" s="12">
        <v>0</v>
      </c>
      <c r="BD26" s="16">
        <v>723127.27999999991</v>
      </c>
      <c r="BE26" s="17">
        <v>204710.86</v>
      </c>
      <c r="BF26" s="17">
        <v>0</v>
      </c>
      <c r="BG26" s="17">
        <v>0</v>
      </c>
      <c r="BH26" s="17">
        <v>293.49</v>
      </c>
      <c r="BI26" s="12">
        <v>928131.62999999989</v>
      </c>
    </row>
    <row r="27" spans="1:61" x14ac:dyDescent="0.3">
      <c r="A27" s="4" t="s">
        <v>17</v>
      </c>
      <c r="B27" s="92">
        <v>7775350.9099999992</v>
      </c>
      <c r="C27" s="87">
        <v>1036871.44</v>
      </c>
      <c r="D27" s="87">
        <v>565531</v>
      </c>
      <c r="E27" s="87">
        <v>0</v>
      </c>
      <c r="F27" s="87">
        <v>270435.37000000005</v>
      </c>
      <c r="G27" s="93">
        <v>9648188.7199999988</v>
      </c>
      <c r="H27" s="16">
        <v>5147053.7699999996</v>
      </c>
      <c r="I27" s="17">
        <v>673623.2</v>
      </c>
      <c r="J27" s="17">
        <v>377847</v>
      </c>
      <c r="K27" s="17">
        <v>0</v>
      </c>
      <c r="L27" s="17">
        <v>247696.14</v>
      </c>
      <c r="M27" s="12">
        <v>6446220.1099999994</v>
      </c>
      <c r="N27" s="16">
        <v>1300693.32</v>
      </c>
      <c r="O27" s="17">
        <v>72595.759999999995</v>
      </c>
      <c r="P27" s="17">
        <v>86659</v>
      </c>
      <c r="Q27" s="17">
        <v>0</v>
      </c>
      <c r="R27" s="17">
        <v>18495.03</v>
      </c>
      <c r="S27" s="12">
        <v>1478443.11</v>
      </c>
      <c r="T27" s="16">
        <v>0</v>
      </c>
      <c r="U27" s="17">
        <v>0</v>
      </c>
      <c r="V27" s="17">
        <v>0</v>
      </c>
      <c r="W27" s="17">
        <v>0</v>
      </c>
      <c r="X27" s="17">
        <v>0</v>
      </c>
      <c r="Y27" s="12">
        <v>0</v>
      </c>
      <c r="Z27" s="16">
        <v>0</v>
      </c>
      <c r="AA27" s="17">
        <v>0</v>
      </c>
      <c r="AB27" s="17">
        <v>0</v>
      </c>
      <c r="AC27" s="17">
        <v>0</v>
      </c>
      <c r="AD27" s="17">
        <v>0</v>
      </c>
      <c r="AE27" s="12">
        <v>0</v>
      </c>
      <c r="AF27" s="16">
        <v>0</v>
      </c>
      <c r="AG27" s="17">
        <v>0</v>
      </c>
      <c r="AH27" s="17">
        <v>0</v>
      </c>
      <c r="AI27" s="17">
        <v>0</v>
      </c>
      <c r="AJ27" s="17">
        <v>0</v>
      </c>
      <c r="AK27" s="12">
        <v>0</v>
      </c>
      <c r="AL27" s="16">
        <v>2742.14</v>
      </c>
      <c r="AM27" s="17">
        <v>3616</v>
      </c>
      <c r="AN27" s="17">
        <v>396</v>
      </c>
      <c r="AO27" s="17">
        <v>0</v>
      </c>
      <c r="AP27" s="17">
        <v>0</v>
      </c>
      <c r="AQ27" s="12">
        <v>6754.1399999999994</v>
      </c>
      <c r="AR27" s="16">
        <v>0</v>
      </c>
      <c r="AS27" s="17">
        <v>80469.710000000006</v>
      </c>
      <c r="AT27" s="17">
        <v>5010</v>
      </c>
      <c r="AU27" s="17">
        <v>0</v>
      </c>
      <c r="AV27" s="17">
        <v>0</v>
      </c>
      <c r="AW27" s="12">
        <v>85479.71</v>
      </c>
      <c r="AX27" s="16">
        <v>0</v>
      </c>
      <c r="AY27" s="17">
        <v>0</v>
      </c>
      <c r="AZ27" s="17">
        <v>0</v>
      </c>
      <c r="BA27" s="17">
        <v>0</v>
      </c>
      <c r="BB27" s="17">
        <v>0</v>
      </c>
      <c r="BC27" s="12">
        <v>0</v>
      </c>
      <c r="BD27" s="16">
        <v>1324861.68</v>
      </c>
      <c r="BE27" s="17">
        <v>206566.77000000002</v>
      </c>
      <c r="BF27" s="17">
        <v>95619</v>
      </c>
      <c r="BG27" s="17">
        <v>0</v>
      </c>
      <c r="BH27" s="17">
        <v>4244.2</v>
      </c>
      <c r="BI27" s="12">
        <v>1631291.65</v>
      </c>
    </row>
    <row r="28" spans="1:61" x14ac:dyDescent="0.3">
      <c r="A28" s="4" t="s">
        <v>18</v>
      </c>
      <c r="B28" s="92">
        <v>5758512</v>
      </c>
      <c r="C28" s="87">
        <v>4775287</v>
      </c>
      <c r="D28" s="87">
        <v>1119352</v>
      </c>
      <c r="E28" s="87">
        <v>306958</v>
      </c>
      <c r="F28" s="87">
        <v>743851</v>
      </c>
      <c r="G28" s="93">
        <v>12703960</v>
      </c>
      <c r="H28" s="16">
        <v>2364194</v>
      </c>
      <c r="I28" s="17">
        <v>1545593</v>
      </c>
      <c r="J28" s="17">
        <v>1262</v>
      </c>
      <c r="K28" s="17">
        <v>0</v>
      </c>
      <c r="L28" s="17">
        <v>695724</v>
      </c>
      <c r="M28" s="12">
        <v>4606773</v>
      </c>
      <c r="N28" s="16">
        <v>282739</v>
      </c>
      <c r="O28" s="17">
        <v>119723</v>
      </c>
      <c r="P28" s="17">
        <v>0</v>
      </c>
      <c r="Q28" s="17">
        <v>0</v>
      </c>
      <c r="R28" s="17">
        <v>6511</v>
      </c>
      <c r="S28" s="12">
        <v>408973</v>
      </c>
      <c r="T28" s="16">
        <v>1975996</v>
      </c>
      <c r="U28" s="17">
        <v>1044093</v>
      </c>
      <c r="V28" s="17">
        <v>278005</v>
      </c>
      <c r="W28" s="17">
        <v>1506</v>
      </c>
      <c r="X28" s="17">
        <v>21280</v>
      </c>
      <c r="Y28" s="12">
        <v>3320880</v>
      </c>
      <c r="Z28" s="16">
        <v>0</v>
      </c>
      <c r="AA28" s="17">
        <v>233210</v>
      </c>
      <c r="AB28" s="17">
        <v>0</v>
      </c>
      <c r="AC28" s="17">
        <v>0</v>
      </c>
      <c r="AD28" s="17">
        <v>0</v>
      </c>
      <c r="AE28" s="12">
        <v>233210</v>
      </c>
      <c r="AF28" s="16">
        <v>276293</v>
      </c>
      <c r="AG28" s="17">
        <v>1269907</v>
      </c>
      <c r="AH28" s="17">
        <v>454462</v>
      </c>
      <c r="AI28" s="17">
        <v>0</v>
      </c>
      <c r="AJ28" s="17">
        <v>3898</v>
      </c>
      <c r="AK28" s="12">
        <v>2004560</v>
      </c>
      <c r="AL28" s="16">
        <v>379891</v>
      </c>
      <c r="AM28" s="17">
        <v>199929</v>
      </c>
      <c r="AN28" s="17">
        <v>335167</v>
      </c>
      <c r="AO28" s="17">
        <v>0</v>
      </c>
      <c r="AP28" s="17">
        <v>4021</v>
      </c>
      <c r="AQ28" s="12">
        <v>919008</v>
      </c>
      <c r="AR28" s="16">
        <v>0</v>
      </c>
      <c r="AS28" s="17">
        <v>0</v>
      </c>
      <c r="AT28" s="17">
        <v>0</v>
      </c>
      <c r="AU28" s="17">
        <v>0</v>
      </c>
      <c r="AV28" s="17">
        <v>0</v>
      </c>
      <c r="AW28" s="12">
        <v>0</v>
      </c>
      <c r="AX28" s="16">
        <v>148841</v>
      </c>
      <c r="AY28" s="17">
        <v>159561</v>
      </c>
      <c r="AZ28" s="17">
        <v>11077</v>
      </c>
      <c r="BA28" s="17">
        <v>290110</v>
      </c>
      <c r="BB28" s="17">
        <v>11623</v>
      </c>
      <c r="BC28" s="12">
        <v>621212</v>
      </c>
      <c r="BD28" s="16">
        <v>330558</v>
      </c>
      <c r="BE28" s="17">
        <v>203271</v>
      </c>
      <c r="BF28" s="17">
        <v>39379</v>
      </c>
      <c r="BG28" s="17">
        <v>15342</v>
      </c>
      <c r="BH28" s="17">
        <v>794</v>
      </c>
      <c r="BI28" s="12">
        <v>589344</v>
      </c>
    </row>
    <row r="29" spans="1:61" x14ac:dyDescent="0.3">
      <c r="A29" s="4" t="s">
        <v>19</v>
      </c>
      <c r="B29" s="92">
        <v>4948064</v>
      </c>
      <c r="C29" s="87">
        <v>1644695</v>
      </c>
      <c r="D29" s="87">
        <v>0</v>
      </c>
      <c r="E29" s="87">
        <v>0</v>
      </c>
      <c r="F29" s="87">
        <v>194039</v>
      </c>
      <c r="G29" s="93">
        <v>6786798</v>
      </c>
      <c r="H29" s="16">
        <v>2692803</v>
      </c>
      <c r="I29" s="17">
        <v>592415</v>
      </c>
      <c r="J29" s="17" t="s">
        <v>348</v>
      </c>
      <c r="K29" s="17" t="s">
        <v>348</v>
      </c>
      <c r="L29" s="17">
        <v>72441</v>
      </c>
      <c r="M29" s="12">
        <v>3357659</v>
      </c>
      <c r="N29" s="16">
        <v>1485450</v>
      </c>
      <c r="O29" s="17">
        <v>82251</v>
      </c>
      <c r="P29" s="17" t="s">
        <v>348</v>
      </c>
      <c r="Q29" s="17" t="s">
        <v>348</v>
      </c>
      <c r="R29" s="17">
        <v>54792</v>
      </c>
      <c r="S29" s="12">
        <v>1622493</v>
      </c>
      <c r="T29" s="16">
        <v>645759</v>
      </c>
      <c r="U29" s="17">
        <v>194361</v>
      </c>
      <c r="V29" s="17" t="s">
        <v>348</v>
      </c>
      <c r="W29" s="17" t="s">
        <v>348</v>
      </c>
      <c r="X29" s="17">
        <v>46976</v>
      </c>
      <c r="Y29" s="12">
        <v>887096</v>
      </c>
      <c r="Z29" s="16">
        <v>124052</v>
      </c>
      <c r="AA29" s="17">
        <v>775668</v>
      </c>
      <c r="AB29" s="17" t="s">
        <v>348</v>
      </c>
      <c r="AC29" s="17" t="s">
        <v>348</v>
      </c>
      <c r="AD29" s="17">
        <v>19830</v>
      </c>
      <c r="AE29" s="12">
        <v>919550</v>
      </c>
      <c r="AF29" s="16" t="s">
        <v>348</v>
      </c>
      <c r="AG29" s="17" t="s">
        <v>348</v>
      </c>
      <c r="AH29" s="17" t="s">
        <v>348</v>
      </c>
      <c r="AI29" s="17" t="s">
        <v>348</v>
      </c>
      <c r="AJ29" s="17" t="s">
        <v>348</v>
      </c>
      <c r="AK29" s="12">
        <v>0</v>
      </c>
      <c r="AL29" s="16" t="s">
        <v>348</v>
      </c>
      <c r="AM29" s="17" t="s">
        <v>348</v>
      </c>
      <c r="AN29" s="17" t="s">
        <v>348</v>
      </c>
      <c r="AO29" s="17" t="s">
        <v>348</v>
      </c>
      <c r="AP29" s="17" t="s">
        <v>348</v>
      </c>
      <c r="AQ29" s="12">
        <v>0</v>
      </c>
      <c r="AR29" s="16" t="s">
        <v>348</v>
      </c>
      <c r="AS29" s="17" t="s">
        <v>348</v>
      </c>
      <c r="AT29" s="17" t="s">
        <v>348</v>
      </c>
      <c r="AU29" s="17" t="s">
        <v>348</v>
      </c>
      <c r="AV29" s="17" t="s">
        <v>348</v>
      </c>
      <c r="AW29" s="12">
        <v>0</v>
      </c>
      <c r="AX29" s="16" t="s">
        <v>348</v>
      </c>
      <c r="AY29" s="17" t="s">
        <v>348</v>
      </c>
      <c r="AZ29" s="17" t="s">
        <v>348</v>
      </c>
      <c r="BA29" s="17" t="s">
        <v>348</v>
      </c>
      <c r="BB29" s="17" t="s">
        <v>348</v>
      </c>
      <c r="BC29" s="12">
        <v>0</v>
      </c>
      <c r="BD29" s="16" t="s">
        <v>348</v>
      </c>
      <c r="BE29" s="17" t="s">
        <v>348</v>
      </c>
      <c r="BF29" s="17" t="s">
        <v>348</v>
      </c>
      <c r="BG29" s="17" t="s">
        <v>348</v>
      </c>
      <c r="BH29" s="17" t="s">
        <v>348</v>
      </c>
      <c r="BI29" s="12">
        <v>0</v>
      </c>
    </row>
    <row r="30" spans="1:61" x14ac:dyDescent="0.3">
      <c r="A30" s="4" t="s">
        <v>20</v>
      </c>
      <c r="B30" s="92">
        <v>1650839</v>
      </c>
      <c r="C30" s="87">
        <v>815030</v>
      </c>
      <c r="D30" s="87">
        <v>417604</v>
      </c>
      <c r="E30" s="87">
        <v>0</v>
      </c>
      <c r="F30" s="87">
        <v>12626</v>
      </c>
      <c r="G30" s="93">
        <v>2896099</v>
      </c>
      <c r="H30" s="16">
        <v>373395</v>
      </c>
      <c r="I30" s="17">
        <v>108516</v>
      </c>
      <c r="J30" s="17">
        <v>0</v>
      </c>
      <c r="K30" s="17">
        <v>0</v>
      </c>
      <c r="L30" s="17">
        <v>0</v>
      </c>
      <c r="M30" s="12">
        <v>481911</v>
      </c>
      <c r="N30" s="16">
        <v>163121</v>
      </c>
      <c r="O30" s="17">
        <v>63765</v>
      </c>
      <c r="P30" s="17">
        <v>0</v>
      </c>
      <c r="Q30" s="17">
        <v>0</v>
      </c>
      <c r="R30" s="17">
        <v>-4250</v>
      </c>
      <c r="S30" s="12">
        <v>222636</v>
      </c>
      <c r="T30" s="16">
        <v>263737</v>
      </c>
      <c r="U30" s="17">
        <v>156529</v>
      </c>
      <c r="V30" s="17">
        <v>225296</v>
      </c>
      <c r="W30" s="17">
        <v>0</v>
      </c>
      <c r="X30" s="17">
        <v>0</v>
      </c>
      <c r="Y30" s="12">
        <v>645562</v>
      </c>
      <c r="Z30" s="16">
        <v>492338</v>
      </c>
      <c r="AA30" s="17">
        <v>-180948</v>
      </c>
      <c r="AB30" s="17">
        <v>13568</v>
      </c>
      <c r="AC30" s="17">
        <v>0</v>
      </c>
      <c r="AD30" s="17">
        <v>0</v>
      </c>
      <c r="AE30" s="12">
        <v>324958</v>
      </c>
      <c r="AF30" s="16">
        <v>24881</v>
      </c>
      <c r="AG30" s="17">
        <v>85486</v>
      </c>
      <c r="AH30" s="17">
        <v>77807</v>
      </c>
      <c r="AI30" s="17">
        <v>0</v>
      </c>
      <c r="AJ30" s="17">
        <v>0</v>
      </c>
      <c r="AK30" s="12">
        <v>188174</v>
      </c>
      <c r="AL30" s="16">
        <v>13579</v>
      </c>
      <c r="AM30" s="17">
        <v>24872</v>
      </c>
      <c r="AN30" s="17">
        <v>87856</v>
      </c>
      <c r="AO30" s="17">
        <v>0</v>
      </c>
      <c r="AP30" s="17">
        <v>0</v>
      </c>
      <c r="AQ30" s="12">
        <v>126307</v>
      </c>
      <c r="AR30" s="16">
        <v>0</v>
      </c>
      <c r="AS30" s="17">
        <v>0</v>
      </c>
      <c r="AT30" s="17">
        <v>0</v>
      </c>
      <c r="AU30" s="17">
        <v>0</v>
      </c>
      <c r="AV30" s="17">
        <v>0</v>
      </c>
      <c r="AW30" s="12">
        <v>0</v>
      </c>
      <c r="AX30" s="16">
        <v>62107</v>
      </c>
      <c r="AY30" s="17">
        <v>494771</v>
      </c>
      <c r="AZ30" s="17">
        <v>13077</v>
      </c>
      <c r="BA30" s="17">
        <v>0</v>
      </c>
      <c r="BB30" s="17">
        <v>16876</v>
      </c>
      <c r="BC30" s="12">
        <v>586831</v>
      </c>
      <c r="BD30" s="16">
        <v>257681</v>
      </c>
      <c r="BE30" s="17">
        <v>62039</v>
      </c>
      <c r="BF30" s="17">
        <v>0</v>
      </c>
      <c r="BG30" s="17">
        <v>0</v>
      </c>
      <c r="BH30" s="17">
        <v>0</v>
      </c>
      <c r="BI30" s="12">
        <v>319720</v>
      </c>
    </row>
    <row r="31" spans="1:61" x14ac:dyDescent="0.3">
      <c r="A31" s="4" t="s">
        <v>21</v>
      </c>
      <c r="B31" s="92">
        <v>5860869.2699999996</v>
      </c>
      <c r="C31" s="87">
        <v>994500.42999999993</v>
      </c>
      <c r="D31" s="87">
        <v>16238</v>
      </c>
      <c r="E31" s="87">
        <v>5724.21</v>
      </c>
      <c r="F31" s="87">
        <v>892052.5</v>
      </c>
      <c r="G31" s="93">
        <v>7769384.4100000001</v>
      </c>
      <c r="H31" s="16">
        <v>2744682</v>
      </c>
      <c r="I31" s="17">
        <v>424622.74</v>
      </c>
      <c r="J31" s="17">
        <v>0</v>
      </c>
      <c r="K31" s="17">
        <v>0</v>
      </c>
      <c r="L31" s="17">
        <v>11301.15</v>
      </c>
      <c r="M31" s="12">
        <v>3180605.89</v>
      </c>
      <c r="N31" s="16">
        <v>1466751</v>
      </c>
      <c r="O31" s="17">
        <v>266809.71999999997</v>
      </c>
      <c r="P31" s="17">
        <v>0</v>
      </c>
      <c r="Q31" s="17">
        <v>0</v>
      </c>
      <c r="R31" s="17">
        <v>8866</v>
      </c>
      <c r="S31" s="12">
        <v>1742426.72</v>
      </c>
      <c r="T31" s="16">
        <v>0</v>
      </c>
      <c r="U31" s="17">
        <v>0</v>
      </c>
      <c r="V31" s="17">
        <v>0</v>
      </c>
      <c r="W31" s="17">
        <v>0</v>
      </c>
      <c r="X31" s="17">
        <v>0</v>
      </c>
      <c r="Y31" s="12">
        <v>0</v>
      </c>
      <c r="Z31" s="16">
        <v>0</v>
      </c>
      <c r="AA31" s="17">
        <v>0</v>
      </c>
      <c r="AB31" s="17">
        <v>0</v>
      </c>
      <c r="AC31" s="17">
        <v>0</v>
      </c>
      <c r="AD31" s="17">
        <v>0</v>
      </c>
      <c r="AE31" s="12">
        <v>0</v>
      </c>
      <c r="AF31" s="16">
        <v>0</v>
      </c>
      <c r="AG31" s="17">
        <v>0</v>
      </c>
      <c r="AH31" s="17">
        <v>0</v>
      </c>
      <c r="AI31" s="17">
        <v>0</v>
      </c>
      <c r="AJ31" s="17">
        <v>0</v>
      </c>
      <c r="AK31" s="12">
        <v>0</v>
      </c>
      <c r="AL31" s="16">
        <v>0</v>
      </c>
      <c r="AM31" s="17">
        <v>0</v>
      </c>
      <c r="AN31" s="17">
        <v>0</v>
      </c>
      <c r="AO31" s="17">
        <v>0</v>
      </c>
      <c r="AP31" s="17">
        <v>0</v>
      </c>
      <c r="AQ31" s="12">
        <v>0</v>
      </c>
      <c r="AR31" s="16">
        <v>0</v>
      </c>
      <c r="AS31" s="17">
        <v>0</v>
      </c>
      <c r="AT31" s="17">
        <v>0</v>
      </c>
      <c r="AU31" s="17">
        <v>0</v>
      </c>
      <c r="AV31" s="17">
        <v>0</v>
      </c>
      <c r="AW31" s="12">
        <v>0</v>
      </c>
      <c r="AX31" s="16">
        <v>0</v>
      </c>
      <c r="AY31" s="17">
        <v>0</v>
      </c>
      <c r="AZ31" s="17">
        <v>0</v>
      </c>
      <c r="BA31" s="17">
        <v>0</v>
      </c>
      <c r="BB31" s="17">
        <v>0</v>
      </c>
      <c r="BC31" s="12">
        <v>0</v>
      </c>
      <c r="BD31" s="16">
        <v>1649436.27</v>
      </c>
      <c r="BE31" s="17">
        <v>303067.96999999997</v>
      </c>
      <c r="BF31" s="17">
        <v>16238</v>
      </c>
      <c r="BG31" s="17">
        <v>5724.21</v>
      </c>
      <c r="BH31" s="17">
        <v>871885.35</v>
      </c>
      <c r="BI31" s="12">
        <v>2846351.8</v>
      </c>
    </row>
    <row r="32" spans="1:61" x14ac:dyDescent="0.3">
      <c r="A32" s="4" t="s">
        <v>22</v>
      </c>
      <c r="B32" s="92">
        <v>2470372.79</v>
      </c>
      <c r="C32" s="87">
        <v>1408973.29</v>
      </c>
      <c r="D32" s="87">
        <v>257000</v>
      </c>
      <c r="E32" s="87">
        <v>0</v>
      </c>
      <c r="F32" s="87">
        <v>427800.27</v>
      </c>
      <c r="G32" s="93">
        <v>4564146.3500000006</v>
      </c>
      <c r="H32" s="16">
        <v>837810.16</v>
      </c>
      <c r="I32" s="17">
        <v>228099.87</v>
      </c>
      <c r="J32" s="17">
        <v>0</v>
      </c>
      <c r="K32" s="17">
        <v>0</v>
      </c>
      <c r="L32" s="17">
        <v>113333.04000000001</v>
      </c>
      <c r="M32" s="12">
        <v>1179243.07</v>
      </c>
      <c r="N32" s="16">
        <v>700269.47</v>
      </c>
      <c r="O32" s="17">
        <v>227590.37999999998</v>
      </c>
      <c r="P32" s="17">
        <v>0</v>
      </c>
      <c r="Q32" s="17">
        <v>0</v>
      </c>
      <c r="R32" s="17">
        <v>24950.31</v>
      </c>
      <c r="S32" s="12">
        <v>952810.16</v>
      </c>
      <c r="T32" s="16">
        <v>531105.1</v>
      </c>
      <c r="U32" s="17">
        <v>305225.8</v>
      </c>
      <c r="V32" s="17">
        <v>0</v>
      </c>
      <c r="W32" s="17">
        <v>0</v>
      </c>
      <c r="X32" s="17">
        <v>260352.46</v>
      </c>
      <c r="Y32" s="12">
        <v>1096683.3599999999</v>
      </c>
      <c r="Z32" s="16">
        <v>207846.22</v>
      </c>
      <c r="AA32" s="17">
        <v>290274.40000000002</v>
      </c>
      <c r="AB32" s="17">
        <v>0</v>
      </c>
      <c r="AC32" s="17">
        <v>0</v>
      </c>
      <c r="AD32" s="17">
        <v>432.5</v>
      </c>
      <c r="AE32" s="12">
        <v>498553.12</v>
      </c>
      <c r="AF32" s="16">
        <v>142347.85</v>
      </c>
      <c r="AG32" s="17">
        <v>124644.90000000001</v>
      </c>
      <c r="AH32" s="17">
        <v>257000</v>
      </c>
      <c r="AI32" s="17">
        <v>0</v>
      </c>
      <c r="AJ32" s="17">
        <v>4580.82</v>
      </c>
      <c r="AK32" s="12">
        <v>528573.56999999995</v>
      </c>
      <c r="AL32" s="16">
        <v>36566.46</v>
      </c>
      <c r="AM32" s="17">
        <v>146105.28</v>
      </c>
      <c r="AN32" s="17">
        <v>0</v>
      </c>
      <c r="AO32" s="17">
        <v>0</v>
      </c>
      <c r="AP32" s="17">
        <v>10732.98</v>
      </c>
      <c r="AQ32" s="12">
        <v>193404.72</v>
      </c>
      <c r="AR32" s="16">
        <v>0</v>
      </c>
      <c r="AS32" s="17">
        <v>27272.76</v>
      </c>
      <c r="AT32" s="17">
        <v>0</v>
      </c>
      <c r="AU32" s="17">
        <v>0</v>
      </c>
      <c r="AV32" s="17">
        <v>318.18</v>
      </c>
      <c r="AW32" s="12">
        <v>27590.94</v>
      </c>
      <c r="AX32" s="16">
        <v>3631.5499999999997</v>
      </c>
      <c r="AY32" s="17">
        <v>35907.24</v>
      </c>
      <c r="AZ32" s="17">
        <v>0</v>
      </c>
      <c r="BA32" s="17">
        <v>0</v>
      </c>
      <c r="BB32" s="17">
        <v>11041.65</v>
      </c>
      <c r="BC32" s="12">
        <v>50580.44</v>
      </c>
      <c r="BD32" s="16">
        <v>10795.98</v>
      </c>
      <c r="BE32" s="17">
        <v>23852.659999999996</v>
      </c>
      <c r="BF32" s="17">
        <v>0</v>
      </c>
      <c r="BG32" s="17">
        <v>0</v>
      </c>
      <c r="BH32" s="17">
        <v>2058.33</v>
      </c>
      <c r="BI32" s="12">
        <v>36706.97</v>
      </c>
    </row>
    <row r="33" spans="1:61" x14ac:dyDescent="0.3">
      <c r="A33" s="4" t="s">
        <v>23</v>
      </c>
      <c r="B33" s="92">
        <v>3966152.9696283876</v>
      </c>
      <c r="C33" s="87">
        <v>2136605.631905193</v>
      </c>
      <c r="D33" s="87">
        <v>211156.38173318724</v>
      </c>
      <c r="E33" s="87">
        <v>0</v>
      </c>
      <c r="F33" s="87">
        <v>21308.19</v>
      </c>
      <c r="G33" s="93">
        <v>6335223.1732667694</v>
      </c>
      <c r="H33" s="16">
        <v>1589770.4060910814</v>
      </c>
      <c r="I33" s="17">
        <v>1096595.3334780496</v>
      </c>
      <c r="J33" s="17">
        <v>114722.49126159707</v>
      </c>
      <c r="K33" s="17">
        <v>0</v>
      </c>
      <c r="L33" s="17">
        <v>55</v>
      </c>
      <c r="M33" s="12">
        <v>2801143.2308307285</v>
      </c>
      <c r="N33" s="16">
        <v>262307.5647247273</v>
      </c>
      <c r="O33" s="17">
        <v>250896.86908254054</v>
      </c>
      <c r="P33" s="17">
        <v>32248.898499325569</v>
      </c>
      <c r="Q33" s="17">
        <v>0</v>
      </c>
      <c r="R33" s="17">
        <v>9667.7099999999991</v>
      </c>
      <c r="S33" s="12">
        <v>555121.04230659339</v>
      </c>
      <c r="T33" s="16">
        <v>0</v>
      </c>
      <c r="U33" s="17">
        <v>65055.88</v>
      </c>
      <c r="V33" s="17">
        <v>0</v>
      </c>
      <c r="W33" s="17">
        <v>0</v>
      </c>
      <c r="X33" s="17">
        <v>0</v>
      </c>
      <c r="Y33" s="12">
        <v>65055.88</v>
      </c>
      <c r="Z33" s="16">
        <v>872650.11352100724</v>
      </c>
      <c r="AA33" s="17">
        <v>444501.33561801916</v>
      </c>
      <c r="AB33" s="17">
        <v>179.9868311139858</v>
      </c>
      <c r="AC33" s="17">
        <v>0</v>
      </c>
      <c r="AD33" s="17">
        <v>0</v>
      </c>
      <c r="AE33" s="12">
        <v>1317331.4359701404</v>
      </c>
      <c r="AF33" s="16">
        <v>0</v>
      </c>
      <c r="AG33" s="17">
        <v>0</v>
      </c>
      <c r="AH33" s="17">
        <v>0</v>
      </c>
      <c r="AI33" s="17">
        <v>0</v>
      </c>
      <c r="AJ33" s="17">
        <v>0</v>
      </c>
      <c r="AK33" s="12">
        <v>0</v>
      </c>
      <c r="AL33" s="16">
        <v>0</v>
      </c>
      <c r="AM33" s="17">
        <v>0</v>
      </c>
      <c r="AN33" s="17">
        <v>0</v>
      </c>
      <c r="AO33" s="17">
        <v>0</v>
      </c>
      <c r="AP33" s="17">
        <v>0</v>
      </c>
      <c r="AQ33" s="12">
        <v>0</v>
      </c>
      <c r="AR33" s="16">
        <v>1217412.1500000001</v>
      </c>
      <c r="AS33" s="17">
        <v>230995.81000000003</v>
      </c>
      <c r="AT33" s="17">
        <v>0</v>
      </c>
      <c r="AU33" s="17">
        <v>0</v>
      </c>
      <c r="AV33" s="17">
        <v>6669.9399999999987</v>
      </c>
      <c r="AW33" s="12">
        <v>1455077.9000000001</v>
      </c>
      <c r="AX33" s="16">
        <v>24012.735291571975</v>
      </c>
      <c r="AY33" s="17">
        <v>48560.403726583929</v>
      </c>
      <c r="AZ33" s="17">
        <v>64005.005141150621</v>
      </c>
      <c r="BA33" s="17">
        <v>0</v>
      </c>
      <c r="BB33" s="17">
        <v>4915.54</v>
      </c>
      <c r="BC33" s="12">
        <v>141493.68415930652</v>
      </c>
      <c r="BD33" s="16">
        <v>0</v>
      </c>
      <c r="BE33" s="17">
        <v>0</v>
      </c>
      <c r="BF33" s="17">
        <v>0</v>
      </c>
      <c r="BG33" s="17">
        <v>0</v>
      </c>
      <c r="BH33" s="17">
        <v>0</v>
      </c>
      <c r="BI33" s="12">
        <v>0</v>
      </c>
    </row>
    <row r="34" spans="1:61" ht="13.15" customHeight="1" x14ac:dyDescent="0.3">
      <c r="A34" s="4" t="s">
        <v>24</v>
      </c>
      <c r="B34" s="92">
        <v>9606618.3743062243</v>
      </c>
      <c r="C34" s="87">
        <v>6308760.5361633543</v>
      </c>
      <c r="D34" s="87">
        <v>496439.49</v>
      </c>
      <c r="E34" s="87">
        <v>0</v>
      </c>
      <c r="F34" s="87">
        <v>9648689.3399999999</v>
      </c>
      <c r="G34" s="93">
        <v>26060507.740469575</v>
      </c>
      <c r="H34" s="16">
        <v>6733625.8236286798</v>
      </c>
      <c r="I34" s="17">
        <v>1433696.0760981443</v>
      </c>
      <c r="J34" s="17">
        <v>22361.06</v>
      </c>
      <c r="K34" s="17">
        <v>0</v>
      </c>
      <c r="L34" s="17">
        <v>39210.589999999997</v>
      </c>
      <c r="M34" s="12">
        <v>8228893.5497268233</v>
      </c>
      <c r="N34" s="16">
        <v>835746.20132256986</v>
      </c>
      <c r="O34" s="17">
        <v>180572.85329384202</v>
      </c>
      <c r="P34" s="17">
        <v>3891.37</v>
      </c>
      <c r="Q34" s="17">
        <v>0</v>
      </c>
      <c r="R34" s="17">
        <v>0</v>
      </c>
      <c r="S34" s="12">
        <v>1020210.4246164119</v>
      </c>
      <c r="T34" s="16">
        <v>1490945.0966657342</v>
      </c>
      <c r="U34" s="17">
        <v>2740639.3214004673</v>
      </c>
      <c r="V34" s="17">
        <v>191868.62</v>
      </c>
      <c r="W34" s="17">
        <v>0</v>
      </c>
      <c r="X34" s="17">
        <v>24550.29</v>
      </c>
      <c r="Y34" s="12">
        <v>4448003.3280662019</v>
      </c>
      <c r="Z34" s="16">
        <v>0</v>
      </c>
      <c r="AA34" s="17">
        <v>591905.3920950524</v>
      </c>
      <c r="AB34" s="17">
        <v>66070.559999999998</v>
      </c>
      <c r="AC34" s="17">
        <v>0</v>
      </c>
      <c r="AD34" s="17">
        <v>0</v>
      </c>
      <c r="AE34" s="12">
        <v>657975.95209505246</v>
      </c>
      <c r="AF34" s="16">
        <v>257996.42470945237</v>
      </c>
      <c r="AG34" s="17">
        <v>349673.3088863017</v>
      </c>
      <c r="AH34" s="17">
        <v>44653.7</v>
      </c>
      <c r="AI34" s="17">
        <v>0</v>
      </c>
      <c r="AJ34" s="17">
        <v>19999.55</v>
      </c>
      <c r="AK34" s="12">
        <v>672322.98359575402</v>
      </c>
      <c r="AL34" s="16">
        <v>288304.82797978789</v>
      </c>
      <c r="AM34" s="17">
        <v>830658.99227030447</v>
      </c>
      <c r="AN34" s="17">
        <v>121512.74</v>
      </c>
      <c r="AO34" s="17">
        <v>0</v>
      </c>
      <c r="AP34" s="17">
        <v>12863.32</v>
      </c>
      <c r="AQ34" s="12">
        <v>1253339.8802500924</v>
      </c>
      <c r="AR34" s="16">
        <v>0</v>
      </c>
      <c r="AS34" s="17">
        <v>0</v>
      </c>
      <c r="AT34" s="17">
        <v>0</v>
      </c>
      <c r="AU34" s="17">
        <v>0</v>
      </c>
      <c r="AV34" s="17">
        <v>0</v>
      </c>
      <c r="AW34" s="12">
        <v>0</v>
      </c>
      <c r="AX34" s="16">
        <v>0</v>
      </c>
      <c r="AY34" s="17">
        <v>181614.59211924195</v>
      </c>
      <c r="AZ34" s="17">
        <v>46081.440000000002</v>
      </c>
      <c r="BA34" s="17">
        <v>0</v>
      </c>
      <c r="BB34" s="17">
        <v>9552065.5899999999</v>
      </c>
      <c r="BC34" s="12">
        <v>9779761.6221192423</v>
      </c>
      <c r="BD34" s="16">
        <v>0</v>
      </c>
      <c r="BE34" s="17">
        <v>0</v>
      </c>
      <c r="BF34" s="17">
        <v>0</v>
      </c>
      <c r="BG34" s="17">
        <v>0</v>
      </c>
      <c r="BH34" s="17">
        <v>0</v>
      </c>
      <c r="BI34" s="12">
        <v>0</v>
      </c>
    </row>
    <row r="35" spans="1:61" x14ac:dyDescent="0.3">
      <c r="A35" s="4" t="s">
        <v>25</v>
      </c>
      <c r="B35" s="92">
        <v>13007253.730709128</v>
      </c>
      <c r="C35" s="87">
        <v>4052307.4355275808</v>
      </c>
      <c r="D35" s="87">
        <v>608035</v>
      </c>
      <c r="E35" s="87">
        <v>0</v>
      </c>
      <c r="F35" s="87">
        <v>758323.15351842577</v>
      </c>
      <c r="G35" s="93">
        <v>18425919.319755133</v>
      </c>
      <c r="H35" s="16">
        <v>5853354.0867316807</v>
      </c>
      <c r="I35" s="17">
        <v>1246156.5231867367</v>
      </c>
      <c r="J35" s="17">
        <v>63152</v>
      </c>
      <c r="K35" s="17">
        <v>0</v>
      </c>
      <c r="L35" s="17">
        <v>33226.102551267308</v>
      </c>
      <c r="M35" s="12">
        <v>7195888.7124696849</v>
      </c>
      <c r="N35" s="16">
        <v>1535897.2908124444</v>
      </c>
      <c r="O35" s="17">
        <v>233849.30256795912</v>
      </c>
      <c r="P35" s="17">
        <v>31830</v>
      </c>
      <c r="Q35" s="17">
        <v>0</v>
      </c>
      <c r="R35" s="17">
        <v>-214.57820928086969</v>
      </c>
      <c r="S35" s="12">
        <v>1801362.0151711225</v>
      </c>
      <c r="T35" s="16">
        <v>715729.39836790075</v>
      </c>
      <c r="U35" s="17">
        <v>393600.39781513391</v>
      </c>
      <c r="V35" s="17">
        <v>2064</v>
      </c>
      <c r="W35" s="17">
        <v>0</v>
      </c>
      <c r="X35" s="17">
        <v>11121.037957834653</v>
      </c>
      <c r="Y35" s="12">
        <v>1122514.8341408693</v>
      </c>
      <c r="Z35" s="16">
        <v>59275.619079765711</v>
      </c>
      <c r="AA35" s="17">
        <v>148226.349671801</v>
      </c>
      <c r="AB35" s="17">
        <v>130550</v>
      </c>
      <c r="AC35" s="17">
        <v>0</v>
      </c>
      <c r="AD35" s="17">
        <v>653.62428951998231</v>
      </c>
      <c r="AE35" s="12">
        <v>338705.59304108669</v>
      </c>
      <c r="AF35" s="16">
        <v>0</v>
      </c>
      <c r="AG35" s="17">
        <v>0</v>
      </c>
      <c r="AH35" s="17">
        <v>0</v>
      </c>
      <c r="AI35" s="17">
        <v>0</v>
      </c>
      <c r="AJ35" s="17">
        <v>0</v>
      </c>
      <c r="AK35" s="12">
        <v>0</v>
      </c>
      <c r="AL35" s="16">
        <v>150933.71890835257</v>
      </c>
      <c r="AM35" s="17">
        <v>457703.36744861328</v>
      </c>
      <c r="AN35" s="17">
        <v>367198</v>
      </c>
      <c r="AO35" s="17">
        <v>0</v>
      </c>
      <c r="AP35" s="17">
        <v>41687.333148977734</v>
      </c>
      <c r="AQ35" s="12">
        <v>1017522.4195059435</v>
      </c>
      <c r="AR35" s="16">
        <v>434762.02841310581</v>
      </c>
      <c r="AS35" s="17">
        <v>500862.5744521264</v>
      </c>
      <c r="AT35" s="17">
        <v>0</v>
      </c>
      <c r="AU35" s="17">
        <v>0</v>
      </c>
      <c r="AV35" s="17">
        <v>3872.6562040320273</v>
      </c>
      <c r="AW35" s="12">
        <v>939497.25906926417</v>
      </c>
      <c r="AX35" s="16">
        <v>143821.35178575286</v>
      </c>
      <c r="AY35" s="17">
        <v>177726.44830500658</v>
      </c>
      <c r="AZ35" s="17">
        <v>3318</v>
      </c>
      <c r="BA35" s="17">
        <v>0</v>
      </c>
      <c r="BB35" s="17">
        <v>1696.9899984943979</v>
      </c>
      <c r="BC35" s="12">
        <v>326562.7900892538</v>
      </c>
      <c r="BD35" s="16">
        <v>4113480.2366101244</v>
      </c>
      <c r="BE35" s="17">
        <v>894182.47208020394</v>
      </c>
      <c r="BF35" s="17">
        <v>9923</v>
      </c>
      <c r="BG35" s="17">
        <v>0</v>
      </c>
      <c r="BH35" s="17">
        <v>666279.9875775805</v>
      </c>
      <c r="BI35" s="12">
        <v>5683865.6962679094</v>
      </c>
    </row>
    <row r="36" spans="1:61" x14ac:dyDescent="0.3">
      <c r="A36" s="4" t="s">
        <v>26</v>
      </c>
      <c r="B36" s="92">
        <v>20725820.870000001</v>
      </c>
      <c r="C36" s="87">
        <v>7902203.0899999999</v>
      </c>
      <c r="D36" s="87">
        <v>922165.61</v>
      </c>
      <c r="E36" s="87">
        <v>0</v>
      </c>
      <c r="F36" s="87">
        <v>456425.86</v>
      </c>
      <c r="G36" s="93">
        <v>30006615.429999996</v>
      </c>
      <c r="H36" s="16">
        <v>843398</v>
      </c>
      <c r="I36" s="17">
        <v>1945919.63</v>
      </c>
      <c r="J36" s="17">
        <v>0</v>
      </c>
      <c r="K36" s="17">
        <v>0</v>
      </c>
      <c r="L36" s="17">
        <v>-11285.54</v>
      </c>
      <c r="M36" s="12">
        <v>2778032.09</v>
      </c>
      <c r="N36" s="16">
        <v>57588.17</v>
      </c>
      <c r="O36" s="17">
        <v>1289.56</v>
      </c>
      <c r="P36" s="17">
        <v>0</v>
      </c>
      <c r="Q36" s="17">
        <v>0</v>
      </c>
      <c r="R36" s="17">
        <v>-13178.91</v>
      </c>
      <c r="S36" s="12">
        <v>45698.819999999992</v>
      </c>
      <c r="T36" s="16">
        <v>4116424.32</v>
      </c>
      <c r="U36" s="17">
        <v>3213859.55</v>
      </c>
      <c r="V36" s="17">
        <v>830908.82</v>
      </c>
      <c r="W36" s="17">
        <v>0</v>
      </c>
      <c r="X36" s="17">
        <v>-164795.53</v>
      </c>
      <c r="Y36" s="12">
        <v>7996397.1599999992</v>
      </c>
      <c r="Z36" s="16">
        <v>429323.48</v>
      </c>
      <c r="AA36" s="17">
        <v>53027.31</v>
      </c>
      <c r="AB36" s="17">
        <v>0</v>
      </c>
      <c r="AC36" s="17">
        <v>0</v>
      </c>
      <c r="AD36" s="17">
        <v>280043.8</v>
      </c>
      <c r="AE36" s="12">
        <v>762394.59</v>
      </c>
      <c r="AF36" s="16">
        <v>-1718.77</v>
      </c>
      <c r="AG36" s="17">
        <v>38600</v>
      </c>
      <c r="AH36" s="17">
        <v>0</v>
      </c>
      <c r="AI36" s="17">
        <v>0</v>
      </c>
      <c r="AJ36" s="17">
        <v>0</v>
      </c>
      <c r="AK36" s="12">
        <v>36881.230000000003</v>
      </c>
      <c r="AL36" s="16">
        <v>0</v>
      </c>
      <c r="AM36" s="17">
        <v>176898.18</v>
      </c>
      <c r="AN36" s="17">
        <v>91256.79</v>
      </c>
      <c r="AO36" s="17">
        <v>0</v>
      </c>
      <c r="AP36" s="17">
        <v>20605.23</v>
      </c>
      <c r="AQ36" s="12">
        <v>288760.19999999995</v>
      </c>
      <c r="AR36" s="16">
        <v>244976.92</v>
      </c>
      <c r="AS36" s="17">
        <v>840267.52</v>
      </c>
      <c r="AT36" s="17">
        <v>0</v>
      </c>
      <c r="AU36" s="17">
        <v>0</v>
      </c>
      <c r="AV36" s="17">
        <v>42078.5</v>
      </c>
      <c r="AW36" s="12">
        <v>1127322.94</v>
      </c>
      <c r="AX36" s="16">
        <v>0</v>
      </c>
      <c r="AY36" s="17">
        <v>13625</v>
      </c>
      <c r="AZ36" s="17">
        <v>0</v>
      </c>
      <c r="BA36" s="17">
        <v>0</v>
      </c>
      <c r="BB36" s="17">
        <v>6120</v>
      </c>
      <c r="BC36" s="12">
        <v>19745</v>
      </c>
      <c r="BD36" s="16">
        <v>15035828.75</v>
      </c>
      <c r="BE36" s="17">
        <v>1618716.34</v>
      </c>
      <c r="BF36" s="17">
        <v>0</v>
      </c>
      <c r="BG36" s="17">
        <v>0</v>
      </c>
      <c r="BH36" s="17">
        <v>296838.31</v>
      </c>
      <c r="BI36" s="12">
        <v>16951383.399999999</v>
      </c>
    </row>
    <row r="37" spans="1:61" x14ac:dyDescent="0.3">
      <c r="A37" s="4" t="s">
        <v>27</v>
      </c>
      <c r="B37" s="92">
        <v>9119569</v>
      </c>
      <c r="C37" s="87">
        <v>8004334</v>
      </c>
      <c r="D37" s="87">
        <v>223503</v>
      </c>
      <c r="E37" s="87">
        <v>0</v>
      </c>
      <c r="F37" s="87">
        <v>38894</v>
      </c>
      <c r="G37" s="93">
        <v>17386300</v>
      </c>
      <c r="H37" s="16">
        <v>0</v>
      </c>
      <c r="I37" s="17">
        <v>536011</v>
      </c>
      <c r="J37" s="17">
        <v>0</v>
      </c>
      <c r="K37" s="17">
        <v>0</v>
      </c>
      <c r="L37" s="17">
        <v>0</v>
      </c>
      <c r="M37" s="12">
        <v>536011</v>
      </c>
      <c r="N37" s="16">
        <v>716405</v>
      </c>
      <c r="O37" s="17">
        <v>424753</v>
      </c>
      <c r="P37" s="17">
        <v>0</v>
      </c>
      <c r="Q37" s="17">
        <v>0</v>
      </c>
      <c r="R37" s="17">
        <v>0</v>
      </c>
      <c r="S37" s="12">
        <v>1141158</v>
      </c>
      <c r="T37" s="16">
        <v>1355654</v>
      </c>
      <c r="U37" s="17">
        <v>3049484</v>
      </c>
      <c r="V37" s="17">
        <v>0</v>
      </c>
      <c r="W37" s="17">
        <v>0</v>
      </c>
      <c r="X37" s="17">
        <v>25137</v>
      </c>
      <c r="Y37" s="12">
        <v>4430275</v>
      </c>
      <c r="Z37" s="16">
        <v>454299</v>
      </c>
      <c r="AA37" s="17">
        <v>126765</v>
      </c>
      <c r="AB37" s="17">
        <v>0</v>
      </c>
      <c r="AC37" s="17">
        <v>0</v>
      </c>
      <c r="AD37" s="17">
        <v>0</v>
      </c>
      <c r="AE37" s="12">
        <v>581064</v>
      </c>
      <c r="AF37" s="16">
        <v>7241</v>
      </c>
      <c r="AG37" s="17">
        <v>94009</v>
      </c>
      <c r="AH37" s="17">
        <v>34839</v>
      </c>
      <c r="AI37" s="17">
        <v>0</v>
      </c>
      <c r="AJ37" s="17">
        <v>0</v>
      </c>
      <c r="AK37" s="12">
        <v>136089</v>
      </c>
      <c r="AL37" s="16">
        <v>0</v>
      </c>
      <c r="AM37" s="17">
        <v>917141</v>
      </c>
      <c r="AN37" s="17">
        <v>188664</v>
      </c>
      <c r="AO37" s="17">
        <v>0</v>
      </c>
      <c r="AP37" s="17">
        <v>0</v>
      </c>
      <c r="AQ37" s="12">
        <v>1105805</v>
      </c>
      <c r="AR37" s="16">
        <v>0</v>
      </c>
      <c r="AS37" s="17">
        <v>0</v>
      </c>
      <c r="AT37" s="17">
        <v>0</v>
      </c>
      <c r="AU37" s="17">
        <v>0</v>
      </c>
      <c r="AV37" s="17">
        <v>0</v>
      </c>
      <c r="AW37" s="12">
        <v>0</v>
      </c>
      <c r="AX37" s="16">
        <v>0</v>
      </c>
      <c r="AY37" s="17">
        <v>641389</v>
      </c>
      <c r="AZ37" s="17">
        <v>0</v>
      </c>
      <c r="BA37" s="17">
        <v>0</v>
      </c>
      <c r="BB37" s="17">
        <v>13757</v>
      </c>
      <c r="BC37" s="12">
        <v>655146</v>
      </c>
      <c r="BD37" s="16">
        <v>6585970</v>
      </c>
      <c r="BE37" s="17">
        <v>2214782</v>
      </c>
      <c r="BF37" s="17">
        <v>0</v>
      </c>
      <c r="BG37" s="17">
        <v>0</v>
      </c>
      <c r="BH37" s="17">
        <v>0</v>
      </c>
      <c r="BI37" s="12">
        <v>8800752</v>
      </c>
    </row>
    <row r="38" spans="1:61" x14ac:dyDescent="0.3">
      <c r="A38" s="4" t="s">
        <v>28</v>
      </c>
      <c r="B38" s="92">
        <v>2381796</v>
      </c>
      <c r="C38" s="87">
        <v>819742</v>
      </c>
      <c r="D38" s="87">
        <v>0</v>
      </c>
      <c r="E38" s="87">
        <v>0</v>
      </c>
      <c r="F38" s="87">
        <v>251514</v>
      </c>
      <c r="G38" s="93">
        <v>3453052</v>
      </c>
      <c r="H38" s="16">
        <v>1719721</v>
      </c>
      <c r="I38" s="17">
        <v>394273</v>
      </c>
      <c r="J38" s="17">
        <v>0</v>
      </c>
      <c r="K38" s="17">
        <v>0</v>
      </c>
      <c r="L38" s="17">
        <v>34336</v>
      </c>
      <c r="M38" s="12">
        <v>2148330</v>
      </c>
      <c r="N38" s="16">
        <v>258089</v>
      </c>
      <c r="O38" s="17">
        <v>22126</v>
      </c>
      <c r="P38" s="17">
        <v>0</v>
      </c>
      <c r="Q38" s="17">
        <v>0</v>
      </c>
      <c r="R38" s="17">
        <v>0</v>
      </c>
      <c r="S38" s="12">
        <v>280215</v>
      </c>
      <c r="T38" s="16">
        <v>307135</v>
      </c>
      <c r="U38" s="17">
        <v>351208</v>
      </c>
      <c r="V38" s="17">
        <v>0</v>
      </c>
      <c r="W38" s="17">
        <v>0</v>
      </c>
      <c r="X38" s="17">
        <v>6279</v>
      </c>
      <c r="Y38" s="12">
        <v>664622</v>
      </c>
      <c r="Z38" s="16">
        <v>0</v>
      </c>
      <c r="AA38" s="17">
        <v>0</v>
      </c>
      <c r="AB38" s="17">
        <v>0</v>
      </c>
      <c r="AC38" s="17">
        <v>0</v>
      </c>
      <c r="AD38" s="17">
        <v>0</v>
      </c>
      <c r="AE38" s="12">
        <v>0</v>
      </c>
      <c r="AF38" s="16">
        <v>0</v>
      </c>
      <c r="AG38" s="17">
        <v>0</v>
      </c>
      <c r="AH38" s="17">
        <v>0</v>
      </c>
      <c r="AI38" s="17">
        <v>0</v>
      </c>
      <c r="AJ38" s="17">
        <v>0</v>
      </c>
      <c r="AK38" s="12">
        <v>0</v>
      </c>
      <c r="AL38" s="16">
        <v>0</v>
      </c>
      <c r="AM38" s="17">
        <v>0</v>
      </c>
      <c r="AN38" s="17">
        <v>0</v>
      </c>
      <c r="AO38" s="17">
        <v>0</v>
      </c>
      <c r="AP38" s="17">
        <v>0</v>
      </c>
      <c r="AQ38" s="12">
        <v>0</v>
      </c>
      <c r="AR38" s="16">
        <v>0</v>
      </c>
      <c r="AS38" s="17">
        <v>0</v>
      </c>
      <c r="AT38" s="17">
        <v>0</v>
      </c>
      <c r="AU38" s="17">
        <v>0</v>
      </c>
      <c r="AV38" s="17">
        <v>163000</v>
      </c>
      <c r="AW38" s="12">
        <v>163000</v>
      </c>
      <c r="AX38" s="16">
        <v>0</v>
      </c>
      <c r="AY38" s="17">
        <v>0</v>
      </c>
      <c r="AZ38" s="17">
        <v>0</v>
      </c>
      <c r="BA38" s="17">
        <v>0</v>
      </c>
      <c r="BB38" s="17">
        <v>0</v>
      </c>
      <c r="BC38" s="12">
        <v>0</v>
      </c>
      <c r="BD38" s="16">
        <v>96851</v>
      </c>
      <c r="BE38" s="17">
        <v>52135</v>
      </c>
      <c r="BF38" s="17">
        <v>0</v>
      </c>
      <c r="BG38" s="17">
        <v>0</v>
      </c>
      <c r="BH38" s="17">
        <v>47899</v>
      </c>
      <c r="BI38" s="12">
        <v>196885</v>
      </c>
    </row>
    <row r="39" spans="1:61" x14ac:dyDescent="0.3">
      <c r="A39" s="4" t="s">
        <v>29</v>
      </c>
      <c r="B39" s="92">
        <v>953408</v>
      </c>
      <c r="C39" s="87">
        <v>1077285.8900000001</v>
      </c>
      <c r="D39" s="87">
        <v>185164.44</v>
      </c>
      <c r="E39" s="87">
        <v>0</v>
      </c>
      <c r="F39" s="87">
        <v>59249.850000000006</v>
      </c>
      <c r="G39" s="93">
        <v>2275108.1800000002</v>
      </c>
      <c r="H39" s="16">
        <v>96274</v>
      </c>
      <c r="I39" s="17">
        <v>131705.10999999999</v>
      </c>
      <c r="J39" s="17">
        <v>0</v>
      </c>
      <c r="K39" s="17">
        <v>0</v>
      </c>
      <c r="L39" s="17">
        <v>1498.49</v>
      </c>
      <c r="M39" s="12">
        <v>229477.59999999998</v>
      </c>
      <c r="N39" s="16">
        <v>21831</v>
      </c>
      <c r="O39" s="17">
        <v>196614.41</v>
      </c>
      <c r="P39" s="17">
        <v>0</v>
      </c>
      <c r="Q39" s="17">
        <v>0</v>
      </c>
      <c r="R39" s="17">
        <v>0</v>
      </c>
      <c r="S39" s="12">
        <v>218445.41</v>
      </c>
      <c r="T39" s="16">
        <v>442902</v>
      </c>
      <c r="U39" s="17">
        <v>184573.59</v>
      </c>
      <c r="V39" s="17">
        <v>67955.73</v>
      </c>
      <c r="W39" s="17">
        <v>0</v>
      </c>
      <c r="X39" s="17">
        <v>19339.96</v>
      </c>
      <c r="Y39" s="12">
        <v>714771.27999999991</v>
      </c>
      <c r="Z39" s="16">
        <v>87295</v>
      </c>
      <c r="AA39" s="17">
        <v>23735.29</v>
      </c>
      <c r="AB39" s="17">
        <v>0</v>
      </c>
      <c r="AC39" s="17">
        <v>0</v>
      </c>
      <c r="AD39" s="17">
        <v>0</v>
      </c>
      <c r="AE39" s="12">
        <v>111030.29000000001</v>
      </c>
      <c r="AF39" s="16">
        <v>26390</v>
      </c>
      <c r="AG39" s="17">
        <v>18320.18</v>
      </c>
      <c r="AH39" s="17">
        <v>28918.03</v>
      </c>
      <c r="AI39" s="17">
        <v>0</v>
      </c>
      <c r="AJ39" s="17">
        <v>0</v>
      </c>
      <c r="AK39" s="12">
        <v>73628.209999999992</v>
      </c>
      <c r="AL39" s="16">
        <v>2208</v>
      </c>
      <c r="AM39" s="17">
        <v>7184.01</v>
      </c>
      <c r="AN39" s="17">
        <v>0</v>
      </c>
      <c r="AO39" s="17">
        <v>0</v>
      </c>
      <c r="AP39" s="17">
        <v>350</v>
      </c>
      <c r="AQ39" s="12">
        <v>9742.01</v>
      </c>
      <c r="AR39" s="16">
        <v>42755</v>
      </c>
      <c r="AS39" s="17">
        <v>259796.18</v>
      </c>
      <c r="AT39" s="17">
        <v>10336.31</v>
      </c>
      <c r="AU39" s="17">
        <v>0</v>
      </c>
      <c r="AV39" s="17">
        <v>0</v>
      </c>
      <c r="AW39" s="12">
        <v>312887.49</v>
      </c>
      <c r="AX39" s="16">
        <v>0</v>
      </c>
      <c r="AY39" s="17">
        <v>0</v>
      </c>
      <c r="AZ39" s="17">
        <v>0</v>
      </c>
      <c r="BA39" s="17">
        <v>0</v>
      </c>
      <c r="BB39" s="17">
        <v>0</v>
      </c>
      <c r="BC39" s="12">
        <v>0</v>
      </c>
      <c r="BD39" s="16">
        <v>233753</v>
      </c>
      <c r="BE39" s="17">
        <v>255357.12</v>
      </c>
      <c r="BF39" s="17">
        <v>77954.37</v>
      </c>
      <c r="BG39" s="17">
        <v>0</v>
      </c>
      <c r="BH39" s="17">
        <v>38061.4</v>
      </c>
      <c r="BI39" s="12">
        <v>605125.89</v>
      </c>
    </row>
    <row r="40" spans="1:61" x14ac:dyDescent="0.3">
      <c r="A40" s="4" t="s">
        <v>30</v>
      </c>
      <c r="B40" s="92">
        <v>10459879</v>
      </c>
      <c r="C40" s="87">
        <v>3561206</v>
      </c>
      <c r="D40" s="87">
        <v>22836255</v>
      </c>
      <c r="E40" s="87">
        <v>0</v>
      </c>
      <c r="F40" s="87">
        <v>64600</v>
      </c>
      <c r="G40" s="93">
        <v>36921940</v>
      </c>
      <c r="H40" s="16">
        <v>7051417</v>
      </c>
      <c r="I40" s="17">
        <v>1447773</v>
      </c>
      <c r="J40" s="17">
        <v>0</v>
      </c>
      <c r="K40" s="17">
        <v>0</v>
      </c>
      <c r="L40" s="17">
        <v>8200</v>
      </c>
      <c r="M40" s="12">
        <v>8507390</v>
      </c>
      <c r="N40" s="16">
        <v>1155787</v>
      </c>
      <c r="O40" s="17">
        <v>45791</v>
      </c>
      <c r="P40" s="17">
        <v>0</v>
      </c>
      <c r="Q40" s="17">
        <v>0</v>
      </c>
      <c r="R40" s="17">
        <v>0</v>
      </c>
      <c r="S40" s="12">
        <v>1201578</v>
      </c>
      <c r="T40" s="16">
        <v>1685843</v>
      </c>
      <c r="U40" s="17">
        <v>496120</v>
      </c>
      <c r="V40" s="17">
        <v>0</v>
      </c>
      <c r="W40" s="17">
        <v>0</v>
      </c>
      <c r="X40" s="17">
        <v>-2400</v>
      </c>
      <c r="Y40" s="12">
        <v>2179563</v>
      </c>
      <c r="Z40" s="16">
        <v>202286</v>
      </c>
      <c r="AA40" s="17">
        <v>135204</v>
      </c>
      <c r="AB40" s="17">
        <v>0</v>
      </c>
      <c r="AC40" s="17">
        <v>0</v>
      </c>
      <c r="AD40" s="17">
        <v>0</v>
      </c>
      <c r="AE40" s="12">
        <v>337490</v>
      </c>
      <c r="AF40" s="16">
        <v>0</v>
      </c>
      <c r="AG40" s="17">
        <v>0</v>
      </c>
      <c r="AH40" s="17">
        <v>0</v>
      </c>
      <c r="AI40" s="17">
        <v>0</v>
      </c>
      <c r="AJ40" s="17">
        <v>0</v>
      </c>
      <c r="AK40" s="12">
        <v>0</v>
      </c>
      <c r="AL40" s="16">
        <v>0</v>
      </c>
      <c r="AM40" s="17">
        <v>0</v>
      </c>
      <c r="AN40" s="17">
        <v>22055697</v>
      </c>
      <c r="AO40" s="17">
        <v>0</v>
      </c>
      <c r="AP40" s="17">
        <v>0</v>
      </c>
      <c r="AQ40" s="12">
        <v>22055697</v>
      </c>
      <c r="AR40" s="16">
        <v>0</v>
      </c>
      <c r="AS40" s="17">
        <v>0</v>
      </c>
      <c r="AT40" s="17">
        <v>780558</v>
      </c>
      <c r="AU40" s="17">
        <v>0</v>
      </c>
      <c r="AV40" s="17">
        <v>0</v>
      </c>
      <c r="AW40" s="12">
        <v>780558</v>
      </c>
      <c r="AX40" s="16">
        <v>364546</v>
      </c>
      <c r="AY40" s="17">
        <v>1436318</v>
      </c>
      <c r="AZ40" s="17">
        <v>0</v>
      </c>
      <c r="BA40" s="17">
        <v>0</v>
      </c>
      <c r="BB40" s="17">
        <v>58800</v>
      </c>
      <c r="BC40" s="12">
        <v>1859664</v>
      </c>
      <c r="BD40" s="16">
        <v>0</v>
      </c>
      <c r="BE40" s="17">
        <v>0</v>
      </c>
      <c r="BF40" s="17">
        <v>0</v>
      </c>
      <c r="BG40" s="17">
        <v>0</v>
      </c>
      <c r="BH40" s="17">
        <v>0</v>
      </c>
      <c r="BI40" s="12">
        <v>0</v>
      </c>
    </row>
    <row r="41" spans="1:61" x14ac:dyDescent="0.3">
      <c r="A41" s="4" t="s">
        <v>31</v>
      </c>
      <c r="B41" s="92">
        <v>2927547.05</v>
      </c>
      <c r="C41" s="87">
        <v>1285468.5300000003</v>
      </c>
      <c r="D41" s="87">
        <v>760805.2</v>
      </c>
      <c r="E41" s="87">
        <v>7658</v>
      </c>
      <c r="F41" s="87">
        <v>1637996.5899999999</v>
      </c>
      <c r="G41" s="93">
        <v>6619475.370000001</v>
      </c>
      <c r="H41" s="16">
        <v>887745.4</v>
      </c>
      <c r="I41" s="17">
        <v>83190.37999999999</v>
      </c>
      <c r="J41" s="17">
        <v>24109.019999999997</v>
      </c>
      <c r="K41" s="17">
        <v>0</v>
      </c>
      <c r="L41" s="17">
        <v>346882.47</v>
      </c>
      <c r="M41" s="12">
        <v>1341927.27</v>
      </c>
      <c r="N41" s="16">
        <v>272600.21999999997</v>
      </c>
      <c r="O41" s="17">
        <v>389420.19</v>
      </c>
      <c r="P41" s="17">
        <v>8346.26</v>
      </c>
      <c r="Q41" s="17">
        <v>0</v>
      </c>
      <c r="R41" s="17">
        <v>43823.58</v>
      </c>
      <c r="S41" s="12">
        <v>714190.24999999988</v>
      </c>
      <c r="T41" s="16">
        <v>469303.17</v>
      </c>
      <c r="U41" s="17">
        <v>103926.07</v>
      </c>
      <c r="V41" s="17">
        <v>39228.53</v>
      </c>
      <c r="W41" s="17">
        <v>0</v>
      </c>
      <c r="X41" s="17">
        <v>727615.03</v>
      </c>
      <c r="Y41" s="12">
        <v>1340072.8</v>
      </c>
      <c r="Z41" s="16">
        <v>27856.480000000003</v>
      </c>
      <c r="AA41" s="17">
        <v>149830.04</v>
      </c>
      <c r="AB41" s="17">
        <v>34557.370000000003</v>
      </c>
      <c r="AC41" s="17">
        <v>0</v>
      </c>
      <c r="AD41" s="17">
        <v>3845.92</v>
      </c>
      <c r="AE41" s="12">
        <v>216089.81000000003</v>
      </c>
      <c r="AF41" s="16">
        <v>34238.949999999997</v>
      </c>
      <c r="AG41" s="17">
        <v>26029.440000000002</v>
      </c>
      <c r="AH41" s="17">
        <v>105300.95</v>
      </c>
      <c r="AI41" s="17">
        <v>1911</v>
      </c>
      <c r="AJ41" s="17">
        <v>27063.629999999997</v>
      </c>
      <c r="AK41" s="12">
        <v>194543.97</v>
      </c>
      <c r="AL41" s="16">
        <v>244272.93</v>
      </c>
      <c r="AM41" s="17">
        <v>170130.16000000003</v>
      </c>
      <c r="AN41" s="17">
        <v>261044.94</v>
      </c>
      <c r="AO41" s="17">
        <v>0</v>
      </c>
      <c r="AP41" s="17">
        <v>128043.57</v>
      </c>
      <c r="AQ41" s="12">
        <v>803491.60000000009</v>
      </c>
      <c r="AR41" s="16">
        <v>0</v>
      </c>
      <c r="AS41" s="17">
        <v>0</v>
      </c>
      <c r="AT41" s="17">
        <v>0</v>
      </c>
      <c r="AU41" s="17">
        <v>0</v>
      </c>
      <c r="AV41" s="17">
        <v>0</v>
      </c>
      <c r="AW41" s="12">
        <v>0</v>
      </c>
      <c r="AX41" s="16">
        <v>13009.54</v>
      </c>
      <c r="AY41" s="17">
        <v>222529.39</v>
      </c>
      <c r="AZ41" s="17">
        <v>229131.07</v>
      </c>
      <c r="BA41" s="17">
        <v>5747</v>
      </c>
      <c r="BB41" s="17">
        <v>221785.67</v>
      </c>
      <c r="BC41" s="12">
        <v>692202.67</v>
      </c>
      <c r="BD41" s="16">
        <v>978520.36</v>
      </c>
      <c r="BE41" s="17">
        <v>140412.85999999999</v>
      </c>
      <c r="BF41" s="17">
        <v>59087.06</v>
      </c>
      <c r="BG41" s="17">
        <v>0</v>
      </c>
      <c r="BH41" s="17">
        <v>138936.72</v>
      </c>
      <c r="BI41" s="12">
        <v>1316957</v>
      </c>
    </row>
    <row r="42" spans="1:61" x14ac:dyDescent="0.3">
      <c r="A42" s="4" t="s">
        <v>32</v>
      </c>
      <c r="B42" s="92">
        <v>13612089.072784333</v>
      </c>
      <c r="C42" s="87">
        <v>6278911.004576372</v>
      </c>
      <c r="D42" s="87">
        <v>312697.12502593978</v>
      </c>
      <c r="E42" s="87">
        <v>0</v>
      </c>
      <c r="F42" s="87">
        <v>5416672.0517294453</v>
      </c>
      <c r="G42" s="93">
        <v>25620369.254116092</v>
      </c>
      <c r="H42" s="16">
        <v>9771659.5653700903</v>
      </c>
      <c r="I42" s="17">
        <v>2557996.9260243489</v>
      </c>
      <c r="J42" s="17">
        <v>97819.646864743059</v>
      </c>
      <c r="K42" s="17">
        <v>0</v>
      </c>
      <c r="L42" s="17">
        <v>5000033.942691721</v>
      </c>
      <c r="M42" s="12">
        <v>17427510.080950905</v>
      </c>
      <c r="N42" s="16">
        <v>1807113.6171606502</v>
      </c>
      <c r="O42" s="17">
        <v>1415575.5489506125</v>
      </c>
      <c r="P42" s="17">
        <v>34226.540874940227</v>
      </c>
      <c r="Q42" s="17">
        <v>0</v>
      </c>
      <c r="R42" s="17">
        <v>165124.94318857722</v>
      </c>
      <c r="S42" s="12">
        <v>3422040.6501747803</v>
      </c>
      <c r="T42" s="16">
        <v>176484.90114585662</v>
      </c>
      <c r="U42" s="17">
        <v>30559.368677685954</v>
      </c>
      <c r="V42" s="17">
        <v>4823.67</v>
      </c>
      <c r="W42" s="17">
        <v>0</v>
      </c>
      <c r="X42" s="17">
        <v>95170.87148760329</v>
      </c>
      <c r="Y42" s="12">
        <v>307038.8113111459</v>
      </c>
      <c r="Z42" s="16">
        <v>49286.347186479288</v>
      </c>
      <c r="AA42" s="17">
        <v>310646.60396159429</v>
      </c>
      <c r="AB42" s="17">
        <v>165334.35999999999</v>
      </c>
      <c r="AC42" s="17">
        <v>0</v>
      </c>
      <c r="AD42" s="17">
        <v>130424.87968342866</v>
      </c>
      <c r="AE42" s="12">
        <v>655692.1908315022</v>
      </c>
      <c r="AF42" s="16">
        <v>0</v>
      </c>
      <c r="AG42" s="17">
        <v>0</v>
      </c>
      <c r="AH42" s="17">
        <v>0</v>
      </c>
      <c r="AI42" s="17">
        <v>0</v>
      </c>
      <c r="AJ42" s="17">
        <v>0</v>
      </c>
      <c r="AK42" s="12">
        <v>0</v>
      </c>
      <c r="AL42" s="16">
        <v>0</v>
      </c>
      <c r="AM42" s="17">
        <v>0</v>
      </c>
      <c r="AN42" s="17">
        <v>0</v>
      </c>
      <c r="AO42" s="17">
        <v>0</v>
      </c>
      <c r="AP42" s="17">
        <v>0</v>
      </c>
      <c r="AQ42" s="12">
        <v>0</v>
      </c>
      <c r="AR42" s="16">
        <v>21255.684864864863</v>
      </c>
      <c r="AS42" s="17">
        <v>80883.51999999999</v>
      </c>
      <c r="AT42" s="17">
        <v>0</v>
      </c>
      <c r="AU42" s="17">
        <v>0</v>
      </c>
      <c r="AV42" s="17">
        <v>7500</v>
      </c>
      <c r="AW42" s="12">
        <v>109639.20486486485</v>
      </c>
      <c r="AX42" s="16">
        <v>963079.51805200684</v>
      </c>
      <c r="AY42" s="17">
        <v>1523987.9000619696</v>
      </c>
      <c r="AZ42" s="17">
        <v>1755.17</v>
      </c>
      <c r="BA42" s="17">
        <v>0</v>
      </c>
      <c r="BB42" s="17">
        <v>5.2144143711529978E-4</v>
      </c>
      <c r="BC42" s="12">
        <v>2488822.5886354181</v>
      </c>
      <c r="BD42" s="16">
        <v>823209.43900438433</v>
      </c>
      <c r="BE42" s="17">
        <v>359261.1369001618</v>
      </c>
      <c r="BF42" s="17">
        <v>8737.7372862564916</v>
      </c>
      <c r="BG42" s="17">
        <v>0</v>
      </c>
      <c r="BH42" s="17">
        <v>18417.414156674822</v>
      </c>
      <c r="BI42" s="12">
        <v>1209625.7273474773</v>
      </c>
    </row>
    <row r="43" spans="1:61" x14ac:dyDescent="0.3">
      <c r="A43" s="4" t="s">
        <v>33</v>
      </c>
      <c r="B43" s="92">
        <v>2657342</v>
      </c>
      <c r="C43" s="87">
        <v>3460452</v>
      </c>
      <c r="D43" s="87">
        <v>76840</v>
      </c>
      <c r="E43" s="87">
        <v>0</v>
      </c>
      <c r="F43" s="87">
        <v>345182</v>
      </c>
      <c r="G43" s="93">
        <v>6539816</v>
      </c>
      <c r="H43" s="16">
        <v>643352</v>
      </c>
      <c r="I43" s="17">
        <v>424706</v>
      </c>
      <c r="J43" s="17">
        <v>0</v>
      </c>
      <c r="K43" s="17">
        <v>0</v>
      </c>
      <c r="L43" s="17">
        <v>79008</v>
      </c>
      <c r="M43" s="12">
        <v>1147066</v>
      </c>
      <c r="N43" s="16">
        <v>425440</v>
      </c>
      <c r="O43" s="17">
        <v>3316</v>
      </c>
      <c r="P43" s="17">
        <v>0</v>
      </c>
      <c r="Q43" s="17">
        <v>0</v>
      </c>
      <c r="R43" s="17">
        <v>2506</v>
      </c>
      <c r="S43" s="12">
        <v>431262</v>
      </c>
      <c r="T43" s="16">
        <v>756507</v>
      </c>
      <c r="U43" s="17">
        <v>459821</v>
      </c>
      <c r="V43" s="17">
        <v>0</v>
      </c>
      <c r="W43" s="17">
        <v>0</v>
      </c>
      <c r="X43" s="17">
        <v>206914</v>
      </c>
      <c r="Y43" s="12">
        <v>1423242</v>
      </c>
      <c r="Z43" s="16">
        <v>9935</v>
      </c>
      <c r="AA43" s="17">
        <v>15900</v>
      </c>
      <c r="AB43" s="17">
        <v>76840</v>
      </c>
      <c r="AC43" s="17">
        <v>0</v>
      </c>
      <c r="AD43" s="17">
        <v>350</v>
      </c>
      <c r="AE43" s="12">
        <v>103025</v>
      </c>
      <c r="AF43" s="16">
        <v>0</v>
      </c>
      <c r="AG43" s="17">
        <v>0</v>
      </c>
      <c r="AH43" s="17">
        <v>0</v>
      </c>
      <c r="AI43" s="17">
        <v>0</v>
      </c>
      <c r="AJ43" s="17">
        <v>0</v>
      </c>
      <c r="AK43" s="12">
        <v>0</v>
      </c>
      <c r="AL43" s="16">
        <v>0</v>
      </c>
      <c r="AM43" s="17">
        <v>0</v>
      </c>
      <c r="AN43" s="17">
        <v>0</v>
      </c>
      <c r="AO43" s="17">
        <v>0</v>
      </c>
      <c r="AP43" s="17">
        <v>0</v>
      </c>
      <c r="AQ43" s="12">
        <v>0</v>
      </c>
      <c r="AR43" s="16">
        <v>10132</v>
      </c>
      <c r="AS43" s="17">
        <v>51407</v>
      </c>
      <c r="AT43" s="17">
        <v>0</v>
      </c>
      <c r="AU43" s="17">
        <v>0</v>
      </c>
      <c r="AV43" s="17">
        <v>-39812</v>
      </c>
      <c r="AW43" s="12">
        <v>21727</v>
      </c>
      <c r="AX43" s="16">
        <v>187531</v>
      </c>
      <c r="AY43" s="17">
        <v>1416954</v>
      </c>
      <c r="AZ43" s="17">
        <v>0</v>
      </c>
      <c r="BA43" s="17">
        <v>0</v>
      </c>
      <c r="BB43" s="17">
        <v>91033</v>
      </c>
      <c r="BC43" s="12">
        <v>1695518</v>
      </c>
      <c r="BD43" s="16">
        <v>624445</v>
      </c>
      <c r="BE43" s="17">
        <v>1088348</v>
      </c>
      <c r="BF43" s="17">
        <v>0</v>
      </c>
      <c r="BG43" s="17">
        <v>0</v>
      </c>
      <c r="BH43" s="17">
        <v>5183</v>
      </c>
      <c r="BI43" s="12">
        <v>1717976</v>
      </c>
    </row>
    <row r="44" spans="1:61" x14ac:dyDescent="0.3">
      <c r="A44" s="4" t="s">
        <v>34</v>
      </c>
      <c r="B44" s="92">
        <v>9933004</v>
      </c>
      <c r="C44" s="87">
        <v>3161365</v>
      </c>
      <c r="D44" s="87">
        <v>216852</v>
      </c>
      <c r="E44" s="87">
        <v>0</v>
      </c>
      <c r="F44" s="87">
        <v>1018137</v>
      </c>
      <c r="G44" s="93">
        <v>14329358</v>
      </c>
      <c r="H44" s="16">
        <v>4164182</v>
      </c>
      <c r="I44" s="17">
        <v>748540</v>
      </c>
      <c r="J44" s="17">
        <v>0</v>
      </c>
      <c r="K44" s="17">
        <v>0</v>
      </c>
      <c r="L44" s="17">
        <v>0</v>
      </c>
      <c r="M44" s="12">
        <v>4912722</v>
      </c>
      <c r="N44" s="16">
        <v>4124805</v>
      </c>
      <c r="O44" s="17">
        <v>1734067</v>
      </c>
      <c r="P44" s="17">
        <v>0</v>
      </c>
      <c r="Q44" s="17">
        <v>0</v>
      </c>
      <c r="R44" s="17">
        <v>0</v>
      </c>
      <c r="S44" s="12">
        <v>5858872</v>
      </c>
      <c r="T44" s="16">
        <v>0</v>
      </c>
      <c r="U44" s="17">
        <v>0</v>
      </c>
      <c r="V44" s="17">
        <v>0</v>
      </c>
      <c r="W44" s="17">
        <v>0</v>
      </c>
      <c r="X44" s="17">
        <v>0</v>
      </c>
      <c r="Y44" s="12">
        <v>0</v>
      </c>
      <c r="Z44" s="16">
        <v>0</v>
      </c>
      <c r="AA44" s="17">
        <v>0</v>
      </c>
      <c r="AB44" s="17">
        <v>159251</v>
      </c>
      <c r="AC44" s="17">
        <v>0</v>
      </c>
      <c r="AD44" s="17">
        <v>0</v>
      </c>
      <c r="AE44" s="12">
        <v>159251</v>
      </c>
      <c r="AF44" s="16">
        <v>0</v>
      </c>
      <c r="AG44" s="17">
        <v>0</v>
      </c>
      <c r="AH44" s="17">
        <v>0</v>
      </c>
      <c r="AI44" s="17">
        <v>0</v>
      </c>
      <c r="AJ44" s="17">
        <v>0</v>
      </c>
      <c r="AK44" s="12">
        <v>0</v>
      </c>
      <c r="AL44" s="16">
        <v>0</v>
      </c>
      <c r="AM44" s="17">
        <v>0</v>
      </c>
      <c r="AN44" s="17">
        <v>0</v>
      </c>
      <c r="AO44" s="17">
        <v>0</v>
      </c>
      <c r="AP44" s="17">
        <v>0</v>
      </c>
      <c r="AQ44" s="12">
        <v>0</v>
      </c>
      <c r="AR44" s="16">
        <v>946555</v>
      </c>
      <c r="AS44" s="17">
        <v>231414</v>
      </c>
      <c r="AT44" s="17">
        <v>0</v>
      </c>
      <c r="AU44" s="17">
        <v>0</v>
      </c>
      <c r="AV44" s="17">
        <v>0</v>
      </c>
      <c r="AW44" s="12">
        <v>1177969</v>
      </c>
      <c r="AX44" s="16">
        <v>697462</v>
      </c>
      <c r="AY44" s="17">
        <v>447344</v>
      </c>
      <c r="AZ44" s="17">
        <v>57601</v>
      </c>
      <c r="BA44" s="17">
        <v>0</v>
      </c>
      <c r="BB44" s="17">
        <v>1018137</v>
      </c>
      <c r="BC44" s="12">
        <v>2220544</v>
      </c>
      <c r="BD44" s="16">
        <v>0</v>
      </c>
      <c r="BE44" s="17">
        <v>0</v>
      </c>
      <c r="BF44" s="17">
        <v>0</v>
      </c>
      <c r="BG44" s="17">
        <v>0</v>
      </c>
      <c r="BH44" s="17">
        <v>0</v>
      </c>
      <c r="BI44" s="12">
        <v>0</v>
      </c>
    </row>
    <row r="45" spans="1:61" x14ac:dyDescent="0.3">
      <c r="A45" s="4" t="s">
        <v>35</v>
      </c>
      <c r="B45" s="92">
        <v>8222111.7600000007</v>
      </c>
      <c r="C45" s="87">
        <v>2317415.5500487029</v>
      </c>
      <c r="D45" s="87">
        <v>118824.04</v>
      </c>
      <c r="E45" s="87">
        <v>0</v>
      </c>
      <c r="F45" s="87">
        <v>241127.67999999999</v>
      </c>
      <c r="G45" s="93">
        <v>10899479.030048706</v>
      </c>
      <c r="H45" s="16">
        <v>6450641.4900000002</v>
      </c>
      <c r="I45" s="17">
        <v>1425710.3699218349</v>
      </c>
      <c r="J45" s="17">
        <v>26018.959999999999</v>
      </c>
      <c r="K45" s="17">
        <v>0</v>
      </c>
      <c r="L45" s="17">
        <v>241127.67999999999</v>
      </c>
      <c r="M45" s="12">
        <v>8143498.499921835</v>
      </c>
      <c r="N45" s="16">
        <v>1369224.36</v>
      </c>
      <c r="O45" s="17">
        <v>141455.37081209637</v>
      </c>
      <c r="P45" s="17">
        <v>18188.14</v>
      </c>
      <c r="Q45" s="17">
        <v>0</v>
      </c>
      <c r="R45" s="17">
        <v>0</v>
      </c>
      <c r="S45" s="12">
        <v>1528867.8708120964</v>
      </c>
      <c r="T45" s="16">
        <v>0</v>
      </c>
      <c r="U45" s="17">
        <v>0</v>
      </c>
      <c r="V45" s="17">
        <v>0</v>
      </c>
      <c r="W45" s="17">
        <v>0</v>
      </c>
      <c r="X45" s="17">
        <v>0</v>
      </c>
      <c r="Y45" s="12">
        <v>0</v>
      </c>
      <c r="Z45" s="16">
        <v>109786.02</v>
      </c>
      <c r="AA45" s="17">
        <v>539666.94423196418</v>
      </c>
      <c r="AB45" s="17">
        <v>53170.8</v>
      </c>
      <c r="AC45" s="17">
        <v>0</v>
      </c>
      <c r="AD45" s="17">
        <v>0</v>
      </c>
      <c r="AE45" s="12">
        <v>702623.76423196425</v>
      </c>
      <c r="AF45" s="16">
        <v>0</v>
      </c>
      <c r="AG45" s="17">
        <v>0</v>
      </c>
      <c r="AH45" s="17">
        <v>0</v>
      </c>
      <c r="AI45" s="17">
        <v>0</v>
      </c>
      <c r="AJ45" s="17">
        <v>0</v>
      </c>
      <c r="AK45" s="12">
        <v>0</v>
      </c>
      <c r="AL45" s="16">
        <v>0</v>
      </c>
      <c r="AM45" s="17">
        <v>0</v>
      </c>
      <c r="AN45" s="17">
        <v>0</v>
      </c>
      <c r="AO45" s="17">
        <v>0</v>
      </c>
      <c r="AP45" s="17">
        <v>0</v>
      </c>
      <c r="AQ45" s="12">
        <v>0</v>
      </c>
      <c r="AR45" s="16">
        <v>64174.95</v>
      </c>
      <c r="AS45" s="17">
        <v>168365.46364836869</v>
      </c>
      <c r="AT45" s="17">
        <v>0</v>
      </c>
      <c r="AU45" s="17">
        <v>0</v>
      </c>
      <c r="AV45" s="17">
        <v>0</v>
      </c>
      <c r="AW45" s="12">
        <v>232540.41364836867</v>
      </c>
      <c r="AX45" s="16">
        <v>0</v>
      </c>
      <c r="AY45" s="17">
        <v>-1650.3040883894803</v>
      </c>
      <c r="AZ45" s="17">
        <v>11116.88</v>
      </c>
      <c r="BA45" s="17">
        <v>0</v>
      </c>
      <c r="BB45" s="17">
        <v>0</v>
      </c>
      <c r="BC45" s="12">
        <v>9466.5759116105182</v>
      </c>
      <c r="BD45" s="16">
        <v>228284.94</v>
      </c>
      <c r="BE45" s="17">
        <v>43867.705522828343</v>
      </c>
      <c r="BF45" s="17">
        <v>10329.26</v>
      </c>
      <c r="BG45" s="17">
        <v>0</v>
      </c>
      <c r="BH45" s="17">
        <v>0</v>
      </c>
      <c r="BI45" s="12">
        <v>282481.90552282834</v>
      </c>
    </row>
    <row r="46" spans="1:61" x14ac:dyDescent="0.3">
      <c r="A46" s="4" t="s">
        <v>36</v>
      </c>
      <c r="B46" s="92">
        <v>8092460</v>
      </c>
      <c r="C46" s="87">
        <v>2906264.6899999995</v>
      </c>
      <c r="D46" s="87">
        <v>658995.81000000006</v>
      </c>
      <c r="E46" s="87">
        <v>11344.98</v>
      </c>
      <c r="F46" s="87">
        <v>786601.51</v>
      </c>
      <c r="G46" s="93">
        <v>12455666.990000002</v>
      </c>
      <c r="H46" s="16">
        <v>2412567.87</v>
      </c>
      <c r="I46" s="17">
        <v>924697.41</v>
      </c>
      <c r="J46" s="17">
        <v>9449.02</v>
      </c>
      <c r="K46" s="17">
        <v>0</v>
      </c>
      <c r="L46" s="17">
        <v>682469.34</v>
      </c>
      <c r="M46" s="12">
        <v>4029183.64</v>
      </c>
      <c r="N46" s="16">
        <v>503537.73</v>
      </c>
      <c r="O46" s="17">
        <v>81583.7</v>
      </c>
      <c r="P46" s="17">
        <v>8890.81</v>
      </c>
      <c r="Q46" s="17">
        <v>0</v>
      </c>
      <c r="R46" s="17">
        <v>4270.0600000000004</v>
      </c>
      <c r="S46" s="12">
        <v>598282.30000000005</v>
      </c>
      <c r="T46" s="16">
        <v>321717.51</v>
      </c>
      <c r="U46" s="17">
        <v>243449.81</v>
      </c>
      <c r="V46" s="17">
        <v>117640.13</v>
      </c>
      <c r="W46" s="17">
        <v>0</v>
      </c>
      <c r="X46" s="17">
        <v>19381.82</v>
      </c>
      <c r="Y46" s="12">
        <v>702189.27</v>
      </c>
      <c r="Z46" s="16">
        <v>46941.73</v>
      </c>
      <c r="AA46" s="17">
        <v>520016.16</v>
      </c>
      <c r="AB46" s="17">
        <v>11964.21</v>
      </c>
      <c r="AC46" s="17">
        <v>0</v>
      </c>
      <c r="AD46" s="17">
        <v>0</v>
      </c>
      <c r="AE46" s="12">
        <v>578922.1</v>
      </c>
      <c r="AF46" s="16">
        <v>222591.45</v>
      </c>
      <c r="AG46" s="17">
        <v>169836.39</v>
      </c>
      <c r="AH46" s="17">
        <v>459288.86</v>
      </c>
      <c r="AI46" s="17">
        <v>0</v>
      </c>
      <c r="AJ46" s="17">
        <v>0</v>
      </c>
      <c r="AK46" s="12">
        <v>851716.7</v>
      </c>
      <c r="AL46" s="16">
        <v>0</v>
      </c>
      <c r="AM46" s="17">
        <v>0</v>
      </c>
      <c r="AN46" s="17">
        <v>0</v>
      </c>
      <c r="AO46" s="17">
        <v>0</v>
      </c>
      <c r="AP46" s="17">
        <v>0</v>
      </c>
      <c r="AQ46" s="12">
        <v>0</v>
      </c>
      <c r="AR46" s="16">
        <v>740891.12</v>
      </c>
      <c r="AS46" s="17">
        <v>689946.73</v>
      </c>
      <c r="AT46" s="17">
        <v>15521</v>
      </c>
      <c r="AU46" s="17">
        <v>11344.98</v>
      </c>
      <c r="AV46" s="17">
        <v>11118.18</v>
      </c>
      <c r="AW46" s="12">
        <v>1468822.01</v>
      </c>
      <c r="AX46" s="16">
        <v>0</v>
      </c>
      <c r="AY46" s="17">
        <v>0</v>
      </c>
      <c r="AZ46" s="17">
        <v>8885.16</v>
      </c>
      <c r="BA46" s="17">
        <v>0</v>
      </c>
      <c r="BB46" s="17">
        <v>0</v>
      </c>
      <c r="BC46" s="12">
        <v>8885.16</v>
      </c>
      <c r="BD46" s="16">
        <v>3844212.59</v>
      </c>
      <c r="BE46" s="17">
        <v>276734.49</v>
      </c>
      <c r="BF46" s="17">
        <v>27356.62</v>
      </c>
      <c r="BG46" s="17">
        <v>0</v>
      </c>
      <c r="BH46" s="17">
        <v>69362.11</v>
      </c>
      <c r="BI46" s="12">
        <v>4217665.8100000005</v>
      </c>
    </row>
    <row r="47" spans="1:61" x14ac:dyDescent="0.3">
      <c r="A47" s="4" t="s">
        <v>37</v>
      </c>
      <c r="B47" s="92">
        <v>813005.29</v>
      </c>
      <c r="C47" s="87">
        <v>934741.91999999993</v>
      </c>
      <c r="D47" s="87">
        <v>177527</v>
      </c>
      <c r="E47" s="87">
        <v>0</v>
      </c>
      <c r="F47" s="87">
        <v>0</v>
      </c>
      <c r="G47" s="93">
        <v>1925274.2099999995</v>
      </c>
      <c r="H47" s="16">
        <v>163664.34</v>
      </c>
      <c r="I47" s="17">
        <v>58195.14</v>
      </c>
      <c r="J47" s="17">
        <v>0</v>
      </c>
      <c r="K47" s="17">
        <v>0</v>
      </c>
      <c r="L47" s="17">
        <v>0</v>
      </c>
      <c r="M47" s="12">
        <v>221859.47999999998</v>
      </c>
      <c r="N47" s="16">
        <v>53343.21</v>
      </c>
      <c r="O47" s="17">
        <v>20116.54</v>
      </c>
      <c r="P47" s="17">
        <v>0</v>
      </c>
      <c r="Q47" s="17">
        <v>0</v>
      </c>
      <c r="R47" s="17">
        <v>0</v>
      </c>
      <c r="S47" s="12">
        <v>73459.75</v>
      </c>
      <c r="T47" s="16">
        <v>260276.09</v>
      </c>
      <c r="U47" s="17">
        <v>498903.03999999998</v>
      </c>
      <c r="V47" s="17">
        <v>150193</v>
      </c>
      <c r="W47" s="17">
        <v>0</v>
      </c>
      <c r="X47" s="17">
        <v>0</v>
      </c>
      <c r="Y47" s="12">
        <v>909372.13</v>
      </c>
      <c r="Z47" s="16">
        <v>27714.41</v>
      </c>
      <c r="AA47" s="17">
        <v>205810</v>
      </c>
      <c r="AB47" s="17">
        <v>0</v>
      </c>
      <c r="AC47" s="17">
        <v>0</v>
      </c>
      <c r="AD47" s="17">
        <v>0</v>
      </c>
      <c r="AE47" s="12">
        <v>233524.41</v>
      </c>
      <c r="AF47" s="16">
        <v>791.71</v>
      </c>
      <c r="AG47" s="17">
        <v>1059.46</v>
      </c>
      <c r="AH47" s="17">
        <v>11967</v>
      </c>
      <c r="AI47" s="17">
        <v>0</v>
      </c>
      <c r="AJ47" s="17">
        <v>0</v>
      </c>
      <c r="AK47" s="12">
        <v>13818.17</v>
      </c>
      <c r="AL47" s="16">
        <v>0</v>
      </c>
      <c r="AM47" s="17">
        <v>0</v>
      </c>
      <c r="AN47" s="17">
        <v>0</v>
      </c>
      <c r="AO47" s="17">
        <v>0</v>
      </c>
      <c r="AP47" s="17">
        <v>0</v>
      </c>
      <c r="AQ47" s="12">
        <v>0</v>
      </c>
      <c r="AR47" s="16">
        <v>3897.55</v>
      </c>
      <c r="AS47" s="17">
        <v>149.84</v>
      </c>
      <c r="AT47" s="17">
        <v>10794</v>
      </c>
      <c r="AU47" s="17">
        <v>0</v>
      </c>
      <c r="AV47" s="17">
        <v>0</v>
      </c>
      <c r="AW47" s="12">
        <v>14841.39</v>
      </c>
      <c r="AX47" s="16">
        <v>0</v>
      </c>
      <c r="AY47" s="17">
        <v>85529.68</v>
      </c>
      <c r="AZ47" s="17">
        <v>4573</v>
      </c>
      <c r="BA47" s="17">
        <v>0</v>
      </c>
      <c r="BB47" s="17">
        <v>0</v>
      </c>
      <c r="BC47" s="12">
        <v>90102.68</v>
      </c>
      <c r="BD47" s="16">
        <v>303317.98</v>
      </c>
      <c r="BE47" s="17">
        <v>64978.22</v>
      </c>
      <c r="BF47" s="17">
        <v>0</v>
      </c>
      <c r="BG47" s="17">
        <v>0</v>
      </c>
      <c r="BH47" s="17">
        <v>0</v>
      </c>
      <c r="BI47" s="12">
        <v>368296.19999999995</v>
      </c>
    </row>
    <row r="48" spans="1:61" x14ac:dyDescent="0.3">
      <c r="A48" s="4" t="s">
        <v>38</v>
      </c>
      <c r="B48" s="92">
        <v>4349042.72</v>
      </c>
      <c r="C48" s="87">
        <v>2987609.96</v>
      </c>
      <c r="D48" s="87">
        <v>81221.399999999994</v>
      </c>
      <c r="E48" s="87">
        <v>0</v>
      </c>
      <c r="F48" s="87">
        <v>227292.606</v>
      </c>
      <c r="G48" s="93">
        <v>7645166.6860000007</v>
      </c>
      <c r="H48" s="16">
        <v>2818180.7879999997</v>
      </c>
      <c r="I48" s="17">
        <v>742210.75000000023</v>
      </c>
      <c r="J48" s="17">
        <v>0</v>
      </c>
      <c r="K48" s="17">
        <v>0</v>
      </c>
      <c r="L48" s="17">
        <v>83160.052000000011</v>
      </c>
      <c r="M48" s="12">
        <v>3643551.59</v>
      </c>
      <c r="N48" s="16">
        <v>285343.20999999996</v>
      </c>
      <c r="O48" s="17">
        <v>325568.34999999998</v>
      </c>
      <c r="P48" s="17">
        <v>0</v>
      </c>
      <c r="Q48" s="17">
        <v>0</v>
      </c>
      <c r="R48" s="17">
        <v>4062.43</v>
      </c>
      <c r="S48" s="12">
        <v>614973.99</v>
      </c>
      <c r="T48" s="16">
        <v>743683.79</v>
      </c>
      <c r="U48" s="17">
        <v>299638.54000000004</v>
      </c>
      <c r="V48" s="17">
        <v>0</v>
      </c>
      <c r="W48" s="17">
        <v>0</v>
      </c>
      <c r="X48" s="17">
        <v>104148.89</v>
      </c>
      <c r="Y48" s="12">
        <v>1147471.22</v>
      </c>
      <c r="Z48" s="16">
        <v>0</v>
      </c>
      <c r="AA48" s="17">
        <v>772851.19000000018</v>
      </c>
      <c r="AB48" s="17">
        <v>0</v>
      </c>
      <c r="AC48" s="17">
        <v>0</v>
      </c>
      <c r="AD48" s="17">
        <v>0</v>
      </c>
      <c r="AE48" s="12">
        <v>772851.19000000018</v>
      </c>
      <c r="AF48" s="16">
        <v>335.84</v>
      </c>
      <c r="AG48" s="17">
        <v>10276.07</v>
      </c>
      <c r="AH48" s="17">
        <v>0</v>
      </c>
      <c r="AI48" s="17">
        <v>0</v>
      </c>
      <c r="AJ48" s="17">
        <v>8908</v>
      </c>
      <c r="AK48" s="12">
        <v>19519.91</v>
      </c>
      <c r="AL48" s="16">
        <v>68574.92</v>
      </c>
      <c r="AM48" s="17">
        <v>263831.55</v>
      </c>
      <c r="AN48" s="17">
        <v>81221.399999999994</v>
      </c>
      <c r="AO48" s="17">
        <v>0</v>
      </c>
      <c r="AP48" s="17">
        <v>3053.81</v>
      </c>
      <c r="AQ48" s="12">
        <v>416681.68</v>
      </c>
      <c r="AR48" s="16">
        <v>0</v>
      </c>
      <c r="AS48" s="17">
        <v>0</v>
      </c>
      <c r="AT48" s="17">
        <v>0</v>
      </c>
      <c r="AU48" s="17">
        <v>0</v>
      </c>
      <c r="AV48" s="17">
        <v>0</v>
      </c>
      <c r="AW48" s="12">
        <v>0</v>
      </c>
      <c r="AX48" s="16">
        <v>0</v>
      </c>
      <c r="AY48" s="17">
        <v>0</v>
      </c>
      <c r="AZ48" s="17">
        <v>0</v>
      </c>
      <c r="BA48" s="17">
        <v>0</v>
      </c>
      <c r="BB48" s="17">
        <v>0</v>
      </c>
      <c r="BC48" s="12">
        <v>0</v>
      </c>
      <c r="BD48" s="16">
        <v>432924.17200000002</v>
      </c>
      <c r="BE48" s="17">
        <v>573233.51000000013</v>
      </c>
      <c r="BF48" s="17">
        <v>0</v>
      </c>
      <c r="BG48" s="17">
        <v>0</v>
      </c>
      <c r="BH48" s="17">
        <v>23959.423999999999</v>
      </c>
      <c r="BI48" s="12">
        <v>1030117.1060000001</v>
      </c>
    </row>
    <row r="49" spans="1:61" x14ac:dyDescent="0.3">
      <c r="A49" s="4" t="s">
        <v>39</v>
      </c>
      <c r="B49" s="92">
        <v>5327279</v>
      </c>
      <c r="C49" s="87">
        <v>1436164</v>
      </c>
      <c r="D49" s="87">
        <v>0</v>
      </c>
      <c r="E49" s="87">
        <v>0</v>
      </c>
      <c r="F49" s="87">
        <v>914638</v>
      </c>
      <c r="G49" s="93">
        <v>7678081</v>
      </c>
      <c r="H49" s="16">
        <v>4185635</v>
      </c>
      <c r="I49" s="17">
        <v>689897</v>
      </c>
      <c r="J49" s="17">
        <v>0</v>
      </c>
      <c r="K49" s="17">
        <v>0</v>
      </c>
      <c r="L49" s="17">
        <v>833341</v>
      </c>
      <c r="M49" s="12">
        <v>5708873</v>
      </c>
      <c r="N49" s="16">
        <v>740818</v>
      </c>
      <c r="O49" s="17">
        <v>229786</v>
      </c>
      <c r="P49" s="17">
        <v>0</v>
      </c>
      <c r="Q49" s="17">
        <v>0</v>
      </c>
      <c r="R49" s="17">
        <v>38246</v>
      </c>
      <c r="S49" s="12">
        <v>1008850</v>
      </c>
      <c r="T49" s="16">
        <v>0</v>
      </c>
      <c r="U49" s="17">
        <v>0</v>
      </c>
      <c r="V49" s="17">
        <v>0</v>
      </c>
      <c r="W49" s="17">
        <v>0</v>
      </c>
      <c r="X49" s="17">
        <v>0</v>
      </c>
      <c r="Y49" s="12">
        <v>0</v>
      </c>
      <c r="Z49" s="16">
        <v>576</v>
      </c>
      <c r="AA49" s="17">
        <v>330603</v>
      </c>
      <c r="AB49" s="17">
        <v>0</v>
      </c>
      <c r="AC49" s="17">
        <v>0</v>
      </c>
      <c r="AD49" s="17">
        <v>36183</v>
      </c>
      <c r="AE49" s="12">
        <v>367362</v>
      </c>
      <c r="AF49" s="16">
        <v>0</v>
      </c>
      <c r="AG49" s="17">
        <v>0</v>
      </c>
      <c r="AH49" s="17">
        <v>0</v>
      </c>
      <c r="AI49" s="17">
        <v>0</v>
      </c>
      <c r="AJ49" s="17">
        <v>0</v>
      </c>
      <c r="AK49" s="12">
        <v>0</v>
      </c>
      <c r="AL49" s="16">
        <v>0</v>
      </c>
      <c r="AM49" s="17">
        <v>0</v>
      </c>
      <c r="AN49" s="17">
        <v>0</v>
      </c>
      <c r="AO49" s="17">
        <v>0</v>
      </c>
      <c r="AP49" s="17">
        <v>0</v>
      </c>
      <c r="AQ49" s="12">
        <v>0</v>
      </c>
      <c r="AR49" s="16">
        <v>0</v>
      </c>
      <c r="AS49" s="17">
        <v>0</v>
      </c>
      <c r="AT49" s="17">
        <v>0</v>
      </c>
      <c r="AU49" s="17">
        <v>0</v>
      </c>
      <c r="AV49" s="17">
        <v>0</v>
      </c>
      <c r="AW49" s="12">
        <v>0</v>
      </c>
      <c r="AX49" s="16">
        <v>400250</v>
      </c>
      <c r="AY49" s="17">
        <v>185878</v>
      </c>
      <c r="AZ49" s="17">
        <v>0</v>
      </c>
      <c r="BA49" s="17">
        <v>0</v>
      </c>
      <c r="BB49" s="17">
        <v>6868</v>
      </c>
      <c r="BC49" s="12">
        <v>592996</v>
      </c>
      <c r="BD49" s="16">
        <v>0</v>
      </c>
      <c r="BE49" s="17">
        <v>0</v>
      </c>
      <c r="BF49" s="17">
        <v>0</v>
      </c>
      <c r="BG49" s="17">
        <v>0</v>
      </c>
      <c r="BH49" s="17">
        <v>0</v>
      </c>
      <c r="BI49" s="12">
        <v>0</v>
      </c>
    </row>
    <row r="50" spans="1:61" x14ac:dyDescent="0.3">
      <c r="A50" s="4" t="s">
        <v>40</v>
      </c>
      <c r="B50" s="92">
        <v>1011430</v>
      </c>
      <c r="C50" s="87">
        <v>1390230</v>
      </c>
      <c r="D50" s="87">
        <v>64894</v>
      </c>
      <c r="E50" s="87">
        <v>0</v>
      </c>
      <c r="F50" s="87">
        <v>415853</v>
      </c>
      <c r="G50" s="93">
        <v>2882407</v>
      </c>
      <c r="H50" s="16">
        <v>667688</v>
      </c>
      <c r="I50" s="17">
        <v>489951</v>
      </c>
      <c r="J50" s="17">
        <v>10060</v>
      </c>
      <c r="K50" s="17">
        <v>0</v>
      </c>
      <c r="L50" s="17">
        <v>0</v>
      </c>
      <c r="M50" s="12">
        <v>1167699</v>
      </c>
      <c r="N50" s="16">
        <v>3126</v>
      </c>
      <c r="O50" s="17">
        <v>87123</v>
      </c>
      <c r="P50" s="17">
        <v>0</v>
      </c>
      <c r="Q50" s="17">
        <v>0</v>
      </c>
      <c r="R50" s="17">
        <v>0</v>
      </c>
      <c r="S50" s="12">
        <v>90249</v>
      </c>
      <c r="T50" s="16">
        <v>175692</v>
      </c>
      <c r="U50" s="17">
        <v>63808</v>
      </c>
      <c r="V50" s="17">
        <v>9616</v>
      </c>
      <c r="W50" s="17">
        <v>0</v>
      </c>
      <c r="X50" s="17">
        <v>110224</v>
      </c>
      <c r="Y50" s="12">
        <v>359340</v>
      </c>
      <c r="Z50" s="16">
        <v>6341</v>
      </c>
      <c r="AA50" s="17">
        <v>245238</v>
      </c>
      <c r="AB50" s="17">
        <v>32930</v>
      </c>
      <c r="AC50" s="17">
        <v>0</v>
      </c>
      <c r="AD50" s="17">
        <v>0</v>
      </c>
      <c r="AE50" s="12">
        <v>284509</v>
      </c>
      <c r="AF50" s="16">
        <v>0</v>
      </c>
      <c r="AG50" s="17">
        <v>0</v>
      </c>
      <c r="AH50" s="17">
        <v>0</v>
      </c>
      <c r="AI50" s="17">
        <v>0</v>
      </c>
      <c r="AJ50" s="17">
        <v>0</v>
      </c>
      <c r="AK50" s="12">
        <v>0</v>
      </c>
      <c r="AL50" s="16">
        <v>174</v>
      </c>
      <c r="AM50" s="17">
        <v>1140</v>
      </c>
      <c r="AN50" s="17">
        <v>12288</v>
      </c>
      <c r="AO50" s="17">
        <v>0</v>
      </c>
      <c r="AP50" s="17">
        <v>0</v>
      </c>
      <c r="AQ50" s="12">
        <v>13602</v>
      </c>
      <c r="AR50" s="16">
        <v>158409</v>
      </c>
      <c r="AS50" s="17">
        <v>502970</v>
      </c>
      <c r="AT50" s="17">
        <v>0</v>
      </c>
      <c r="AU50" s="17">
        <v>0</v>
      </c>
      <c r="AV50" s="17">
        <v>305629</v>
      </c>
      <c r="AW50" s="12">
        <v>967008</v>
      </c>
      <c r="AX50" s="16">
        <v>0</v>
      </c>
      <c r="AY50" s="17">
        <v>0</v>
      </c>
      <c r="AZ50" s="17">
        <v>0</v>
      </c>
      <c r="BA50" s="17">
        <v>0</v>
      </c>
      <c r="BB50" s="17">
        <v>0</v>
      </c>
      <c r="BC50" s="12">
        <v>0</v>
      </c>
      <c r="BD50" s="16">
        <v>0</v>
      </c>
      <c r="BE50" s="17">
        <v>0</v>
      </c>
      <c r="BF50" s="17">
        <v>0</v>
      </c>
      <c r="BG50" s="17">
        <v>0</v>
      </c>
      <c r="BH50" s="17">
        <v>0</v>
      </c>
      <c r="BI50" s="12">
        <v>0</v>
      </c>
    </row>
    <row r="51" spans="1:61" x14ac:dyDescent="0.3">
      <c r="A51" s="4" t="s">
        <v>41</v>
      </c>
      <c r="B51" s="92">
        <v>5789148</v>
      </c>
      <c r="C51" s="87">
        <v>2586393</v>
      </c>
      <c r="D51" s="87">
        <v>0</v>
      </c>
      <c r="E51" s="87">
        <v>0</v>
      </c>
      <c r="F51" s="87">
        <v>0</v>
      </c>
      <c r="G51" s="93">
        <v>8375541</v>
      </c>
      <c r="H51" s="16">
        <v>3950343</v>
      </c>
      <c r="I51" s="17">
        <v>556786</v>
      </c>
      <c r="J51" s="17">
        <v>0</v>
      </c>
      <c r="K51" s="17">
        <v>0</v>
      </c>
      <c r="L51" s="17">
        <v>0</v>
      </c>
      <c r="M51" s="12">
        <v>4507129</v>
      </c>
      <c r="N51" s="16">
        <v>912582</v>
      </c>
      <c r="O51" s="17">
        <v>207253</v>
      </c>
      <c r="P51" s="17">
        <v>0</v>
      </c>
      <c r="Q51" s="17">
        <v>0</v>
      </c>
      <c r="R51" s="17">
        <v>0</v>
      </c>
      <c r="S51" s="12">
        <v>1119835</v>
      </c>
      <c r="T51" s="16">
        <v>0</v>
      </c>
      <c r="U51" s="17">
        <v>89432</v>
      </c>
      <c r="V51" s="17">
        <v>0</v>
      </c>
      <c r="W51" s="17">
        <v>0</v>
      </c>
      <c r="X51" s="17">
        <v>0</v>
      </c>
      <c r="Y51" s="12">
        <v>89432</v>
      </c>
      <c r="Z51" s="16">
        <v>0</v>
      </c>
      <c r="AA51" s="17">
        <v>466701</v>
      </c>
      <c r="AB51" s="17">
        <v>0</v>
      </c>
      <c r="AC51" s="17">
        <v>0</v>
      </c>
      <c r="AD51" s="17">
        <v>0</v>
      </c>
      <c r="AE51" s="12">
        <v>466701</v>
      </c>
      <c r="AF51" s="16">
        <v>0</v>
      </c>
      <c r="AG51" s="17">
        <v>0</v>
      </c>
      <c r="AH51" s="17">
        <v>0</v>
      </c>
      <c r="AI51" s="17">
        <v>0</v>
      </c>
      <c r="AJ51" s="17">
        <v>0</v>
      </c>
      <c r="AK51" s="12">
        <v>0</v>
      </c>
      <c r="AL51" s="16">
        <v>0</v>
      </c>
      <c r="AM51" s="17">
        <v>0</v>
      </c>
      <c r="AN51" s="17">
        <v>0</v>
      </c>
      <c r="AO51" s="17">
        <v>0</v>
      </c>
      <c r="AP51" s="17">
        <v>0</v>
      </c>
      <c r="AQ51" s="12">
        <v>0</v>
      </c>
      <c r="AR51" s="16">
        <v>0</v>
      </c>
      <c r="AS51" s="17">
        <v>0</v>
      </c>
      <c r="AT51" s="17">
        <v>0</v>
      </c>
      <c r="AU51" s="17">
        <v>0</v>
      </c>
      <c r="AV51" s="17">
        <v>0</v>
      </c>
      <c r="AW51" s="12">
        <v>0</v>
      </c>
      <c r="AX51" s="16">
        <v>0</v>
      </c>
      <c r="AY51" s="17">
        <v>0</v>
      </c>
      <c r="AZ51" s="17">
        <v>0</v>
      </c>
      <c r="BA51" s="17">
        <v>0</v>
      </c>
      <c r="BB51" s="17">
        <v>0</v>
      </c>
      <c r="BC51" s="12">
        <v>0</v>
      </c>
      <c r="BD51" s="16">
        <v>926223</v>
      </c>
      <c r="BE51" s="17">
        <v>1266221</v>
      </c>
      <c r="BF51" s="17">
        <v>0</v>
      </c>
      <c r="BG51" s="17">
        <v>0</v>
      </c>
      <c r="BH51" s="17">
        <v>0</v>
      </c>
      <c r="BI51" s="12">
        <v>2192444</v>
      </c>
    </row>
    <row r="52" spans="1:61" x14ac:dyDescent="0.3">
      <c r="A52" s="4" t="s">
        <v>42</v>
      </c>
      <c r="B52" s="92">
        <v>8002460.9540388323</v>
      </c>
      <c r="C52" s="87">
        <v>2600965.3240415757</v>
      </c>
      <c r="D52" s="87">
        <v>0</v>
      </c>
      <c r="E52" s="87">
        <v>0</v>
      </c>
      <c r="F52" s="87">
        <v>89781.789999999979</v>
      </c>
      <c r="G52" s="93">
        <v>10693208.068080407</v>
      </c>
      <c r="H52" s="16">
        <v>5839330.8275579689</v>
      </c>
      <c r="I52" s="17">
        <v>1563853.361944722</v>
      </c>
      <c r="J52" s="17">
        <v>0</v>
      </c>
      <c r="K52" s="17">
        <v>0</v>
      </c>
      <c r="L52" s="17">
        <v>89781.789999999979</v>
      </c>
      <c r="M52" s="12">
        <v>7492965.979502691</v>
      </c>
      <c r="N52" s="16">
        <v>1743445.6472553185</v>
      </c>
      <c r="O52" s="17">
        <v>264913.97209685371</v>
      </c>
      <c r="P52" s="17">
        <v>0</v>
      </c>
      <c r="Q52" s="17">
        <v>0</v>
      </c>
      <c r="R52" s="17">
        <v>0</v>
      </c>
      <c r="S52" s="12">
        <v>2008359.6193521721</v>
      </c>
      <c r="T52" s="16">
        <v>0</v>
      </c>
      <c r="U52" s="17">
        <v>0</v>
      </c>
      <c r="V52" s="17">
        <v>0</v>
      </c>
      <c r="W52" s="17">
        <v>0</v>
      </c>
      <c r="X52" s="17">
        <v>0</v>
      </c>
      <c r="Y52" s="12">
        <v>0</v>
      </c>
      <c r="Z52" s="16">
        <v>0</v>
      </c>
      <c r="AA52" s="17">
        <v>327373.38999999996</v>
      </c>
      <c r="AB52" s="17">
        <v>0</v>
      </c>
      <c r="AC52" s="17">
        <v>0</v>
      </c>
      <c r="AD52" s="17">
        <v>0</v>
      </c>
      <c r="AE52" s="12">
        <v>327373.38999999996</v>
      </c>
      <c r="AF52" s="16">
        <v>0</v>
      </c>
      <c r="AG52" s="17">
        <v>0</v>
      </c>
      <c r="AH52" s="17">
        <v>0</v>
      </c>
      <c r="AI52" s="17">
        <v>0</v>
      </c>
      <c r="AJ52" s="17">
        <v>0</v>
      </c>
      <c r="AK52" s="12">
        <v>0</v>
      </c>
      <c r="AL52" s="16">
        <v>0</v>
      </c>
      <c r="AM52" s="17">
        <v>0</v>
      </c>
      <c r="AN52" s="17">
        <v>0</v>
      </c>
      <c r="AO52" s="17">
        <v>0</v>
      </c>
      <c r="AP52" s="17">
        <v>0</v>
      </c>
      <c r="AQ52" s="12">
        <v>0</v>
      </c>
      <c r="AR52" s="16">
        <v>0</v>
      </c>
      <c r="AS52" s="17">
        <v>0</v>
      </c>
      <c r="AT52" s="17">
        <v>0</v>
      </c>
      <c r="AU52" s="17">
        <v>0</v>
      </c>
      <c r="AV52" s="17">
        <v>0</v>
      </c>
      <c r="AW52" s="12">
        <v>0</v>
      </c>
      <c r="AX52" s="16">
        <v>0</v>
      </c>
      <c r="AY52" s="17">
        <v>0</v>
      </c>
      <c r="AZ52" s="17">
        <v>0</v>
      </c>
      <c r="BA52" s="17">
        <v>0</v>
      </c>
      <c r="BB52" s="17">
        <v>0</v>
      </c>
      <c r="BC52" s="12">
        <v>0</v>
      </c>
      <c r="BD52" s="16">
        <v>419684.47922554472</v>
      </c>
      <c r="BE52" s="17">
        <v>444824.6</v>
      </c>
      <c r="BF52" s="17">
        <v>0</v>
      </c>
      <c r="BG52" s="17">
        <v>0</v>
      </c>
      <c r="BH52" s="17">
        <v>0</v>
      </c>
      <c r="BI52" s="12">
        <v>864509.0792255447</v>
      </c>
    </row>
    <row r="53" spans="1:61" x14ac:dyDescent="0.3">
      <c r="A53" s="4" t="s">
        <v>43</v>
      </c>
      <c r="B53" s="92">
        <v>177283000</v>
      </c>
      <c r="C53" s="87">
        <v>133079000</v>
      </c>
      <c r="D53" s="87">
        <v>24540000</v>
      </c>
      <c r="E53" s="87">
        <v>207000</v>
      </c>
      <c r="F53" s="87">
        <v>36447000</v>
      </c>
      <c r="G53" s="93">
        <v>371556000</v>
      </c>
      <c r="H53" s="16">
        <v>26271000</v>
      </c>
      <c r="I53" s="17">
        <v>34179000</v>
      </c>
      <c r="J53" s="17">
        <v>9794000</v>
      </c>
      <c r="K53" s="17">
        <v>0</v>
      </c>
      <c r="L53" s="17">
        <v>21391000</v>
      </c>
      <c r="M53" s="12">
        <v>91635000</v>
      </c>
      <c r="N53" s="16">
        <v>2510000</v>
      </c>
      <c r="O53" s="17">
        <v>703000</v>
      </c>
      <c r="P53" s="17">
        <v>0</v>
      </c>
      <c r="Q53" s="17">
        <v>0</v>
      </c>
      <c r="R53" s="17">
        <v>0</v>
      </c>
      <c r="S53" s="12">
        <v>3213000</v>
      </c>
      <c r="T53" s="16">
        <v>22775000</v>
      </c>
      <c r="U53" s="17">
        <v>22584000</v>
      </c>
      <c r="V53" s="17">
        <v>470000</v>
      </c>
      <c r="W53" s="17">
        <v>0</v>
      </c>
      <c r="X53" s="17">
        <v>8857000</v>
      </c>
      <c r="Y53" s="12">
        <v>54686000</v>
      </c>
      <c r="Z53" s="16">
        <v>0</v>
      </c>
      <c r="AA53" s="17">
        <v>0</v>
      </c>
      <c r="AB53" s="17">
        <v>0</v>
      </c>
      <c r="AC53" s="17">
        <v>0</v>
      </c>
      <c r="AD53" s="17">
        <v>0</v>
      </c>
      <c r="AE53" s="12">
        <v>0</v>
      </c>
      <c r="AF53" s="16">
        <v>0</v>
      </c>
      <c r="AG53" s="17">
        <v>0</v>
      </c>
      <c r="AH53" s="17">
        <v>0</v>
      </c>
      <c r="AI53" s="17">
        <v>0</v>
      </c>
      <c r="AJ53" s="17">
        <v>0</v>
      </c>
      <c r="AK53" s="12">
        <v>0</v>
      </c>
      <c r="AL53" s="16">
        <v>0</v>
      </c>
      <c r="AM53" s="17">
        <v>0</v>
      </c>
      <c r="AN53" s="17">
        <v>0</v>
      </c>
      <c r="AO53" s="17">
        <v>0</v>
      </c>
      <c r="AP53" s="17">
        <v>0</v>
      </c>
      <c r="AQ53" s="12">
        <v>0</v>
      </c>
      <c r="AR53" s="16">
        <v>1264000</v>
      </c>
      <c r="AS53" s="17">
        <v>240000</v>
      </c>
      <c r="AT53" s="17">
        <v>0</v>
      </c>
      <c r="AU53" s="17">
        <v>0</v>
      </c>
      <c r="AV53" s="17">
        <v>0</v>
      </c>
      <c r="AW53" s="12">
        <v>1504000</v>
      </c>
      <c r="AX53" s="16">
        <v>124463000</v>
      </c>
      <c r="AY53" s="17">
        <v>75373000</v>
      </c>
      <c r="AZ53" s="17">
        <v>14276000</v>
      </c>
      <c r="BA53" s="17">
        <v>207000</v>
      </c>
      <c r="BB53" s="17">
        <v>6199000</v>
      </c>
      <c r="BC53" s="12">
        <v>220518000</v>
      </c>
      <c r="BD53" s="16">
        <v>0</v>
      </c>
      <c r="BE53" s="17">
        <v>0</v>
      </c>
      <c r="BF53" s="17">
        <v>0</v>
      </c>
      <c r="BG53" s="17">
        <v>0</v>
      </c>
      <c r="BH53" s="17">
        <v>0</v>
      </c>
      <c r="BI53" s="12">
        <v>0</v>
      </c>
    </row>
    <row r="54" spans="1:61" x14ac:dyDescent="0.3">
      <c r="A54" s="4" t="s">
        <v>263</v>
      </c>
      <c r="B54" s="92">
        <v>9070475.7600000016</v>
      </c>
      <c r="C54" s="87">
        <v>4483700.7599999988</v>
      </c>
      <c r="D54" s="87">
        <v>0</v>
      </c>
      <c r="E54" s="87">
        <v>0</v>
      </c>
      <c r="F54" s="87">
        <v>0</v>
      </c>
      <c r="G54" s="93">
        <v>13554176.52</v>
      </c>
      <c r="H54" s="16">
        <v>3796007.11</v>
      </c>
      <c r="I54" s="17">
        <v>1157226.54</v>
      </c>
      <c r="J54" s="17">
        <v>0</v>
      </c>
      <c r="K54" s="17">
        <v>0</v>
      </c>
      <c r="L54" s="17">
        <v>0</v>
      </c>
      <c r="M54" s="12">
        <v>4953233.6500000004</v>
      </c>
      <c r="N54" s="16">
        <v>235141.26</v>
      </c>
      <c r="O54" s="17">
        <v>32405.78</v>
      </c>
      <c r="P54" s="17">
        <v>0</v>
      </c>
      <c r="Q54" s="17">
        <v>0</v>
      </c>
      <c r="R54" s="17">
        <v>0</v>
      </c>
      <c r="S54" s="12">
        <v>267547.04000000004</v>
      </c>
      <c r="T54" s="16">
        <v>97144.65</v>
      </c>
      <c r="U54" s="17">
        <v>846055.61</v>
      </c>
      <c r="V54" s="17">
        <v>0</v>
      </c>
      <c r="W54" s="17">
        <v>0</v>
      </c>
      <c r="X54" s="17">
        <v>0</v>
      </c>
      <c r="Y54" s="12">
        <v>943200.26</v>
      </c>
      <c r="Z54" s="16">
        <v>1858877.12</v>
      </c>
      <c r="AA54" s="17">
        <v>2103218.9799999991</v>
      </c>
      <c r="AB54" s="17">
        <v>0</v>
      </c>
      <c r="AC54" s="17">
        <v>0</v>
      </c>
      <c r="AD54" s="17">
        <v>0</v>
      </c>
      <c r="AE54" s="12">
        <v>3962096.0999999992</v>
      </c>
      <c r="AF54" s="16">
        <v>0</v>
      </c>
      <c r="AG54" s="17">
        <v>0</v>
      </c>
      <c r="AH54" s="17">
        <v>0</v>
      </c>
      <c r="AI54" s="17">
        <v>0</v>
      </c>
      <c r="AJ54" s="17">
        <v>0</v>
      </c>
      <c r="AK54" s="12">
        <v>0</v>
      </c>
      <c r="AL54" s="16">
        <v>0</v>
      </c>
      <c r="AM54" s="17">
        <v>0</v>
      </c>
      <c r="AN54" s="17">
        <v>0</v>
      </c>
      <c r="AO54" s="17">
        <v>0</v>
      </c>
      <c r="AP54" s="17">
        <v>0</v>
      </c>
      <c r="AQ54" s="12">
        <v>0</v>
      </c>
      <c r="AR54" s="16">
        <v>0</v>
      </c>
      <c r="AS54" s="17">
        <v>0</v>
      </c>
      <c r="AT54" s="17">
        <v>0</v>
      </c>
      <c r="AU54" s="17">
        <v>0</v>
      </c>
      <c r="AV54" s="17">
        <v>0</v>
      </c>
      <c r="AW54" s="12">
        <v>0</v>
      </c>
      <c r="AX54" s="16">
        <v>0</v>
      </c>
      <c r="AY54" s="17">
        <v>19326.510000000002</v>
      </c>
      <c r="AZ54" s="17">
        <v>0</v>
      </c>
      <c r="BA54" s="17">
        <v>0</v>
      </c>
      <c r="BB54" s="17">
        <v>0</v>
      </c>
      <c r="BC54" s="12">
        <v>19326.510000000002</v>
      </c>
      <c r="BD54" s="16">
        <v>3083305.62</v>
      </c>
      <c r="BE54" s="17">
        <v>325467.34000000003</v>
      </c>
      <c r="BF54" s="17">
        <v>0</v>
      </c>
      <c r="BG54" s="17">
        <v>0</v>
      </c>
      <c r="BH54" s="17">
        <v>0</v>
      </c>
      <c r="BI54" s="12">
        <v>3408772.96</v>
      </c>
    </row>
    <row r="55" spans="1:61" x14ac:dyDescent="0.3">
      <c r="A55" s="4" t="s">
        <v>44</v>
      </c>
      <c r="B55" s="92">
        <v>8182000</v>
      </c>
      <c r="C55" s="87">
        <v>6852000</v>
      </c>
      <c r="D55" s="87">
        <v>1248000</v>
      </c>
      <c r="E55" s="87">
        <v>0</v>
      </c>
      <c r="F55" s="87">
        <v>56000</v>
      </c>
      <c r="G55" s="93">
        <v>16338000</v>
      </c>
      <c r="H55" s="16">
        <v>5493000</v>
      </c>
      <c r="I55" s="17">
        <v>3222000</v>
      </c>
      <c r="J55" s="17">
        <v>1220000</v>
      </c>
      <c r="K55" s="17">
        <v>0</v>
      </c>
      <c r="L55" s="17">
        <v>76000</v>
      </c>
      <c r="M55" s="12">
        <v>10011000</v>
      </c>
      <c r="N55" s="16">
        <v>607000</v>
      </c>
      <c r="O55" s="17">
        <v>53000</v>
      </c>
      <c r="P55" s="17">
        <v>1000</v>
      </c>
      <c r="Q55" s="17">
        <v>0</v>
      </c>
      <c r="R55" s="17">
        <v>0</v>
      </c>
      <c r="S55" s="12">
        <v>661000</v>
      </c>
      <c r="T55" s="16">
        <v>692000</v>
      </c>
      <c r="U55" s="17">
        <v>102000</v>
      </c>
      <c r="V55" s="17">
        <v>1000</v>
      </c>
      <c r="W55" s="17">
        <v>0</v>
      </c>
      <c r="X55" s="17">
        <v>0</v>
      </c>
      <c r="Y55" s="12">
        <v>795000</v>
      </c>
      <c r="Z55" s="16">
        <v>459000</v>
      </c>
      <c r="AA55" s="17">
        <v>246000</v>
      </c>
      <c r="AB55" s="17">
        <v>25000</v>
      </c>
      <c r="AC55" s="17">
        <v>0</v>
      </c>
      <c r="AD55" s="17">
        <v>0</v>
      </c>
      <c r="AE55" s="12">
        <v>730000</v>
      </c>
      <c r="AF55" s="16">
        <v>0</v>
      </c>
      <c r="AG55" s="17">
        <v>0</v>
      </c>
      <c r="AH55" s="17">
        <v>0</v>
      </c>
      <c r="AI55" s="17">
        <v>0</v>
      </c>
      <c r="AJ55" s="17">
        <v>0</v>
      </c>
      <c r="AK55" s="12">
        <v>0</v>
      </c>
      <c r="AL55" s="16">
        <v>0</v>
      </c>
      <c r="AM55" s="17">
        <v>0</v>
      </c>
      <c r="AN55" s="17">
        <v>0</v>
      </c>
      <c r="AO55" s="17">
        <v>0</v>
      </c>
      <c r="AP55" s="17">
        <v>0</v>
      </c>
      <c r="AQ55" s="12">
        <v>0</v>
      </c>
      <c r="AR55" s="16">
        <v>0</v>
      </c>
      <c r="AS55" s="17">
        <v>1875000</v>
      </c>
      <c r="AT55" s="17">
        <v>0</v>
      </c>
      <c r="AU55" s="17">
        <v>0</v>
      </c>
      <c r="AV55" s="17">
        <v>0</v>
      </c>
      <c r="AW55" s="12">
        <v>1875000</v>
      </c>
      <c r="AX55" s="16">
        <v>232000</v>
      </c>
      <c r="AY55" s="17">
        <v>589000</v>
      </c>
      <c r="AZ55" s="17">
        <v>0</v>
      </c>
      <c r="BA55" s="17">
        <v>0</v>
      </c>
      <c r="BB55" s="17">
        <v>-21000</v>
      </c>
      <c r="BC55" s="12">
        <v>800000</v>
      </c>
      <c r="BD55" s="16">
        <v>699000</v>
      </c>
      <c r="BE55" s="17">
        <v>765000</v>
      </c>
      <c r="BF55" s="17">
        <v>1000</v>
      </c>
      <c r="BG55" s="17">
        <v>0</v>
      </c>
      <c r="BH55" s="17">
        <v>1000</v>
      </c>
      <c r="BI55" s="12">
        <v>1466000</v>
      </c>
    </row>
    <row r="56" spans="1:61" x14ac:dyDescent="0.3">
      <c r="A56" s="4" t="s">
        <v>45</v>
      </c>
      <c r="B56" s="92">
        <v>2868658.6900000004</v>
      </c>
      <c r="C56" s="87">
        <v>1178410.49</v>
      </c>
      <c r="D56" s="87">
        <v>1357.06</v>
      </c>
      <c r="E56" s="87">
        <v>94.07</v>
      </c>
      <c r="F56" s="87">
        <v>17812.14</v>
      </c>
      <c r="G56" s="93">
        <v>4066332.4499999997</v>
      </c>
      <c r="H56" s="16">
        <v>954320.12</v>
      </c>
      <c r="I56" s="17">
        <v>732150.7</v>
      </c>
      <c r="J56" s="17">
        <v>0</v>
      </c>
      <c r="K56" s="17">
        <v>0</v>
      </c>
      <c r="L56" s="17">
        <v>0</v>
      </c>
      <c r="M56" s="12">
        <v>1686470.8199999998</v>
      </c>
      <c r="N56" s="16">
        <v>540023.43999999994</v>
      </c>
      <c r="O56" s="17">
        <v>52443.76</v>
      </c>
      <c r="P56" s="17">
        <v>0</v>
      </c>
      <c r="Q56" s="17">
        <v>0</v>
      </c>
      <c r="R56" s="17">
        <v>0</v>
      </c>
      <c r="S56" s="12">
        <v>592467.19999999995</v>
      </c>
      <c r="T56" s="16">
        <v>1725.06</v>
      </c>
      <c r="U56" s="17">
        <v>257028.37</v>
      </c>
      <c r="V56" s="17">
        <v>1357.06</v>
      </c>
      <c r="W56" s="17">
        <v>94.07</v>
      </c>
      <c r="X56" s="17">
        <v>12.66</v>
      </c>
      <c r="Y56" s="12">
        <v>260217.22</v>
      </c>
      <c r="Z56" s="16">
        <v>0</v>
      </c>
      <c r="AA56" s="17">
        <v>0</v>
      </c>
      <c r="AB56" s="17">
        <v>0</v>
      </c>
      <c r="AC56" s="17">
        <v>0</v>
      </c>
      <c r="AD56" s="17">
        <v>0</v>
      </c>
      <c r="AE56" s="12">
        <v>0</v>
      </c>
      <c r="AF56" s="16">
        <v>0</v>
      </c>
      <c r="AG56" s="17">
        <v>0</v>
      </c>
      <c r="AH56" s="17">
        <v>0</v>
      </c>
      <c r="AI56" s="17">
        <v>0</v>
      </c>
      <c r="AJ56" s="17">
        <v>0</v>
      </c>
      <c r="AK56" s="12">
        <v>0</v>
      </c>
      <c r="AL56" s="16">
        <v>0</v>
      </c>
      <c r="AM56" s="17">
        <v>0</v>
      </c>
      <c r="AN56" s="17">
        <v>0</v>
      </c>
      <c r="AO56" s="17">
        <v>0</v>
      </c>
      <c r="AP56" s="17">
        <v>0</v>
      </c>
      <c r="AQ56" s="12">
        <v>0</v>
      </c>
      <c r="AR56" s="16">
        <v>0</v>
      </c>
      <c r="AS56" s="17">
        <v>0</v>
      </c>
      <c r="AT56" s="17">
        <v>0</v>
      </c>
      <c r="AU56" s="17">
        <v>0</v>
      </c>
      <c r="AV56" s="17">
        <v>0</v>
      </c>
      <c r="AW56" s="12">
        <v>0</v>
      </c>
      <c r="AX56" s="16">
        <v>0</v>
      </c>
      <c r="AY56" s="17">
        <v>0</v>
      </c>
      <c r="AZ56" s="17">
        <v>0</v>
      </c>
      <c r="BA56" s="17">
        <v>0</v>
      </c>
      <c r="BB56" s="17">
        <v>0</v>
      </c>
      <c r="BC56" s="12">
        <v>0</v>
      </c>
      <c r="BD56" s="16">
        <v>1372590.07</v>
      </c>
      <c r="BE56" s="17">
        <v>136787.66</v>
      </c>
      <c r="BF56" s="17">
        <v>0</v>
      </c>
      <c r="BG56" s="17">
        <v>0</v>
      </c>
      <c r="BH56" s="17">
        <v>17799.48</v>
      </c>
      <c r="BI56" s="12">
        <v>1527177.21</v>
      </c>
    </row>
    <row r="57" spans="1:61" x14ac:dyDescent="0.3">
      <c r="A57" s="4" t="s">
        <v>46</v>
      </c>
      <c r="B57" s="92">
        <v>3045068.9</v>
      </c>
      <c r="C57" s="87">
        <v>1484042.6</v>
      </c>
      <c r="D57" s="87">
        <v>10577</v>
      </c>
      <c r="E57" s="87">
        <v>0</v>
      </c>
      <c r="F57" s="87">
        <v>0</v>
      </c>
      <c r="G57" s="93">
        <v>4539688.5</v>
      </c>
      <c r="H57" s="16">
        <v>700978</v>
      </c>
      <c r="I57" s="17">
        <v>138498</v>
      </c>
      <c r="J57" s="17">
        <v>0</v>
      </c>
      <c r="K57" s="17">
        <v>0</v>
      </c>
      <c r="L57" s="17">
        <v>0</v>
      </c>
      <c r="M57" s="12">
        <v>839476</v>
      </c>
      <c r="N57" s="16">
        <v>956983</v>
      </c>
      <c r="O57" s="17">
        <v>50508</v>
      </c>
      <c r="P57" s="17">
        <v>0</v>
      </c>
      <c r="Q57" s="17">
        <v>0</v>
      </c>
      <c r="R57" s="17">
        <v>0</v>
      </c>
      <c r="S57" s="12">
        <v>1007491</v>
      </c>
      <c r="T57" s="16">
        <v>519290</v>
      </c>
      <c r="U57" s="17">
        <v>996461</v>
      </c>
      <c r="V57" s="17">
        <v>0</v>
      </c>
      <c r="W57" s="17">
        <v>0</v>
      </c>
      <c r="X57" s="17">
        <v>0</v>
      </c>
      <c r="Y57" s="12">
        <v>1515751</v>
      </c>
      <c r="Z57" s="16">
        <v>262600</v>
      </c>
      <c r="AA57" s="17">
        <v>60982</v>
      </c>
      <c r="AB57" s="17">
        <v>0</v>
      </c>
      <c r="AC57" s="17">
        <v>0</v>
      </c>
      <c r="AD57" s="17">
        <v>0</v>
      </c>
      <c r="AE57" s="12">
        <v>323582</v>
      </c>
      <c r="AF57" s="16">
        <v>58543</v>
      </c>
      <c r="AG57" s="17">
        <v>25283</v>
      </c>
      <c r="AH57" s="17">
        <v>10577</v>
      </c>
      <c r="AI57" s="17">
        <v>0</v>
      </c>
      <c r="AJ57" s="17">
        <v>0</v>
      </c>
      <c r="AK57" s="12">
        <v>94403</v>
      </c>
      <c r="AL57" s="16">
        <v>0</v>
      </c>
      <c r="AM57" s="17">
        <v>0</v>
      </c>
      <c r="AN57" s="17">
        <v>0</v>
      </c>
      <c r="AO57" s="17">
        <v>0</v>
      </c>
      <c r="AP57" s="17">
        <v>0</v>
      </c>
      <c r="AQ57" s="12">
        <v>0</v>
      </c>
      <c r="AR57" s="16">
        <v>0</v>
      </c>
      <c r="AS57" s="17">
        <v>157152</v>
      </c>
      <c r="AT57" s="17">
        <v>0</v>
      </c>
      <c r="AU57" s="17">
        <v>0</v>
      </c>
      <c r="AV57" s="17">
        <v>0</v>
      </c>
      <c r="AW57" s="12">
        <v>157152</v>
      </c>
      <c r="AX57" s="16">
        <v>0</v>
      </c>
      <c r="AY57" s="17">
        <v>5637</v>
      </c>
      <c r="AZ57" s="17">
        <v>0</v>
      </c>
      <c r="BA57" s="17">
        <v>0</v>
      </c>
      <c r="BB57" s="17">
        <v>0</v>
      </c>
      <c r="BC57" s="12">
        <v>5637</v>
      </c>
      <c r="BD57" s="16">
        <v>546674.9</v>
      </c>
      <c r="BE57" s="17">
        <v>49521.600000000006</v>
      </c>
      <c r="BF57" s="17">
        <v>0</v>
      </c>
      <c r="BG57" s="17">
        <v>0</v>
      </c>
      <c r="BH57" s="17">
        <v>0</v>
      </c>
      <c r="BI57" s="12">
        <v>596196.5</v>
      </c>
    </row>
    <row r="58" spans="1:61" x14ac:dyDescent="0.3">
      <c r="A58" s="4" t="s">
        <v>47</v>
      </c>
      <c r="B58" s="92">
        <v>11481829</v>
      </c>
      <c r="C58" s="87">
        <v>345702</v>
      </c>
      <c r="D58" s="87">
        <v>472114</v>
      </c>
      <c r="E58" s="87">
        <v>0</v>
      </c>
      <c r="F58" s="87">
        <v>1095202</v>
      </c>
      <c r="G58" s="93">
        <v>13394847</v>
      </c>
      <c r="H58" s="16">
        <v>7076689</v>
      </c>
      <c r="I58" s="17">
        <v>304539</v>
      </c>
      <c r="J58" s="17">
        <v>158606</v>
      </c>
      <c r="K58" s="17">
        <v>0</v>
      </c>
      <c r="L58" s="17">
        <v>837202</v>
      </c>
      <c r="M58" s="12">
        <v>8377036</v>
      </c>
      <c r="N58" s="16">
        <v>1292231</v>
      </c>
      <c r="O58" s="17">
        <v>40563</v>
      </c>
      <c r="P58" s="17">
        <v>27221</v>
      </c>
      <c r="Q58" s="17">
        <v>0</v>
      </c>
      <c r="R58" s="17">
        <v>76869</v>
      </c>
      <c r="S58" s="12">
        <v>1436884</v>
      </c>
      <c r="T58" s="16">
        <v>0</v>
      </c>
      <c r="U58" s="17">
        <v>0</v>
      </c>
      <c r="V58" s="17">
        <v>0</v>
      </c>
      <c r="W58" s="17">
        <v>0</v>
      </c>
      <c r="X58" s="17">
        <v>0</v>
      </c>
      <c r="Y58" s="12">
        <v>0</v>
      </c>
      <c r="Z58" s="16">
        <v>0</v>
      </c>
      <c r="AA58" s="17">
        <v>0</v>
      </c>
      <c r="AB58" s="17">
        <v>83963</v>
      </c>
      <c r="AC58" s="17">
        <v>0</v>
      </c>
      <c r="AD58" s="17">
        <v>0</v>
      </c>
      <c r="AE58" s="12">
        <v>83963</v>
      </c>
      <c r="AF58" s="16">
        <v>0</v>
      </c>
      <c r="AG58" s="17">
        <v>0</v>
      </c>
      <c r="AH58" s="17">
        <v>0</v>
      </c>
      <c r="AI58" s="17">
        <v>0</v>
      </c>
      <c r="AJ58" s="17">
        <v>0</v>
      </c>
      <c r="AK58" s="12">
        <v>0</v>
      </c>
      <c r="AL58" s="16">
        <v>0</v>
      </c>
      <c r="AM58" s="17">
        <v>0</v>
      </c>
      <c r="AN58" s="17">
        <v>0</v>
      </c>
      <c r="AO58" s="17">
        <v>0</v>
      </c>
      <c r="AP58" s="17">
        <v>0</v>
      </c>
      <c r="AQ58" s="12">
        <v>0</v>
      </c>
      <c r="AR58" s="16">
        <v>0</v>
      </c>
      <c r="AS58" s="17">
        <v>0</v>
      </c>
      <c r="AT58" s="17">
        <v>0</v>
      </c>
      <c r="AU58" s="17">
        <v>0</v>
      </c>
      <c r="AV58" s="17">
        <v>0</v>
      </c>
      <c r="AW58" s="12">
        <v>0</v>
      </c>
      <c r="AX58" s="16">
        <v>0</v>
      </c>
      <c r="AY58" s="17">
        <v>0</v>
      </c>
      <c r="AZ58" s="17">
        <v>138703</v>
      </c>
      <c r="BA58" s="17">
        <v>0</v>
      </c>
      <c r="BB58" s="17">
        <v>0</v>
      </c>
      <c r="BC58" s="12">
        <v>138703</v>
      </c>
      <c r="BD58" s="16">
        <v>3112909</v>
      </c>
      <c r="BE58" s="17">
        <v>600</v>
      </c>
      <c r="BF58" s="17">
        <v>63621</v>
      </c>
      <c r="BG58" s="17">
        <v>0</v>
      </c>
      <c r="BH58" s="17">
        <v>181131</v>
      </c>
      <c r="BI58" s="12">
        <v>3358261</v>
      </c>
    </row>
    <row r="59" spans="1:61" x14ac:dyDescent="0.3">
      <c r="A59" s="4" t="s">
        <v>48</v>
      </c>
      <c r="B59" s="92">
        <v>10339547.959499996</v>
      </c>
      <c r="C59" s="87">
        <v>2924252.6214999999</v>
      </c>
      <c r="D59" s="87">
        <v>71475.230500000005</v>
      </c>
      <c r="E59" s="87">
        <v>0</v>
      </c>
      <c r="F59" s="87">
        <v>689150.25099999993</v>
      </c>
      <c r="G59" s="93">
        <v>14024426.062499996</v>
      </c>
      <c r="H59" s="16">
        <v>4159947.0099999979</v>
      </c>
      <c r="I59" s="17">
        <v>901610.67999999982</v>
      </c>
      <c r="J59" s="17">
        <v>0</v>
      </c>
      <c r="K59" s="17">
        <v>0</v>
      </c>
      <c r="L59" s="17">
        <v>4975.3999999999996</v>
      </c>
      <c r="M59" s="12">
        <v>5066533.089999998</v>
      </c>
      <c r="N59" s="16">
        <v>1347160.5899999989</v>
      </c>
      <c r="O59" s="17">
        <v>114202.57</v>
      </c>
      <c r="P59" s="17">
        <v>0</v>
      </c>
      <c r="Q59" s="17">
        <v>0</v>
      </c>
      <c r="R59" s="17">
        <v>336161.14</v>
      </c>
      <c r="S59" s="12">
        <v>1797524.2999999989</v>
      </c>
      <c r="T59" s="16">
        <v>454689.84999999992</v>
      </c>
      <c r="U59" s="17">
        <v>63475.28</v>
      </c>
      <c r="V59" s="17">
        <v>0</v>
      </c>
      <c r="W59" s="17">
        <v>0</v>
      </c>
      <c r="X59" s="17">
        <v>51121.54</v>
      </c>
      <c r="Y59" s="12">
        <v>569286.66999999993</v>
      </c>
      <c r="Z59" s="16">
        <v>0</v>
      </c>
      <c r="AA59" s="17">
        <v>261095.00000000003</v>
      </c>
      <c r="AB59" s="17">
        <v>66084.430499999988</v>
      </c>
      <c r="AC59" s="17">
        <v>0</v>
      </c>
      <c r="AD59" s="17">
        <v>0</v>
      </c>
      <c r="AE59" s="12">
        <v>327179.43050000002</v>
      </c>
      <c r="AF59" s="16">
        <v>0</v>
      </c>
      <c r="AG59" s="17">
        <v>0</v>
      </c>
      <c r="AH59" s="17">
        <v>0</v>
      </c>
      <c r="AI59" s="17">
        <v>0</v>
      </c>
      <c r="AJ59" s="17">
        <v>0</v>
      </c>
      <c r="AK59" s="12">
        <v>0</v>
      </c>
      <c r="AL59" s="16">
        <v>0</v>
      </c>
      <c r="AM59" s="17">
        <v>0</v>
      </c>
      <c r="AN59" s="17">
        <v>0</v>
      </c>
      <c r="AO59" s="17">
        <v>0</v>
      </c>
      <c r="AP59" s="17">
        <v>0</v>
      </c>
      <c r="AQ59" s="12">
        <v>0</v>
      </c>
      <c r="AR59" s="16">
        <v>0</v>
      </c>
      <c r="AS59" s="17">
        <v>0</v>
      </c>
      <c r="AT59" s="17">
        <v>0</v>
      </c>
      <c r="AU59" s="17">
        <v>0</v>
      </c>
      <c r="AV59" s="17">
        <v>0</v>
      </c>
      <c r="AW59" s="12">
        <v>0</v>
      </c>
      <c r="AX59" s="16">
        <v>0</v>
      </c>
      <c r="AY59" s="17">
        <v>0</v>
      </c>
      <c r="AZ59" s="17">
        <v>5390.800000000012</v>
      </c>
      <c r="BA59" s="17">
        <v>0</v>
      </c>
      <c r="BB59" s="17">
        <v>0</v>
      </c>
      <c r="BC59" s="12">
        <v>5390.800000000012</v>
      </c>
      <c r="BD59" s="16">
        <v>4377750.5094999988</v>
      </c>
      <c r="BE59" s="17">
        <v>1583869.0915000001</v>
      </c>
      <c r="BF59" s="17">
        <v>0</v>
      </c>
      <c r="BG59" s="17">
        <v>0</v>
      </c>
      <c r="BH59" s="17">
        <v>296892.17099999997</v>
      </c>
      <c r="BI59" s="12">
        <v>6258511.7719999989</v>
      </c>
    </row>
    <row r="60" spans="1:61" x14ac:dyDescent="0.3">
      <c r="A60" s="4" t="s">
        <v>49</v>
      </c>
      <c r="B60" s="92">
        <v>6480040.379999999</v>
      </c>
      <c r="C60" s="87">
        <v>1889472.6800000002</v>
      </c>
      <c r="D60" s="87">
        <v>0</v>
      </c>
      <c r="E60" s="87">
        <v>0</v>
      </c>
      <c r="F60" s="87">
        <v>37418.29</v>
      </c>
      <c r="G60" s="93">
        <v>8406931.3499999996</v>
      </c>
      <c r="H60" s="16">
        <v>4039361.4699999997</v>
      </c>
      <c r="I60" s="17">
        <v>631417.71</v>
      </c>
      <c r="J60" s="17">
        <v>0</v>
      </c>
      <c r="K60" s="17">
        <v>0</v>
      </c>
      <c r="L60" s="17">
        <v>13652.82</v>
      </c>
      <c r="M60" s="12">
        <v>4684432</v>
      </c>
      <c r="N60" s="16">
        <v>136939.07999999999</v>
      </c>
      <c r="O60" s="17">
        <v>205291.34</v>
      </c>
      <c r="P60" s="17">
        <v>0</v>
      </c>
      <c r="Q60" s="17">
        <v>0</v>
      </c>
      <c r="R60" s="17">
        <v>2183.13</v>
      </c>
      <c r="S60" s="12">
        <v>344413.55</v>
      </c>
      <c r="T60" s="16">
        <v>22139.81</v>
      </c>
      <c r="U60" s="17">
        <v>7162.3000000000011</v>
      </c>
      <c r="V60" s="17">
        <v>0</v>
      </c>
      <c r="W60" s="17">
        <v>0</v>
      </c>
      <c r="X60" s="17">
        <v>14569.09</v>
      </c>
      <c r="Y60" s="12">
        <v>43871.199999999997</v>
      </c>
      <c r="Z60" s="16">
        <v>0</v>
      </c>
      <c r="AA60" s="17">
        <v>89479.679999999993</v>
      </c>
      <c r="AB60" s="17">
        <v>0</v>
      </c>
      <c r="AC60" s="17">
        <v>0</v>
      </c>
      <c r="AD60" s="17">
        <v>0</v>
      </c>
      <c r="AE60" s="12">
        <v>89479.679999999993</v>
      </c>
      <c r="AF60" s="16">
        <v>0</v>
      </c>
      <c r="AG60" s="17">
        <v>0</v>
      </c>
      <c r="AH60" s="17">
        <v>0</v>
      </c>
      <c r="AI60" s="17">
        <v>0</v>
      </c>
      <c r="AJ60" s="17">
        <v>0</v>
      </c>
      <c r="AK60" s="12">
        <v>0</v>
      </c>
      <c r="AL60" s="16">
        <v>0</v>
      </c>
      <c r="AM60" s="17">
        <v>0</v>
      </c>
      <c r="AN60" s="17">
        <v>0</v>
      </c>
      <c r="AO60" s="17">
        <v>0</v>
      </c>
      <c r="AP60" s="17">
        <v>0</v>
      </c>
      <c r="AQ60" s="12">
        <v>0</v>
      </c>
      <c r="AR60" s="16">
        <v>0</v>
      </c>
      <c r="AS60" s="17">
        <v>16672.43</v>
      </c>
      <c r="AT60" s="17">
        <v>0</v>
      </c>
      <c r="AU60" s="17">
        <v>0</v>
      </c>
      <c r="AV60" s="17">
        <v>0</v>
      </c>
      <c r="AW60" s="12">
        <v>16672.43</v>
      </c>
      <c r="AX60" s="16">
        <v>0</v>
      </c>
      <c r="AY60" s="17">
        <v>0</v>
      </c>
      <c r="AZ60" s="17">
        <v>0</v>
      </c>
      <c r="BA60" s="17">
        <v>0</v>
      </c>
      <c r="BB60" s="17">
        <v>0</v>
      </c>
      <c r="BC60" s="12">
        <v>0</v>
      </c>
      <c r="BD60" s="16">
        <v>2281600.02</v>
      </c>
      <c r="BE60" s="17">
        <v>939449.22</v>
      </c>
      <c r="BF60" s="17">
        <v>0</v>
      </c>
      <c r="BG60" s="17">
        <v>0</v>
      </c>
      <c r="BH60" s="17">
        <v>7013.2499999999991</v>
      </c>
      <c r="BI60" s="12">
        <v>3228062.49</v>
      </c>
    </row>
    <row r="61" spans="1:61" x14ac:dyDescent="0.3">
      <c r="A61" s="4" t="s">
        <v>50</v>
      </c>
      <c r="B61" s="92">
        <v>10914121.470524607</v>
      </c>
      <c r="C61" s="87">
        <v>3443894.4647251549</v>
      </c>
      <c r="D61" s="87">
        <v>534963.09374330472</v>
      </c>
      <c r="E61" s="87">
        <v>936971.7</v>
      </c>
      <c r="F61" s="87">
        <v>575429.35630030697</v>
      </c>
      <c r="G61" s="93">
        <v>16405380.085293375</v>
      </c>
      <c r="H61" s="16">
        <v>7021715.8835039362</v>
      </c>
      <c r="I61" s="17">
        <v>2134263.9300000002</v>
      </c>
      <c r="J61" s="17">
        <v>3662.9115945558178</v>
      </c>
      <c r="K61" s="17">
        <v>936971.7</v>
      </c>
      <c r="L61" s="17">
        <v>1439.21</v>
      </c>
      <c r="M61" s="12">
        <v>10098053.635098493</v>
      </c>
      <c r="N61" s="16">
        <v>1312626.1100000001</v>
      </c>
      <c r="O61" s="17">
        <v>110291.91</v>
      </c>
      <c r="P61" s="17">
        <v>0</v>
      </c>
      <c r="Q61" s="17">
        <v>0</v>
      </c>
      <c r="R61" s="17">
        <v>0</v>
      </c>
      <c r="S61" s="12">
        <v>1422918.02</v>
      </c>
      <c r="T61" s="16">
        <v>0</v>
      </c>
      <c r="U61" s="17">
        <v>0</v>
      </c>
      <c r="V61" s="17">
        <v>0</v>
      </c>
      <c r="W61" s="17">
        <v>0</v>
      </c>
      <c r="X61" s="17">
        <v>0</v>
      </c>
      <c r="Y61" s="12">
        <v>0</v>
      </c>
      <c r="Z61" s="16">
        <v>0</v>
      </c>
      <c r="AA61" s="17">
        <v>269618.98000000004</v>
      </c>
      <c r="AB61" s="17">
        <v>72739.776200000008</v>
      </c>
      <c r="AC61" s="17">
        <v>0</v>
      </c>
      <c r="AD61" s="17">
        <v>0</v>
      </c>
      <c r="AE61" s="12">
        <v>342358.75620000006</v>
      </c>
      <c r="AF61" s="16">
        <v>0</v>
      </c>
      <c r="AG61" s="17">
        <v>0</v>
      </c>
      <c r="AH61" s="17">
        <v>0</v>
      </c>
      <c r="AI61" s="17">
        <v>0</v>
      </c>
      <c r="AJ61" s="17">
        <v>0</v>
      </c>
      <c r="AK61" s="12">
        <v>0</v>
      </c>
      <c r="AL61" s="16">
        <v>0</v>
      </c>
      <c r="AM61" s="17">
        <v>0</v>
      </c>
      <c r="AN61" s="17">
        <v>0</v>
      </c>
      <c r="AO61" s="17">
        <v>0</v>
      </c>
      <c r="AP61" s="17">
        <v>0</v>
      </c>
      <c r="AQ61" s="12">
        <v>0</v>
      </c>
      <c r="AR61" s="16">
        <v>0</v>
      </c>
      <c r="AS61" s="17">
        <v>1939.72</v>
      </c>
      <c r="AT61" s="17">
        <v>0</v>
      </c>
      <c r="AU61" s="17">
        <v>0</v>
      </c>
      <c r="AV61" s="17">
        <v>0</v>
      </c>
      <c r="AW61" s="12">
        <v>1939.72</v>
      </c>
      <c r="AX61" s="16">
        <v>0</v>
      </c>
      <c r="AY61" s="17">
        <v>96718.739999999991</v>
      </c>
      <c r="AZ61" s="17">
        <v>0</v>
      </c>
      <c r="BA61" s="17">
        <v>0</v>
      </c>
      <c r="BB61" s="17">
        <v>0</v>
      </c>
      <c r="BC61" s="12">
        <v>96718.739999999991</v>
      </c>
      <c r="BD61" s="16">
        <v>2579779.4770206702</v>
      </c>
      <c r="BE61" s="17">
        <v>831061.18472515466</v>
      </c>
      <c r="BF61" s="17">
        <v>458560.40594874893</v>
      </c>
      <c r="BG61" s="17">
        <v>0</v>
      </c>
      <c r="BH61" s="17">
        <v>573990.14630030701</v>
      </c>
      <c r="BI61" s="12">
        <v>4443391.2139948811</v>
      </c>
    </row>
    <row r="62" spans="1:61" x14ac:dyDescent="0.3">
      <c r="A62" s="4" t="s">
        <v>51</v>
      </c>
      <c r="B62" s="92">
        <v>13513229</v>
      </c>
      <c r="C62" s="87">
        <v>6524970</v>
      </c>
      <c r="D62" s="87">
        <v>108256</v>
      </c>
      <c r="E62" s="87">
        <v>0</v>
      </c>
      <c r="F62" s="87">
        <v>246648</v>
      </c>
      <c r="G62" s="93">
        <v>20393103</v>
      </c>
      <c r="H62" s="16">
        <v>7175339</v>
      </c>
      <c r="I62" s="17">
        <v>795994</v>
      </c>
      <c r="J62" s="17">
        <v>0</v>
      </c>
      <c r="K62" s="17">
        <v>0</v>
      </c>
      <c r="L62" s="17">
        <v>123237</v>
      </c>
      <c r="M62" s="12">
        <v>8094570</v>
      </c>
      <c r="N62" s="16">
        <v>2799867</v>
      </c>
      <c r="O62" s="17">
        <v>8880</v>
      </c>
      <c r="P62" s="17">
        <v>0</v>
      </c>
      <c r="Q62" s="17">
        <v>0</v>
      </c>
      <c r="R62" s="17">
        <v>12027</v>
      </c>
      <c r="S62" s="12">
        <v>2820774</v>
      </c>
      <c r="T62" s="16">
        <v>1439042</v>
      </c>
      <c r="U62" s="17">
        <v>413508</v>
      </c>
      <c r="V62" s="17">
        <v>0</v>
      </c>
      <c r="W62" s="17">
        <v>0</v>
      </c>
      <c r="X62" s="17">
        <v>111788</v>
      </c>
      <c r="Y62" s="12">
        <v>1964338</v>
      </c>
      <c r="Z62" s="16">
        <v>0</v>
      </c>
      <c r="AA62" s="17">
        <v>3734891</v>
      </c>
      <c r="AB62" s="17">
        <v>0</v>
      </c>
      <c r="AC62" s="17">
        <v>0</v>
      </c>
      <c r="AD62" s="17">
        <v>0</v>
      </c>
      <c r="AE62" s="12">
        <v>3734891</v>
      </c>
      <c r="AF62" s="16">
        <v>0</v>
      </c>
      <c r="AG62" s="17">
        <v>0</v>
      </c>
      <c r="AH62" s="17">
        <v>0</v>
      </c>
      <c r="AI62" s="17">
        <v>0</v>
      </c>
      <c r="AJ62" s="17">
        <v>0</v>
      </c>
      <c r="AK62" s="12">
        <v>0</v>
      </c>
      <c r="AL62" s="16">
        <v>0</v>
      </c>
      <c r="AM62" s="17">
        <v>0</v>
      </c>
      <c r="AN62" s="17">
        <v>0</v>
      </c>
      <c r="AO62" s="17">
        <v>0</v>
      </c>
      <c r="AP62" s="17">
        <v>0</v>
      </c>
      <c r="AQ62" s="12">
        <v>0</v>
      </c>
      <c r="AR62" s="16">
        <v>1371731</v>
      </c>
      <c r="AS62" s="17">
        <v>794784</v>
      </c>
      <c r="AT62" s="17">
        <v>108256</v>
      </c>
      <c r="AU62" s="17">
        <v>0</v>
      </c>
      <c r="AV62" s="17">
        <v>-532</v>
      </c>
      <c r="AW62" s="12">
        <v>2274239</v>
      </c>
      <c r="AX62" s="16">
        <v>0</v>
      </c>
      <c r="AY62" s="17">
        <v>0</v>
      </c>
      <c r="AZ62" s="17">
        <v>0</v>
      </c>
      <c r="BA62" s="17">
        <v>0</v>
      </c>
      <c r="BB62" s="17">
        <v>0</v>
      </c>
      <c r="BC62" s="12">
        <v>0</v>
      </c>
      <c r="BD62" s="16">
        <v>727250</v>
      </c>
      <c r="BE62" s="17">
        <v>776913</v>
      </c>
      <c r="BF62" s="17">
        <v>0</v>
      </c>
      <c r="BG62" s="17">
        <v>0</v>
      </c>
      <c r="BH62" s="17">
        <v>128</v>
      </c>
      <c r="BI62" s="12">
        <v>1504291</v>
      </c>
    </row>
    <row r="63" spans="1:61" x14ac:dyDescent="0.3">
      <c r="A63" s="4" t="s">
        <v>52</v>
      </c>
      <c r="B63" s="92">
        <v>2331808</v>
      </c>
      <c r="C63" s="87">
        <v>788575</v>
      </c>
      <c r="D63" s="87">
        <v>195062</v>
      </c>
      <c r="E63" s="87">
        <v>0</v>
      </c>
      <c r="F63" s="87">
        <v>30400</v>
      </c>
      <c r="G63" s="93">
        <v>3345845</v>
      </c>
      <c r="H63" s="16">
        <v>1427165</v>
      </c>
      <c r="I63" s="17">
        <v>171150</v>
      </c>
      <c r="J63" s="17">
        <v>0</v>
      </c>
      <c r="K63" s="17">
        <v>0</v>
      </c>
      <c r="L63" s="17">
        <v>2010</v>
      </c>
      <c r="M63" s="12">
        <v>1600325</v>
      </c>
      <c r="N63" s="16">
        <v>204312</v>
      </c>
      <c r="O63" s="17">
        <v>61126</v>
      </c>
      <c r="P63" s="17">
        <v>0</v>
      </c>
      <c r="Q63" s="17">
        <v>0</v>
      </c>
      <c r="R63" s="17">
        <v>0</v>
      </c>
      <c r="S63" s="12">
        <v>265438</v>
      </c>
      <c r="T63" s="16">
        <v>251345</v>
      </c>
      <c r="U63" s="17">
        <v>378909</v>
      </c>
      <c r="V63" s="17">
        <v>115212</v>
      </c>
      <c r="W63" s="17">
        <v>0</v>
      </c>
      <c r="X63" s="17">
        <v>10000</v>
      </c>
      <c r="Y63" s="12">
        <v>755466</v>
      </c>
      <c r="Z63" s="16">
        <v>109896</v>
      </c>
      <c r="AA63" s="17">
        <v>75290</v>
      </c>
      <c r="AB63" s="17">
        <v>0</v>
      </c>
      <c r="AC63" s="17">
        <v>0</v>
      </c>
      <c r="AD63" s="17">
        <v>4443</v>
      </c>
      <c r="AE63" s="12">
        <v>189629</v>
      </c>
      <c r="AF63" s="16">
        <v>0</v>
      </c>
      <c r="AG63" s="17">
        <v>0</v>
      </c>
      <c r="AH63" s="17">
        <v>0</v>
      </c>
      <c r="AI63" s="17">
        <v>0</v>
      </c>
      <c r="AJ63" s="17">
        <v>0</v>
      </c>
      <c r="AK63" s="12">
        <v>0</v>
      </c>
      <c r="AL63" s="16">
        <v>0</v>
      </c>
      <c r="AM63" s="17">
        <v>0</v>
      </c>
      <c r="AN63" s="17">
        <v>0</v>
      </c>
      <c r="AO63" s="17">
        <v>0</v>
      </c>
      <c r="AP63" s="17">
        <v>0</v>
      </c>
      <c r="AQ63" s="12">
        <v>0</v>
      </c>
      <c r="AR63" s="16">
        <v>0</v>
      </c>
      <c r="AS63" s="17">
        <v>65676</v>
      </c>
      <c r="AT63" s="17">
        <v>0</v>
      </c>
      <c r="AU63" s="17">
        <v>0</v>
      </c>
      <c r="AV63" s="17">
        <v>0</v>
      </c>
      <c r="AW63" s="12">
        <v>65676</v>
      </c>
      <c r="AX63" s="16">
        <v>0</v>
      </c>
      <c r="AY63" s="17">
        <v>16229</v>
      </c>
      <c r="AZ63" s="17">
        <v>79850</v>
      </c>
      <c r="BA63" s="17">
        <v>0</v>
      </c>
      <c r="BB63" s="17">
        <v>3202</v>
      </c>
      <c r="BC63" s="12">
        <v>99281</v>
      </c>
      <c r="BD63" s="16">
        <v>339090</v>
      </c>
      <c r="BE63" s="17">
        <v>20195</v>
      </c>
      <c r="BF63" s="17">
        <v>0</v>
      </c>
      <c r="BG63" s="17">
        <v>0</v>
      </c>
      <c r="BH63" s="17">
        <v>10745</v>
      </c>
      <c r="BI63" s="12">
        <v>370030</v>
      </c>
    </row>
    <row r="64" spans="1:61" x14ac:dyDescent="0.3">
      <c r="A64" s="4" t="s">
        <v>53</v>
      </c>
      <c r="B64" s="92">
        <v>3907253</v>
      </c>
      <c r="C64" s="87">
        <v>3086372</v>
      </c>
      <c r="D64" s="87">
        <v>218218</v>
      </c>
      <c r="E64" s="87">
        <v>0</v>
      </c>
      <c r="F64" s="87">
        <v>15999</v>
      </c>
      <c r="G64" s="93">
        <v>7227842</v>
      </c>
      <c r="H64" s="16">
        <v>1091081</v>
      </c>
      <c r="I64" s="17">
        <v>582588</v>
      </c>
      <c r="J64" s="17">
        <v>0</v>
      </c>
      <c r="K64" s="17">
        <v>0</v>
      </c>
      <c r="L64" s="17">
        <v>0</v>
      </c>
      <c r="M64" s="12">
        <v>1673669</v>
      </c>
      <c r="N64" s="16">
        <v>904</v>
      </c>
      <c r="O64" s="17">
        <v>53985</v>
      </c>
      <c r="P64" s="17">
        <v>0</v>
      </c>
      <c r="Q64" s="17">
        <v>0</v>
      </c>
      <c r="R64" s="17">
        <v>2285</v>
      </c>
      <c r="S64" s="12">
        <v>57174</v>
      </c>
      <c r="T64" s="16">
        <v>1607639</v>
      </c>
      <c r="U64" s="17">
        <v>1413321</v>
      </c>
      <c r="V64" s="17">
        <v>7006</v>
      </c>
      <c r="W64" s="17">
        <v>0</v>
      </c>
      <c r="X64" s="17">
        <v>0</v>
      </c>
      <c r="Y64" s="12">
        <v>3027966</v>
      </c>
      <c r="Z64" s="16">
        <v>0</v>
      </c>
      <c r="AA64" s="17">
        <v>0</v>
      </c>
      <c r="AB64" s="17">
        <v>0</v>
      </c>
      <c r="AC64" s="17">
        <v>0</v>
      </c>
      <c r="AD64" s="17">
        <v>0</v>
      </c>
      <c r="AE64" s="12">
        <v>0</v>
      </c>
      <c r="AF64" s="16">
        <v>275857</v>
      </c>
      <c r="AG64" s="17">
        <v>315464</v>
      </c>
      <c r="AH64" s="17">
        <v>0</v>
      </c>
      <c r="AI64" s="17">
        <v>0</v>
      </c>
      <c r="AJ64" s="17">
        <v>13714</v>
      </c>
      <c r="AK64" s="12">
        <v>605035</v>
      </c>
      <c r="AL64" s="16">
        <v>0</v>
      </c>
      <c r="AM64" s="17">
        <v>0</v>
      </c>
      <c r="AN64" s="17">
        <v>0</v>
      </c>
      <c r="AO64" s="17">
        <v>0</v>
      </c>
      <c r="AP64" s="17">
        <v>0</v>
      </c>
      <c r="AQ64" s="12">
        <v>0</v>
      </c>
      <c r="AR64" s="16">
        <v>271593</v>
      </c>
      <c r="AS64" s="17">
        <v>507769</v>
      </c>
      <c r="AT64" s="17">
        <v>211212</v>
      </c>
      <c r="AU64" s="17">
        <v>0</v>
      </c>
      <c r="AV64" s="17">
        <v>0</v>
      </c>
      <c r="AW64" s="12">
        <v>990574</v>
      </c>
      <c r="AX64" s="16">
        <v>0</v>
      </c>
      <c r="AY64" s="17">
        <v>0</v>
      </c>
      <c r="AZ64" s="17">
        <v>0</v>
      </c>
      <c r="BA64" s="17">
        <v>0</v>
      </c>
      <c r="BB64" s="17">
        <v>0</v>
      </c>
      <c r="BC64" s="12">
        <v>0</v>
      </c>
      <c r="BD64" s="16">
        <v>660179</v>
      </c>
      <c r="BE64" s="17">
        <v>213245</v>
      </c>
      <c r="BF64" s="17">
        <v>0</v>
      </c>
      <c r="BG64" s="17">
        <v>0</v>
      </c>
      <c r="BH64" s="17">
        <v>0</v>
      </c>
      <c r="BI64" s="12">
        <v>873424</v>
      </c>
    </row>
    <row r="65" spans="1:61" x14ac:dyDescent="0.3">
      <c r="A65" s="4" t="s">
        <v>54</v>
      </c>
      <c r="B65" s="92">
        <v>2120685</v>
      </c>
      <c r="C65" s="87">
        <v>1373691</v>
      </c>
      <c r="D65" s="87">
        <v>295726</v>
      </c>
      <c r="E65" s="87">
        <v>0</v>
      </c>
      <c r="F65" s="87">
        <v>136873</v>
      </c>
      <c r="G65" s="93">
        <v>3926975</v>
      </c>
      <c r="H65" s="16">
        <v>941848</v>
      </c>
      <c r="I65" s="17">
        <v>191997</v>
      </c>
      <c r="J65" s="17">
        <v>7470</v>
      </c>
      <c r="K65" s="17">
        <v>0</v>
      </c>
      <c r="L65" s="17">
        <v>0</v>
      </c>
      <c r="M65" s="12">
        <v>1141315</v>
      </c>
      <c r="N65" s="16">
        <v>351981</v>
      </c>
      <c r="O65" s="17">
        <v>34820</v>
      </c>
      <c r="P65" s="17">
        <v>16472</v>
      </c>
      <c r="Q65" s="17">
        <v>0</v>
      </c>
      <c r="R65" s="17">
        <v>0</v>
      </c>
      <c r="S65" s="12">
        <v>403273</v>
      </c>
      <c r="T65" s="16">
        <v>538192</v>
      </c>
      <c r="U65" s="17">
        <v>715350</v>
      </c>
      <c r="V65" s="17">
        <v>6354</v>
      </c>
      <c r="W65" s="17">
        <v>0</v>
      </c>
      <c r="X65" s="17">
        <v>136873</v>
      </c>
      <c r="Y65" s="12">
        <v>1396769</v>
      </c>
      <c r="Z65" s="16">
        <v>60459</v>
      </c>
      <c r="AA65" s="17">
        <v>103577</v>
      </c>
      <c r="AB65" s="17">
        <v>202303</v>
      </c>
      <c r="AC65" s="17">
        <v>0</v>
      </c>
      <c r="AD65" s="17">
        <v>0</v>
      </c>
      <c r="AE65" s="12">
        <v>366339</v>
      </c>
      <c r="AF65" s="16">
        <v>599</v>
      </c>
      <c r="AG65" s="17">
        <v>1401</v>
      </c>
      <c r="AH65" s="17">
        <v>0</v>
      </c>
      <c r="AI65" s="17">
        <v>0</v>
      </c>
      <c r="AJ65" s="17">
        <v>0</v>
      </c>
      <c r="AK65" s="12">
        <v>2000</v>
      </c>
      <c r="AL65" s="16">
        <v>66112</v>
      </c>
      <c r="AM65" s="17">
        <v>298590</v>
      </c>
      <c r="AN65" s="17">
        <v>57090</v>
      </c>
      <c r="AO65" s="17">
        <v>0</v>
      </c>
      <c r="AP65" s="17">
        <v>0</v>
      </c>
      <c r="AQ65" s="12">
        <v>421792</v>
      </c>
      <c r="AR65" s="16">
        <v>0</v>
      </c>
      <c r="AS65" s="17">
        <v>17413</v>
      </c>
      <c r="AT65" s="17">
        <v>0</v>
      </c>
      <c r="AU65" s="17">
        <v>0</v>
      </c>
      <c r="AV65" s="17">
        <v>0</v>
      </c>
      <c r="AW65" s="12">
        <v>17413</v>
      </c>
      <c r="AX65" s="16">
        <v>0</v>
      </c>
      <c r="AY65" s="17">
        <v>3369</v>
      </c>
      <c r="AZ65" s="17">
        <v>0</v>
      </c>
      <c r="BA65" s="17">
        <v>0</v>
      </c>
      <c r="BB65" s="17">
        <v>0</v>
      </c>
      <c r="BC65" s="12">
        <v>3369</v>
      </c>
      <c r="BD65" s="16">
        <v>161494</v>
      </c>
      <c r="BE65" s="17">
        <v>7174</v>
      </c>
      <c r="BF65" s="17">
        <v>6037</v>
      </c>
      <c r="BG65" s="17">
        <v>0</v>
      </c>
      <c r="BH65" s="17">
        <v>0</v>
      </c>
      <c r="BI65" s="12">
        <v>174705</v>
      </c>
    </row>
    <row r="66" spans="1:61" x14ac:dyDescent="0.3">
      <c r="A66" s="4" t="s">
        <v>55</v>
      </c>
      <c r="B66" s="92">
        <v>5132000</v>
      </c>
      <c r="C66" s="87">
        <v>1543000</v>
      </c>
      <c r="D66" s="87">
        <v>73231</v>
      </c>
      <c r="E66" s="87">
        <v>0</v>
      </c>
      <c r="F66" s="87">
        <v>607000</v>
      </c>
      <c r="G66" s="93">
        <v>7355231</v>
      </c>
      <c r="H66" s="16">
        <v>693000</v>
      </c>
      <c r="I66" s="17">
        <v>271000</v>
      </c>
      <c r="J66" s="17">
        <v>0</v>
      </c>
      <c r="K66" s="17">
        <v>0</v>
      </c>
      <c r="L66" s="17">
        <v>76000</v>
      </c>
      <c r="M66" s="12">
        <v>1040000</v>
      </c>
      <c r="N66" s="16">
        <v>3401000</v>
      </c>
      <c r="O66" s="17">
        <v>481000</v>
      </c>
      <c r="P66" s="17">
        <v>0</v>
      </c>
      <c r="Q66" s="17">
        <v>0</v>
      </c>
      <c r="R66" s="17">
        <v>93000</v>
      </c>
      <c r="S66" s="12">
        <v>3975000</v>
      </c>
      <c r="T66" s="16">
        <v>326000</v>
      </c>
      <c r="U66" s="17">
        <v>639000</v>
      </c>
      <c r="V66" s="17">
        <v>66913</v>
      </c>
      <c r="W66" s="17">
        <v>0</v>
      </c>
      <c r="X66" s="17">
        <v>372000</v>
      </c>
      <c r="Y66" s="12">
        <v>1403913</v>
      </c>
      <c r="Z66" s="16">
        <v>0</v>
      </c>
      <c r="AA66" s="17">
        <v>0</v>
      </c>
      <c r="AB66" s="17">
        <v>0</v>
      </c>
      <c r="AC66" s="17">
        <v>0</v>
      </c>
      <c r="AD66" s="17">
        <v>0</v>
      </c>
      <c r="AE66" s="12">
        <v>0</v>
      </c>
      <c r="AF66" s="16">
        <v>0</v>
      </c>
      <c r="AG66" s="17">
        <v>0</v>
      </c>
      <c r="AH66" s="17">
        <v>0</v>
      </c>
      <c r="AI66" s="17">
        <v>0</v>
      </c>
      <c r="AJ66" s="17">
        <v>0</v>
      </c>
      <c r="AK66" s="12">
        <v>0</v>
      </c>
      <c r="AL66" s="16">
        <v>0</v>
      </c>
      <c r="AM66" s="17">
        <v>0</v>
      </c>
      <c r="AN66" s="17">
        <v>0</v>
      </c>
      <c r="AO66" s="17">
        <v>0</v>
      </c>
      <c r="AP66" s="17">
        <v>0</v>
      </c>
      <c r="AQ66" s="12">
        <v>0</v>
      </c>
      <c r="AR66" s="16">
        <v>0</v>
      </c>
      <c r="AS66" s="17">
        <v>0</v>
      </c>
      <c r="AT66" s="17">
        <v>6318</v>
      </c>
      <c r="AU66" s="17">
        <v>0</v>
      </c>
      <c r="AV66" s="17">
        <v>0</v>
      </c>
      <c r="AW66" s="12">
        <v>6318</v>
      </c>
      <c r="AX66" s="16">
        <v>0</v>
      </c>
      <c r="AY66" s="17">
        <v>0</v>
      </c>
      <c r="AZ66" s="17">
        <v>0</v>
      </c>
      <c r="BA66" s="17">
        <v>0</v>
      </c>
      <c r="BB66" s="17">
        <v>0</v>
      </c>
      <c r="BC66" s="12">
        <v>0</v>
      </c>
      <c r="BD66" s="16">
        <v>712000</v>
      </c>
      <c r="BE66" s="17">
        <v>152000</v>
      </c>
      <c r="BF66" s="17">
        <v>0</v>
      </c>
      <c r="BG66" s="17">
        <v>0</v>
      </c>
      <c r="BH66" s="17">
        <v>66000</v>
      </c>
      <c r="BI66" s="12">
        <v>930000</v>
      </c>
    </row>
    <row r="67" spans="1:61" x14ac:dyDescent="0.3">
      <c r="A67" s="4" t="s">
        <v>56</v>
      </c>
      <c r="B67" s="92">
        <v>2462837.25</v>
      </c>
      <c r="C67" s="87">
        <v>2138311.7400000002</v>
      </c>
      <c r="D67" s="87">
        <v>225672.09</v>
      </c>
      <c r="E67" s="87">
        <v>0</v>
      </c>
      <c r="F67" s="87">
        <v>680340.86</v>
      </c>
      <c r="G67" s="93">
        <v>5507161.9400000004</v>
      </c>
      <c r="H67" s="16">
        <v>1736617.18</v>
      </c>
      <c r="I67" s="17">
        <v>617781.77</v>
      </c>
      <c r="J67" s="17">
        <v>0</v>
      </c>
      <c r="K67" s="17">
        <v>0</v>
      </c>
      <c r="L67" s="17">
        <v>25240.63</v>
      </c>
      <c r="M67" s="12">
        <v>2379639.58</v>
      </c>
      <c r="N67" s="16">
        <v>233473.17</v>
      </c>
      <c r="O67" s="17">
        <v>265204.82</v>
      </c>
      <c r="P67" s="17">
        <v>0</v>
      </c>
      <c r="Q67" s="17">
        <v>0</v>
      </c>
      <c r="R67" s="17">
        <v>0</v>
      </c>
      <c r="S67" s="12">
        <v>498677.99</v>
      </c>
      <c r="T67" s="16">
        <v>24613.03</v>
      </c>
      <c r="U67" s="17">
        <v>443690.35000000003</v>
      </c>
      <c r="V67" s="17">
        <v>183211.06</v>
      </c>
      <c r="W67" s="17">
        <v>0</v>
      </c>
      <c r="X67" s="17">
        <v>563898.03</v>
      </c>
      <c r="Y67" s="12">
        <v>1215412.47</v>
      </c>
      <c r="Z67" s="16">
        <v>27398.639999999999</v>
      </c>
      <c r="AA67" s="17">
        <v>321326.85000000003</v>
      </c>
      <c r="AB67" s="17">
        <v>36352.54</v>
      </c>
      <c r="AC67" s="17">
        <v>0</v>
      </c>
      <c r="AD67" s="17">
        <v>0</v>
      </c>
      <c r="AE67" s="12">
        <v>385078.03</v>
      </c>
      <c r="AF67" s="16">
        <v>14667.46</v>
      </c>
      <c r="AG67" s="17">
        <v>31492.95</v>
      </c>
      <c r="AH67" s="17">
        <v>6108.49</v>
      </c>
      <c r="AI67" s="17">
        <v>0</v>
      </c>
      <c r="AJ67" s="17">
        <v>0</v>
      </c>
      <c r="AK67" s="12">
        <v>52268.9</v>
      </c>
      <c r="AL67" s="16">
        <v>0</v>
      </c>
      <c r="AM67" s="17">
        <v>0</v>
      </c>
      <c r="AN67" s="17">
        <v>0</v>
      </c>
      <c r="AO67" s="17">
        <v>0</v>
      </c>
      <c r="AP67" s="17">
        <v>0</v>
      </c>
      <c r="AQ67" s="12">
        <v>0</v>
      </c>
      <c r="AR67" s="16">
        <v>0</v>
      </c>
      <c r="AS67" s="17">
        <v>47575</v>
      </c>
      <c r="AT67" s="17">
        <v>0</v>
      </c>
      <c r="AU67" s="17">
        <v>0</v>
      </c>
      <c r="AV67" s="17">
        <v>0</v>
      </c>
      <c r="AW67" s="12">
        <v>47575</v>
      </c>
      <c r="AX67" s="16">
        <v>0</v>
      </c>
      <c r="AY67" s="17">
        <v>8614.5400000000009</v>
      </c>
      <c r="AZ67" s="17">
        <v>0</v>
      </c>
      <c r="BA67" s="17">
        <v>0</v>
      </c>
      <c r="BB67" s="17">
        <v>0</v>
      </c>
      <c r="BC67" s="12">
        <v>8614.5400000000009</v>
      </c>
      <c r="BD67" s="16">
        <v>426067.77</v>
      </c>
      <c r="BE67" s="17">
        <v>402625.45999999996</v>
      </c>
      <c r="BF67" s="17">
        <v>0</v>
      </c>
      <c r="BG67" s="17">
        <v>0</v>
      </c>
      <c r="BH67" s="17">
        <v>91202.2</v>
      </c>
      <c r="BI67" s="12">
        <v>919895.42999999993</v>
      </c>
    </row>
    <row r="68" spans="1:61" x14ac:dyDescent="0.3">
      <c r="A68" s="4" t="s">
        <v>57</v>
      </c>
      <c r="B68" s="92">
        <v>14543389.049999999</v>
      </c>
      <c r="C68" s="87">
        <v>5441308.7499999991</v>
      </c>
      <c r="D68" s="87">
        <v>1476081.6600000001</v>
      </c>
      <c r="E68" s="87">
        <v>2312.35</v>
      </c>
      <c r="F68" s="87">
        <v>1518048.38</v>
      </c>
      <c r="G68" s="93">
        <v>22981140.189999998</v>
      </c>
      <c r="H68" s="16">
        <v>6227096.8200000003</v>
      </c>
      <c r="I68" s="17">
        <v>1028371.9800000001</v>
      </c>
      <c r="J68" s="17">
        <v>0</v>
      </c>
      <c r="K68" s="17">
        <v>0</v>
      </c>
      <c r="L68" s="17">
        <v>3256.2700000000004</v>
      </c>
      <c r="M68" s="12">
        <v>7258725.0700000003</v>
      </c>
      <c r="N68" s="16">
        <v>1259298.98</v>
      </c>
      <c r="O68" s="17">
        <v>88844.51</v>
      </c>
      <c r="P68" s="17">
        <v>0</v>
      </c>
      <c r="Q68" s="17">
        <v>0</v>
      </c>
      <c r="R68" s="17">
        <v>83074.929999999993</v>
      </c>
      <c r="S68" s="12">
        <v>1431218.42</v>
      </c>
      <c r="T68" s="16">
        <v>274607.40000000002</v>
      </c>
      <c r="U68" s="17">
        <v>28221.629999999997</v>
      </c>
      <c r="V68" s="17">
        <v>0</v>
      </c>
      <c r="W68" s="17">
        <v>0</v>
      </c>
      <c r="X68" s="17">
        <v>785.08000000000015</v>
      </c>
      <c r="Y68" s="12">
        <v>303614.11000000004</v>
      </c>
      <c r="Z68" s="16">
        <v>0</v>
      </c>
      <c r="AA68" s="17">
        <v>176176.16999999998</v>
      </c>
      <c r="AB68" s="17">
        <v>0</v>
      </c>
      <c r="AC68" s="17">
        <v>0</v>
      </c>
      <c r="AD68" s="17">
        <v>0</v>
      </c>
      <c r="AE68" s="12">
        <v>176176.16999999998</v>
      </c>
      <c r="AF68" s="16">
        <v>0</v>
      </c>
      <c r="AG68" s="17">
        <v>0</v>
      </c>
      <c r="AH68" s="17">
        <v>0</v>
      </c>
      <c r="AI68" s="17">
        <v>0</v>
      </c>
      <c r="AJ68" s="17">
        <v>0</v>
      </c>
      <c r="AK68" s="12">
        <v>0</v>
      </c>
      <c r="AL68" s="16">
        <v>1785128.86</v>
      </c>
      <c r="AM68" s="17">
        <v>3868023.0799999996</v>
      </c>
      <c r="AN68" s="17">
        <v>304919.66000000003</v>
      </c>
      <c r="AO68" s="17">
        <v>2312.35</v>
      </c>
      <c r="AP68" s="17">
        <v>596907.85</v>
      </c>
      <c r="AQ68" s="12">
        <v>6557291.7999999989</v>
      </c>
      <c r="AR68" s="16">
        <v>0</v>
      </c>
      <c r="AS68" s="17">
        <v>0</v>
      </c>
      <c r="AT68" s="17">
        <v>0</v>
      </c>
      <c r="AU68" s="17">
        <v>0</v>
      </c>
      <c r="AV68" s="17">
        <v>0</v>
      </c>
      <c r="AW68" s="12">
        <v>0</v>
      </c>
      <c r="AX68" s="16">
        <v>1002572.6200000001</v>
      </c>
      <c r="AY68" s="17">
        <v>209436.39</v>
      </c>
      <c r="AZ68" s="17">
        <v>1171162</v>
      </c>
      <c r="BA68" s="17">
        <v>0</v>
      </c>
      <c r="BB68" s="17">
        <v>823832.84</v>
      </c>
      <c r="BC68" s="12">
        <v>3207003.85</v>
      </c>
      <c r="BD68" s="16">
        <v>3994684.3699999992</v>
      </c>
      <c r="BE68" s="17">
        <v>42234.990000000005</v>
      </c>
      <c r="BF68" s="17">
        <v>0</v>
      </c>
      <c r="BG68" s="17">
        <v>0</v>
      </c>
      <c r="BH68" s="17">
        <v>10191.41</v>
      </c>
      <c r="BI68" s="12">
        <v>4047110.7699999996</v>
      </c>
    </row>
    <row r="69" spans="1:61" x14ac:dyDescent="0.3">
      <c r="A69" s="4" t="s">
        <v>58</v>
      </c>
      <c r="B69" s="92">
        <v>1535639</v>
      </c>
      <c r="C69" s="87">
        <v>883868.89999999991</v>
      </c>
      <c r="D69" s="87">
        <v>203749.98333333334</v>
      </c>
      <c r="E69" s="87">
        <v>0</v>
      </c>
      <c r="F69" s="87">
        <v>7.2759576141834259E-12</v>
      </c>
      <c r="G69" s="93">
        <v>2623257.8833333333</v>
      </c>
      <c r="H69" s="16">
        <v>701124.02000000014</v>
      </c>
      <c r="I69" s="17">
        <v>62099.040000000001</v>
      </c>
      <c r="J69" s="17">
        <v>0</v>
      </c>
      <c r="K69" s="17">
        <v>0</v>
      </c>
      <c r="L69" s="17">
        <v>-1.964508555829525E-10</v>
      </c>
      <c r="M69" s="12">
        <v>763223.05999999994</v>
      </c>
      <c r="N69" s="16">
        <v>186785.62</v>
      </c>
      <c r="O69" s="17">
        <v>86957.69</v>
      </c>
      <c r="P69" s="17">
        <v>0</v>
      </c>
      <c r="Q69" s="17">
        <v>0</v>
      </c>
      <c r="R69" s="17">
        <v>-5.8207660913467407E-11</v>
      </c>
      <c r="S69" s="12">
        <v>273743.30999999994</v>
      </c>
      <c r="T69" s="16">
        <v>635670.31999999995</v>
      </c>
      <c r="U69" s="17">
        <v>270505.26</v>
      </c>
      <c r="V69" s="17">
        <v>174999.84666666668</v>
      </c>
      <c r="W69" s="17">
        <v>0</v>
      </c>
      <c r="X69" s="17">
        <v>2.3283064365386963E-10</v>
      </c>
      <c r="Y69" s="12">
        <v>1081175.426666667</v>
      </c>
      <c r="Z69" s="16">
        <v>119.05999999999999</v>
      </c>
      <c r="AA69" s="17">
        <v>109644.17000000001</v>
      </c>
      <c r="AB69" s="17">
        <v>28750.136666666669</v>
      </c>
      <c r="AC69" s="17">
        <v>0</v>
      </c>
      <c r="AD69" s="17">
        <v>0</v>
      </c>
      <c r="AE69" s="12">
        <v>138513.36666666667</v>
      </c>
      <c r="AF69" s="16">
        <v>0</v>
      </c>
      <c r="AG69" s="17">
        <v>0</v>
      </c>
      <c r="AH69" s="17">
        <v>0</v>
      </c>
      <c r="AI69" s="17">
        <v>0</v>
      </c>
      <c r="AJ69" s="17">
        <v>0</v>
      </c>
      <c r="AK69" s="12">
        <v>0</v>
      </c>
      <c r="AL69" s="16">
        <v>0</v>
      </c>
      <c r="AM69" s="17">
        <v>0</v>
      </c>
      <c r="AN69" s="17">
        <v>0</v>
      </c>
      <c r="AO69" s="17">
        <v>0</v>
      </c>
      <c r="AP69" s="17">
        <v>0</v>
      </c>
      <c r="AQ69" s="12">
        <v>0</v>
      </c>
      <c r="AR69" s="16">
        <v>0</v>
      </c>
      <c r="AS69" s="17">
        <v>266039.33999999997</v>
      </c>
      <c r="AT69" s="17">
        <v>0</v>
      </c>
      <c r="AU69" s="17">
        <v>0</v>
      </c>
      <c r="AV69" s="17">
        <v>0</v>
      </c>
      <c r="AW69" s="12">
        <v>266039.33999999997</v>
      </c>
      <c r="AX69" s="16">
        <v>0</v>
      </c>
      <c r="AY69" s="17">
        <v>1823.8200000000002</v>
      </c>
      <c r="AZ69" s="17">
        <v>0</v>
      </c>
      <c r="BA69" s="17">
        <v>0</v>
      </c>
      <c r="BB69" s="17">
        <v>0</v>
      </c>
      <c r="BC69" s="12">
        <v>1823.8200000000002</v>
      </c>
      <c r="BD69" s="16">
        <v>11939.98</v>
      </c>
      <c r="BE69" s="17">
        <v>86799.579999999973</v>
      </c>
      <c r="BF69" s="17">
        <v>0</v>
      </c>
      <c r="BG69" s="17">
        <v>0</v>
      </c>
      <c r="BH69" s="17">
        <v>2.9103830456733704E-11</v>
      </c>
      <c r="BI69" s="12">
        <v>98739.56</v>
      </c>
    </row>
    <row r="70" spans="1:61" x14ac:dyDescent="0.3">
      <c r="A70" s="4" t="s">
        <v>59</v>
      </c>
      <c r="B70" s="92">
        <v>1021640.4339845533</v>
      </c>
      <c r="C70" s="87">
        <v>1128947.328</v>
      </c>
      <c r="D70" s="87">
        <v>117074.23345</v>
      </c>
      <c r="E70" s="87">
        <v>0</v>
      </c>
      <c r="F70" s="87">
        <v>33110.326300000001</v>
      </c>
      <c r="G70" s="93">
        <v>2300772.3217345532</v>
      </c>
      <c r="H70" s="16">
        <v>347040.35574384744</v>
      </c>
      <c r="I70" s="17">
        <v>82096.391999999993</v>
      </c>
      <c r="J70" s="17">
        <v>8895.5870499999965</v>
      </c>
      <c r="K70" s="17">
        <v>0</v>
      </c>
      <c r="L70" s="17">
        <v>1793.2667000000001</v>
      </c>
      <c r="M70" s="12">
        <v>439825.60149384738</v>
      </c>
      <c r="N70" s="16">
        <v>2201.6317644121318</v>
      </c>
      <c r="O70" s="17">
        <v>38997.635999999999</v>
      </c>
      <c r="P70" s="17">
        <v>919.19814999999949</v>
      </c>
      <c r="Q70" s="17">
        <v>0</v>
      </c>
      <c r="R70" s="17">
        <v>235.40809999999999</v>
      </c>
      <c r="S70" s="12">
        <v>42353.874014412126</v>
      </c>
      <c r="T70" s="16">
        <v>665793.55118305737</v>
      </c>
      <c r="U70" s="17">
        <v>867145.64199999988</v>
      </c>
      <c r="V70" s="17">
        <v>51013.767800000001</v>
      </c>
      <c r="W70" s="17">
        <v>0</v>
      </c>
      <c r="X70" s="17">
        <v>30375.427199999998</v>
      </c>
      <c r="Y70" s="12">
        <v>1614328.3881830573</v>
      </c>
      <c r="Z70" s="16">
        <v>6604.8952932363945</v>
      </c>
      <c r="AA70" s="17">
        <v>140707.658</v>
      </c>
      <c r="AB70" s="17">
        <v>56245.680449999993</v>
      </c>
      <c r="AC70" s="17">
        <v>0</v>
      </c>
      <c r="AD70" s="17">
        <v>706.22429999999986</v>
      </c>
      <c r="AE70" s="12">
        <v>204264.45804323637</v>
      </c>
      <c r="AF70" s="16">
        <v>0</v>
      </c>
      <c r="AG70" s="17">
        <v>0</v>
      </c>
      <c r="AH70" s="17">
        <v>0</v>
      </c>
      <c r="AI70" s="17">
        <v>0</v>
      </c>
      <c r="AJ70" s="17">
        <v>0</v>
      </c>
      <c r="AK70" s="12">
        <v>0</v>
      </c>
      <c r="AL70" s="16">
        <v>0</v>
      </c>
      <c r="AM70" s="17">
        <v>0</v>
      </c>
      <c r="AN70" s="17">
        <v>0</v>
      </c>
      <c r="AO70" s="17">
        <v>0</v>
      </c>
      <c r="AP70" s="17">
        <v>0</v>
      </c>
      <c r="AQ70" s="12">
        <v>0</v>
      </c>
      <c r="AR70" s="16">
        <v>0</v>
      </c>
      <c r="AS70" s="17">
        <v>0</v>
      </c>
      <c r="AT70" s="17">
        <v>0</v>
      </c>
      <c r="AU70" s="17">
        <v>0</v>
      </c>
      <c r="AV70" s="17">
        <v>0</v>
      </c>
      <c r="AW70" s="12">
        <v>0</v>
      </c>
      <c r="AX70" s="16">
        <v>0</v>
      </c>
      <c r="AY70" s="17">
        <v>0</v>
      </c>
      <c r="AZ70" s="17">
        <v>0</v>
      </c>
      <c r="BA70" s="17">
        <v>0</v>
      </c>
      <c r="BB70" s="17">
        <v>0</v>
      </c>
      <c r="BC70" s="12">
        <v>0</v>
      </c>
      <c r="BD70" s="16">
        <v>0</v>
      </c>
      <c r="BE70" s="17">
        <v>0</v>
      </c>
      <c r="BF70" s="17">
        <v>0</v>
      </c>
      <c r="BG70" s="17">
        <v>0</v>
      </c>
      <c r="BH70" s="17">
        <v>0</v>
      </c>
      <c r="BI70" s="12">
        <v>0</v>
      </c>
    </row>
    <row r="71" spans="1:61" x14ac:dyDescent="0.3">
      <c r="A71" s="4" t="s">
        <v>60</v>
      </c>
      <c r="B71" s="92">
        <v>5545953</v>
      </c>
      <c r="C71" s="87">
        <v>990935</v>
      </c>
      <c r="D71" s="87">
        <v>964628</v>
      </c>
      <c r="E71" s="87">
        <v>0</v>
      </c>
      <c r="F71" s="87">
        <v>1726</v>
      </c>
      <c r="G71" s="93">
        <v>7503242</v>
      </c>
      <c r="H71" s="16">
        <v>2618982</v>
      </c>
      <c r="I71" s="17">
        <v>236770</v>
      </c>
      <c r="J71" s="17">
        <v>2935</v>
      </c>
      <c r="K71" s="17">
        <v>0</v>
      </c>
      <c r="L71" s="17">
        <v>-37489</v>
      </c>
      <c r="M71" s="12">
        <v>2821198</v>
      </c>
      <c r="N71" s="16">
        <v>356535</v>
      </c>
      <c r="O71" s="17">
        <v>28716</v>
      </c>
      <c r="P71" s="17">
        <v>0</v>
      </c>
      <c r="Q71" s="17">
        <v>0</v>
      </c>
      <c r="R71" s="17">
        <v>44</v>
      </c>
      <c r="S71" s="12">
        <v>385295</v>
      </c>
      <c r="T71" s="16">
        <v>820084</v>
      </c>
      <c r="U71" s="17">
        <v>282793</v>
      </c>
      <c r="V71" s="17">
        <v>882669</v>
      </c>
      <c r="W71" s="17">
        <v>0</v>
      </c>
      <c r="X71" s="17">
        <v>30598</v>
      </c>
      <c r="Y71" s="12">
        <v>2016144</v>
      </c>
      <c r="Z71" s="16">
        <v>607742</v>
      </c>
      <c r="AA71" s="17">
        <v>70426</v>
      </c>
      <c r="AB71" s="17">
        <v>63783</v>
      </c>
      <c r="AC71" s="17">
        <v>0</v>
      </c>
      <c r="AD71" s="17">
        <v>709</v>
      </c>
      <c r="AE71" s="12">
        <v>742660</v>
      </c>
      <c r="AF71" s="16">
        <v>0</v>
      </c>
      <c r="AG71" s="17">
        <v>0</v>
      </c>
      <c r="AH71" s="17">
        <v>0</v>
      </c>
      <c r="AI71" s="17">
        <v>0</v>
      </c>
      <c r="AJ71" s="17">
        <v>0</v>
      </c>
      <c r="AK71" s="12">
        <v>0</v>
      </c>
      <c r="AL71" s="16">
        <v>0</v>
      </c>
      <c r="AM71" s="17">
        <v>0</v>
      </c>
      <c r="AN71" s="17">
        <v>0</v>
      </c>
      <c r="AO71" s="17">
        <v>0</v>
      </c>
      <c r="AP71" s="17">
        <v>0</v>
      </c>
      <c r="AQ71" s="12">
        <v>0</v>
      </c>
      <c r="AR71" s="16">
        <v>374954</v>
      </c>
      <c r="AS71" s="17">
        <v>205117</v>
      </c>
      <c r="AT71" s="17">
        <v>0</v>
      </c>
      <c r="AU71" s="17">
        <v>0</v>
      </c>
      <c r="AV71" s="17">
        <v>7864</v>
      </c>
      <c r="AW71" s="12">
        <v>587935</v>
      </c>
      <c r="AX71" s="16">
        <v>110700</v>
      </c>
      <c r="AY71" s="17">
        <v>23448</v>
      </c>
      <c r="AZ71" s="17">
        <v>15241</v>
      </c>
      <c r="BA71" s="17">
        <v>0</v>
      </c>
      <c r="BB71" s="17">
        <v>0</v>
      </c>
      <c r="BC71" s="12">
        <v>149389</v>
      </c>
      <c r="BD71" s="16">
        <v>656956</v>
      </c>
      <c r="BE71" s="17">
        <v>143665</v>
      </c>
      <c r="BF71" s="17">
        <v>0</v>
      </c>
      <c r="BG71" s="17">
        <v>0</v>
      </c>
      <c r="BH71" s="17">
        <v>0</v>
      </c>
      <c r="BI71" s="12">
        <v>800621</v>
      </c>
    </row>
    <row r="72" spans="1:61" x14ac:dyDescent="0.3">
      <c r="A72" s="4" t="s">
        <v>61</v>
      </c>
      <c r="B72" s="92">
        <v>2261962</v>
      </c>
      <c r="C72" s="87">
        <v>1472212</v>
      </c>
      <c r="D72" s="87">
        <v>632136</v>
      </c>
      <c r="E72" s="87">
        <v>0</v>
      </c>
      <c r="F72" s="87">
        <v>255671</v>
      </c>
      <c r="G72" s="93">
        <v>4621981</v>
      </c>
      <c r="H72" s="16">
        <v>380651</v>
      </c>
      <c r="I72" s="17">
        <v>188452</v>
      </c>
      <c r="J72" s="17">
        <v>0</v>
      </c>
      <c r="K72" s="17">
        <v>0</v>
      </c>
      <c r="L72" s="17">
        <v>30413</v>
      </c>
      <c r="M72" s="12">
        <v>599516</v>
      </c>
      <c r="N72" s="16">
        <v>206842</v>
      </c>
      <c r="O72" s="17">
        <v>29796</v>
      </c>
      <c r="P72" s="17">
        <v>0</v>
      </c>
      <c r="Q72" s="17">
        <v>0</v>
      </c>
      <c r="R72" s="17">
        <v>1263</v>
      </c>
      <c r="S72" s="12">
        <v>237901</v>
      </c>
      <c r="T72" s="16">
        <v>466862</v>
      </c>
      <c r="U72" s="17">
        <v>194585</v>
      </c>
      <c r="V72" s="17">
        <v>39791</v>
      </c>
      <c r="W72" s="17">
        <v>0</v>
      </c>
      <c r="X72" s="17">
        <v>97956</v>
      </c>
      <c r="Y72" s="12">
        <v>799194</v>
      </c>
      <c r="Z72" s="16">
        <v>225291</v>
      </c>
      <c r="AA72" s="17">
        <v>109406</v>
      </c>
      <c r="AB72" s="17">
        <v>17224</v>
      </c>
      <c r="AC72" s="17">
        <v>0</v>
      </c>
      <c r="AD72" s="17">
        <v>1814</v>
      </c>
      <c r="AE72" s="12">
        <v>353735</v>
      </c>
      <c r="AF72" s="16">
        <v>116950</v>
      </c>
      <c r="AG72" s="17">
        <v>87927</v>
      </c>
      <c r="AH72" s="17">
        <v>193245</v>
      </c>
      <c r="AI72" s="17">
        <v>0</v>
      </c>
      <c r="AJ72" s="17">
        <v>751</v>
      </c>
      <c r="AK72" s="12">
        <v>398873</v>
      </c>
      <c r="AL72" s="16">
        <v>365823</v>
      </c>
      <c r="AM72" s="17">
        <v>405941</v>
      </c>
      <c r="AN72" s="17">
        <v>381876</v>
      </c>
      <c r="AO72" s="17">
        <v>0</v>
      </c>
      <c r="AP72" s="17">
        <v>13246</v>
      </c>
      <c r="AQ72" s="12">
        <v>1166886</v>
      </c>
      <c r="AR72" s="16">
        <v>0</v>
      </c>
      <c r="AS72" s="17">
        <v>239</v>
      </c>
      <c r="AT72" s="17">
        <v>0</v>
      </c>
      <c r="AU72" s="17">
        <v>0</v>
      </c>
      <c r="AV72" s="17">
        <v>0</v>
      </c>
      <c r="AW72" s="12">
        <v>239</v>
      </c>
      <c r="AX72" s="16">
        <v>43625</v>
      </c>
      <c r="AY72" s="17">
        <v>25284</v>
      </c>
      <c r="AZ72" s="17">
        <v>0</v>
      </c>
      <c r="BA72" s="17">
        <v>0</v>
      </c>
      <c r="BB72" s="17">
        <v>6431</v>
      </c>
      <c r="BC72" s="12">
        <v>75340</v>
      </c>
      <c r="BD72" s="16">
        <v>455918</v>
      </c>
      <c r="BE72" s="17">
        <v>430582</v>
      </c>
      <c r="BF72" s="17">
        <v>0</v>
      </c>
      <c r="BG72" s="17">
        <v>0</v>
      </c>
      <c r="BH72" s="17">
        <v>103797</v>
      </c>
      <c r="BI72" s="12">
        <v>990297</v>
      </c>
    </row>
    <row r="73" spans="1:61" x14ac:dyDescent="0.3">
      <c r="A73" s="4" t="s">
        <v>62</v>
      </c>
      <c r="B73" s="92">
        <v>8564347.1699999999</v>
      </c>
      <c r="C73" s="87">
        <v>4519201.3900000006</v>
      </c>
      <c r="D73" s="87">
        <v>0</v>
      </c>
      <c r="E73" s="87">
        <v>0</v>
      </c>
      <c r="F73" s="87">
        <v>126238.44</v>
      </c>
      <c r="G73" s="93">
        <v>13209787</v>
      </c>
      <c r="H73" s="16">
        <v>5954356.4500000002</v>
      </c>
      <c r="I73" s="17">
        <v>1813603.9900000002</v>
      </c>
      <c r="J73" s="17">
        <v>0</v>
      </c>
      <c r="K73" s="17">
        <v>0</v>
      </c>
      <c r="L73" s="17">
        <v>34887.78</v>
      </c>
      <c r="M73" s="12">
        <v>7802848.2200000007</v>
      </c>
      <c r="N73" s="16">
        <v>1350960.39</v>
      </c>
      <c r="O73" s="17">
        <v>154155.45000000001</v>
      </c>
      <c r="P73" s="17">
        <v>0</v>
      </c>
      <c r="Q73" s="17">
        <v>0</v>
      </c>
      <c r="R73" s="17">
        <v>682.94</v>
      </c>
      <c r="S73" s="12">
        <v>1505798.7799999998</v>
      </c>
      <c r="T73" s="16">
        <v>487986.27</v>
      </c>
      <c r="U73" s="17">
        <v>663461.96</v>
      </c>
      <c r="V73" s="17">
        <v>0</v>
      </c>
      <c r="W73" s="17">
        <v>0</v>
      </c>
      <c r="X73" s="17">
        <v>1913.78</v>
      </c>
      <c r="Y73" s="12">
        <v>1153362.01</v>
      </c>
      <c r="Z73" s="16">
        <v>105993.5</v>
      </c>
      <c r="AA73" s="17">
        <v>776731.33</v>
      </c>
      <c r="AB73" s="17">
        <v>0</v>
      </c>
      <c r="AC73" s="17">
        <v>0</v>
      </c>
      <c r="AD73" s="17">
        <v>0</v>
      </c>
      <c r="AE73" s="12">
        <v>882724.83</v>
      </c>
      <c r="AF73" s="16">
        <v>0</v>
      </c>
      <c r="AG73" s="17">
        <v>0</v>
      </c>
      <c r="AH73" s="17">
        <v>0</v>
      </c>
      <c r="AI73" s="17">
        <v>0</v>
      </c>
      <c r="AJ73" s="17">
        <v>0</v>
      </c>
      <c r="AK73" s="12">
        <v>0</v>
      </c>
      <c r="AL73" s="16">
        <v>0</v>
      </c>
      <c r="AM73" s="17">
        <v>353242.68</v>
      </c>
      <c r="AN73" s="17">
        <v>0</v>
      </c>
      <c r="AO73" s="17">
        <v>0</v>
      </c>
      <c r="AP73" s="17">
        <v>0</v>
      </c>
      <c r="AQ73" s="12">
        <v>353242.68</v>
      </c>
      <c r="AR73" s="16">
        <v>0</v>
      </c>
      <c r="AS73" s="17">
        <v>0</v>
      </c>
      <c r="AT73" s="17">
        <v>0</v>
      </c>
      <c r="AU73" s="17">
        <v>0</v>
      </c>
      <c r="AV73" s="17">
        <v>0</v>
      </c>
      <c r="AW73" s="12">
        <v>0</v>
      </c>
      <c r="AX73" s="16">
        <v>401995.49</v>
      </c>
      <c r="AY73" s="17">
        <v>741815.28</v>
      </c>
      <c r="AZ73" s="17">
        <v>0</v>
      </c>
      <c r="BA73" s="17">
        <v>0</v>
      </c>
      <c r="BB73" s="17">
        <v>88753.94</v>
      </c>
      <c r="BC73" s="12">
        <v>1232564.71</v>
      </c>
      <c r="BD73" s="16">
        <v>263055.07</v>
      </c>
      <c r="BE73" s="17">
        <v>16190.7</v>
      </c>
      <c r="BF73" s="17">
        <v>0</v>
      </c>
      <c r="BG73" s="17">
        <v>0</v>
      </c>
      <c r="BH73" s="17">
        <v>0</v>
      </c>
      <c r="BI73" s="12">
        <v>279245.77</v>
      </c>
    </row>
    <row r="74" spans="1:61" x14ac:dyDescent="0.3">
      <c r="A74" s="4" t="s">
        <v>63</v>
      </c>
      <c r="B74" s="92">
        <v>1281228.5</v>
      </c>
      <c r="C74" s="87">
        <v>1072411.33</v>
      </c>
      <c r="D74" s="87">
        <v>7953.04</v>
      </c>
      <c r="E74" s="87">
        <v>0</v>
      </c>
      <c r="F74" s="87">
        <v>0</v>
      </c>
      <c r="G74" s="93">
        <v>2361592.87</v>
      </c>
      <c r="H74" s="16">
        <v>698990.9</v>
      </c>
      <c r="I74" s="17">
        <v>375071.62</v>
      </c>
      <c r="J74" s="17">
        <v>0</v>
      </c>
      <c r="K74" s="17">
        <v>0</v>
      </c>
      <c r="L74" s="17">
        <v>0</v>
      </c>
      <c r="M74" s="12">
        <v>1074062.52</v>
      </c>
      <c r="N74" s="16">
        <v>57523.05</v>
      </c>
      <c r="O74" s="17">
        <v>180434.75000000003</v>
      </c>
      <c r="P74" s="17">
        <v>0</v>
      </c>
      <c r="Q74" s="17">
        <v>0</v>
      </c>
      <c r="R74" s="17">
        <v>0</v>
      </c>
      <c r="S74" s="12">
        <v>237957.80000000005</v>
      </c>
      <c r="T74" s="16">
        <v>347085.70000000007</v>
      </c>
      <c r="U74" s="17">
        <v>332381.37</v>
      </c>
      <c r="V74" s="17">
        <v>0</v>
      </c>
      <c r="W74" s="17">
        <v>0</v>
      </c>
      <c r="X74" s="17">
        <v>0</v>
      </c>
      <c r="Y74" s="12">
        <v>679467.07000000007</v>
      </c>
      <c r="Z74" s="16">
        <v>0</v>
      </c>
      <c r="AA74" s="17">
        <v>0</v>
      </c>
      <c r="AB74" s="17">
        <v>0</v>
      </c>
      <c r="AC74" s="17">
        <v>0</v>
      </c>
      <c r="AD74" s="17">
        <v>0</v>
      </c>
      <c r="AE74" s="12">
        <v>0</v>
      </c>
      <c r="AF74" s="16">
        <v>0</v>
      </c>
      <c r="AG74" s="17">
        <v>0</v>
      </c>
      <c r="AH74" s="17">
        <v>0</v>
      </c>
      <c r="AI74" s="17">
        <v>0</v>
      </c>
      <c r="AJ74" s="17">
        <v>0</v>
      </c>
      <c r="AK74" s="12">
        <v>0</v>
      </c>
      <c r="AL74" s="16">
        <v>33770.43</v>
      </c>
      <c r="AM74" s="17">
        <v>140193.97</v>
      </c>
      <c r="AN74" s="17">
        <v>0</v>
      </c>
      <c r="AO74" s="17">
        <v>0</v>
      </c>
      <c r="AP74" s="17">
        <v>0</v>
      </c>
      <c r="AQ74" s="12">
        <v>173964.4</v>
      </c>
      <c r="AR74" s="16">
        <v>0</v>
      </c>
      <c r="AS74" s="17">
        <v>0</v>
      </c>
      <c r="AT74" s="17">
        <v>0</v>
      </c>
      <c r="AU74" s="17">
        <v>0</v>
      </c>
      <c r="AV74" s="17">
        <v>0</v>
      </c>
      <c r="AW74" s="12">
        <v>0</v>
      </c>
      <c r="AX74" s="16">
        <v>0</v>
      </c>
      <c r="AY74" s="17">
        <v>0</v>
      </c>
      <c r="AZ74" s="17">
        <v>0</v>
      </c>
      <c r="BA74" s="17">
        <v>0</v>
      </c>
      <c r="BB74" s="17">
        <v>0</v>
      </c>
      <c r="BC74" s="12">
        <v>0</v>
      </c>
      <c r="BD74" s="16">
        <v>143858.42000000001</v>
      </c>
      <c r="BE74" s="17">
        <v>44329.62</v>
      </c>
      <c r="BF74" s="17">
        <v>7953.04</v>
      </c>
      <c r="BG74" s="17">
        <v>0</v>
      </c>
      <c r="BH74" s="17">
        <v>0</v>
      </c>
      <c r="BI74" s="12">
        <v>196141.08000000002</v>
      </c>
    </row>
    <row r="75" spans="1:61" x14ac:dyDescent="0.3">
      <c r="A75" s="4" t="s">
        <v>64</v>
      </c>
      <c r="B75" s="92">
        <v>5270840.3999999994</v>
      </c>
      <c r="C75" s="87">
        <v>1573275.23</v>
      </c>
      <c r="D75" s="87">
        <v>34016.19</v>
      </c>
      <c r="E75" s="87">
        <v>4153.2</v>
      </c>
      <c r="F75" s="87">
        <v>35300</v>
      </c>
      <c r="G75" s="93">
        <v>6917585.0200000005</v>
      </c>
      <c r="H75" s="16">
        <v>3466974.9299999997</v>
      </c>
      <c r="I75" s="17">
        <v>217865.65</v>
      </c>
      <c r="J75" s="17">
        <v>0</v>
      </c>
      <c r="K75" s="17">
        <v>0</v>
      </c>
      <c r="L75" s="17">
        <v>0</v>
      </c>
      <c r="M75" s="12">
        <v>3684840.5799999996</v>
      </c>
      <c r="N75" s="16">
        <v>579063.77000000014</v>
      </c>
      <c r="O75" s="17">
        <v>8968.56</v>
      </c>
      <c r="P75" s="17">
        <v>0</v>
      </c>
      <c r="Q75" s="17">
        <v>0</v>
      </c>
      <c r="R75" s="17">
        <v>0</v>
      </c>
      <c r="S75" s="12">
        <v>588032.33000000019</v>
      </c>
      <c r="T75" s="16">
        <v>987041.24000000011</v>
      </c>
      <c r="U75" s="17">
        <v>637676.4</v>
      </c>
      <c r="V75" s="17">
        <v>0</v>
      </c>
      <c r="W75" s="17">
        <v>0</v>
      </c>
      <c r="X75" s="17">
        <v>0</v>
      </c>
      <c r="Y75" s="12">
        <v>1624717.6400000001</v>
      </c>
      <c r="Z75" s="16">
        <v>0</v>
      </c>
      <c r="AA75" s="17">
        <v>0</v>
      </c>
      <c r="AB75" s="17">
        <v>0</v>
      </c>
      <c r="AC75" s="17">
        <v>0</v>
      </c>
      <c r="AD75" s="17">
        <v>0</v>
      </c>
      <c r="AE75" s="12">
        <v>0</v>
      </c>
      <c r="AF75" s="16">
        <v>0</v>
      </c>
      <c r="AG75" s="17">
        <v>0</v>
      </c>
      <c r="AH75" s="17">
        <v>0</v>
      </c>
      <c r="AI75" s="17">
        <v>0</v>
      </c>
      <c r="AJ75" s="17">
        <v>0</v>
      </c>
      <c r="AK75" s="12">
        <v>0</v>
      </c>
      <c r="AL75" s="16">
        <v>0</v>
      </c>
      <c r="AM75" s="17">
        <v>0</v>
      </c>
      <c r="AN75" s="17">
        <v>0</v>
      </c>
      <c r="AO75" s="17">
        <v>0</v>
      </c>
      <c r="AP75" s="17">
        <v>0</v>
      </c>
      <c r="AQ75" s="12">
        <v>0</v>
      </c>
      <c r="AR75" s="16">
        <v>5720.13</v>
      </c>
      <c r="AS75" s="17">
        <v>224819.33</v>
      </c>
      <c r="AT75" s="17">
        <v>34016.19</v>
      </c>
      <c r="AU75" s="17">
        <v>4153.2</v>
      </c>
      <c r="AV75" s="17">
        <v>35300</v>
      </c>
      <c r="AW75" s="12">
        <v>304008.85000000003</v>
      </c>
      <c r="AX75" s="16">
        <v>0</v>
      </c>
      <c r="AY75" s="17">
        <v>11833.009999999995</v>
      </c>
      <c r="AZ75" s="17">
        <v>0</v>
      </c>
      <c r="BA75" s="17">
        <v>0</v>
      </c>
      <c r="BB75" s="17">
        <v>0</v>
      </c>
      <c r="BC75" s="12">
        <v>11833.009999999995</v>
      </c>
      <c r="BD75" s="16">
        <v>232040.32999999996</v>
      </c>
      <c r="BE75" s="17">
        <v>472112.28</v>
      </c>
      <c r="BF75" s="17">
        <v>0</v>
      </c>
      <c r="BG75" s="17">
        <v>0</v>
      </c>
      <c r="BH75" s="17">
        <v>0</v>
      </c>
      <c r="BI75" s="12">
        <v>704152.61</v>
      </c>
    </row>
    <row r="76" spans="1:61" x14ac:dyDescent="0.3">
      <c r="A76" s="4" t="s">
        <v>65</v>
      </c>
      <c r="B76" s="92">
        <v>2609528.9400989399</v>
      </c>
      <c r="C76" s="87">
        <v>2515431.5974512356</v>
      </c>
      <c r="D76" s="87">
        <v>825369.36949700781</v>
      </c>
      <c r="E76" s="87">
        <v>6298.02</v>
      </c>
      <c r="F76" s="87">
        <v>425511.61728145112</v>
      </c>
      <c r="G76" s="93">
        <v>6382139.5443286356</v>
      </c>
      <c r="H76" s="16">
        <v>651161.46</v>
      </c>
      <c r="I76" s="17">
        <v>394471.18</v>
      </c>
      <c r="J76" s="17">
        <v>0</v>
      </c>
      <c r="K76" s="17">
        <v>0</v>
      </c>
      <c r="L76" s="17">
        <v>10000</v>
      </c>
      <c r="M76" s="12">
        <v>1055632.6399999999</v>
      </c>
      <c r="N76" s="16">
        <v>236579.9</v>
      </c>
      <c r="O76" s="17">
        <v>145355.94999999998</v>
      </c>
      <c r="P76" s="17">
        <v>0</v>
      </c>
      <c r="Q76" s="17">
        <v>0</v>
      </c>
      <c r="R76" s="17">
        <v>35449.99</v>
      </c>
      <c r="S76" s="12">
        <v>417385.83999999997</v>
      </c>
      <c r="T76" s="16">
        <v>116009.47000000003</v>
      </c>
      <c r="U76" s="17">
        <v>686313.4</v>
      </c>
      <c r="V76" s="17">
        <v>451872.01</v>
      </c>
      <c r="W76" s="17">
        <v>6298.02</v>
      </c>
      <c r="X76" s="17">
        <v>2137.27</v>
      </c>
      <c r="Y76" s="12">
        <v>1262630.1700000002</v>
      </c>
      <c r="Z76" s="16">
        <v>0</v>
      </c>
      <c r="AA76" s="17">
        <v>580623.88</v>
      </c>
      <c r="AB76" s="17">
        <v>159734.38</v>
      </c>
      <c r="AC76" s="17">
        <v>0</v>
      </c>
      <c r="AD76" s="17">
        <v>-7261.6399999999721</v>
      </c>
      <c r="AE76" s="12">
        <v>733096.62</v>
      </c>
      <c r="AF76" s="16">
        <v>81226.429999999993</v>
      </c>
      <c r="AG76" s="17">
        <v>93522.39</v>
      </c>
      <c r="AH76" s="17">
        <v>21247.21</v>
      </c>
      <c r="AI76" s="17">
        <v>0</v>
      </c>
      <c r="AJ76" s="17">
        <v>744.39</v>
      </c>
      <c r="AK76" s="12">
        <v>196740.42</v>
      </c>
      <c r="AL76" s="16">
        <v>644215.64642878936</v>
      </c>
      <c r="AM76" s="17">
        <v>127909.40241644031</v>
      </c>
      <c r="AN76" s="17">
        <v>85966.428170563609</v>
      </c>
      <c r="AO76" s="17">
        <v>0</v>
      </c>
      <c r="AP76" s="17">
        <v>2454.8000000000002</v>
      </c>
      <c r="AQ76" s="12">
        <v>860546.27701579337</v>
      </c>
      <c r="AR76" s="16">
        <v>0</v>
      </c>
      <c r="AS76" s="17">
        <v>0</v>
      </c>
      <c r="AT76" s="17">
        <v>0</v>
      </c>
      <c r="AU76" s="17">
        <v>0</v>
      </c>
      <c r="AV76" s="17">
        <v>2279.2672814511193</v>
      </c>
      <c r="AW76" s="12">
        <v>2279.2672814511193</v>
      </c>
      <c r="AX76" s="16">
        <v>161855.97367015074</v>
      </c>
      <c r="AY76" s="17">
        <v>24853.765034795098</v>
      </c>
      <c r="AZ76" s="17">
        <v>95885.25132644418</v>
      </c>
      <c r="BA76" s="17">
        <v>0</v>
      </c>
      <c r="BB76" s="17">
        <v>0</v>
      </c>
      <c r="BC76" s="12">
        <v>282594.99003138999</v>
      </c>
      <c r="BD76" s="16">
        <v>718480.06</v>
      </c>
      <c r="BE76" s="17">
        <v>462381.63</v>
      </c>
      <c r="BF76" s="17">
        <v>10664.09</v>
      </c>
      <c r="BG76" s="17">
        <v>0</v>
      </c>
      <c r="BH76" s="17">
        <v>379707.54</v>
      </c>
      <c r="BI76" s="12">
        <v>1571233.32</v>
      </c>
    </row>
    <row r="77" spans="1:61" x14ac:dyDescent="0.3">
      <c r="A77" s="4" t="s">
        <v>66</v>
      </c>
      <c r="B77" s="92">
        <v>490955</v>
      </c>
      <c r="C77" s="87">
        <v>631995</v>
      </c>
      <c r="D77" s="87">
        <v>0</v>
      </c>
      <c r="E77" s="87">
        <v>0</v>
      </c>
      <c r="F77" s="87">
        <v>0</v>
      </c>
      <c r="G77" s="93">
        <v>1122950</v>
      </c>
      <c r="H77" s="16">
        <v>278103</v>
      </c>
      <c r="I77" s="17">
        <v>95739</v>
      </c>
      <c r="J77" s="17">
        <v>0</v>
      </c>
      <c r="K77" s="17">
        <v>0</v>
      </c>
      <c r="L77" s="17">
        <v>0</v>
      </c>
      <c r="M77" s="12">
        <v>373842</v>
      </c>
      <c r="N77" s="16">
        <v>0</v>
      </c>
      <c r="O77" s="17">
        <v>159000</v>
      </c>
      <c r="P77" s="17">
        <v>0</v>
      </c>
      <c r="Q77" s="17">
        <v>0</v>
      </c>
      <c r="R77" s="17">
        <v>0</v>
      </c>
      <c r="S77" s="12">
        <v>159000</v>
      </c>
      <c r="T77" s="16">
        <v>49539</v>
      </c>
      <c r="U77" s="17">
        <v>355</v>
      </c>
      <c r="V77" s="17">
        <v>0</v>
      </c>
      <c r="W77" s="17">
        <v>0</v>
      </c>
      <c r="X77" s="17">
        <v>0</v>
      </c>
      <c r="Y77" s="12">
        <v>49894</v>
      </c>
      <c r="Z77" s="16">
        <v>3612</v>
      </c>
      <c r="AA77" s="17">
        <v>8328</v>
      </c>
      <c r="AB77" s="17">
        <v>0</v>
      </c>
      <c r="AC77" s="17">
        <v>0</v>
      </c>
      <c r="AD77" s="17">
        <v>0</v>
      </c>
      <c r="AE77" s="12">
        <v>11940</v>
      </c>
      <c r="AF77" s="16">
        <v>0</v>
      </c>
      <c r="AG77" s="17">
        <v>0</v>
      </c>
      <c r="AH77" s="17">
        <v>0</v>
      </c>
      <c r="AI77" s="17">
        <v>0</v>
      </c>
      <c r="AJ77" s="17">
        <v>0</v>
      </c>
      <c r="AK77" s="12">
        <v>0</v>
      </c>
      <c r="AL77" s="16">
        <v>854</v>
      </c>
      <c r="AM77" s="17">
        <v>2750</v>
      </c>
      <c r="AN77" s="17">
        <v>0</v>
      </c>
      <c r="AO77" s="17">
        <v>0</v>
      </c>
      <c r="AP77" s="17">
        <v>0</v>
      </c>
      <c r="AQ77" s="12">
        <v>3604</v>
      </c>
      <c r="AR77" s="16">
        <v>0</v>
      </c>
      <c r="AS77" s="17">
        <v>0</v>
      </c>
      <c r="AT77" s="17">
        <v>0</v>
      </c>
      <c r="AU77" s="17">
        <v>0</v>
      </c>
      <c r="AV77" s="17">
        <v>0</v>
      </c>
      <c r="AW77" s="12">
        <v>0</v>
      </c>
      <c r="AX77" s="16">
        <v>0</v>
      </c>
      <c r="AY77" s="17">
        <v>0</v>
      </c>
      <c r="AZ77" s="17">
        <v>0</v>
      </c>
      <c r="BA77" s="17">
        <v>0</v>
      </c>
      <c r="BB77" s="17">
        <v>0</v>
      </c>
      <c r="BC77" s="12">
        <v>0</v>
      </c>
      <c r="BD77" s="16">
        <v>158847</v>
      </c>
      <c r="BE77" s="17">
        <v>365823</v>
      </c>
      <c r="BF77" s="17">
        <v>0</v>
      </c>
      <c r="BG77" s="17">
        <v>0</v>
      </c>
      <c r="BH77" s="17">
        <v>0</v>
      </c>
      <c r="BI77" s="12">
        <v>524670</v>
      </c>
    </row>
    <row r="78" spans="1:61" x14ac:dyDescent="0.3">
      <c r="A78" s="4" t="s">
        <v>67</v>
      </c>
      <c r="B78" s="92">
        <v>3086264</v>
      </c>
      <c r="C78" s="87">
        <v>1054751</v>
      </c>
      <c r="D78" s="87">
        <v>0</v>
      </c>
      <c r="E78" s="87">
        <v>0</v>
      </c>
      <c r="F78" s="87">
        <v>0</v>
      </c>
      <c r="G78" s="93">
        <v>4141015</v>
      </c>
      <c r="H78" s="16">
        <v>1194091</v>
      </c>
      <c r="I78" s="17">
        <v>307717</v>
      </c>
      <c r="J78" s="17">
        <v>0</v>
      </c>
      <c r="K78" s="17">
        <v>0</v>
      </c>
      <c r="L78" s="17">
        <v>0</v>
      </c>
      <c r="M78" s="12">
        <v>1501808</v>
      </c>
      <c r="N78" s="16">
        <v>428816</v>
      </c>
      <c r="O78" s="17">
        <v>11257</v>
      </c>
      <c r="P78" s="17">
        <v>0</v>
      </c>
      <c r="Q78" s="17">
        <v>0</v>
      </c>
      <c r="R78" s="17">
        <v>0</v>
      </c>
      <c r="S78" s="12">
        <v>440073</v>
      </c>
      <c r="T78" s="16">
        <v>2124</v>
      </c>
      <c r="U78" s="17">
        <v>212362</v>
      </c>
      <c r="V78" s="17">
        <v>0</v>
      </c>
      <c r="W78" s="17">
        <v>0</v>
      </c>
      <c r="X78" s="17">
        <v>0</v>
      </c>
      <c r="Y78" s="12">
        <v>214486</v>
      </c>
      <c r="Z78" s="16">
        <v>356979</v>
      </c>
      <c r="AA78" s="17">
        <v>259728</v>
      </c>
      <c r="AB78" s="17">
        <v>0</v>
      </c>
      <c r="AC78" s="17">
        <v>0</v>
      </c>
      <c r="AD78" s="17">
        <v>0</v>
      </c>
      <c r="AE78" s="12">
        <v>616707</v>
      </c>
      <c r="AF78" s="16">
        <v>0</v>
      </c>
      <c r="AG78" s="17">
        <v>100207</v>
      </c>
      <c r="AH78" s="17">
        <v>0</v>
      </c>
      <c r="AI78" s="17">
        <v>0</v>
      </c>
      <c r="AJ78" s="17">
        <v>0</v>
      </c>
      <c r="AK78" s="12">
        <v>100207</v>
      </c>
      <c r="AL78" s="16">
        <v>0</v>
      </c>
      <c r="AM78" s="17">
        <v>0</v>
      </c>
      <c r="AN78" s="17">
        <v>0</v>
      </c>
      <c r="AO78" s="17">
        <v>0</v>
      </c>
      <c r="AP78" s="17">
        <v>0</v>
      </c>
      <c r="AQ78" s="12">
        <v>0</v>
      </c>
      <c r="AR78" s="16">
        <v>0</v>
      </c>
      <c r="AS78" s="17">
        <v>0</v>
      </c>
      <c r="AT78" s="17">
        <v>0</v>
      </c>
      <c r="AU78" s="17">
        <v>0</v>
      </c>
      <c r="AV78" s="17">
        <v>0</v>
      </c>
      <c r="AW78" s="12">
        <v>0</v>
      </c>
      <c r="AX78" s="16">
        <v>0</v>
      </c>
      <c r="AY78" s="17">
        <v>4888</v>
      </c>
      <c r="AZ78" s="17">
        <v>0</v>
      </c>
      <c r="BA78" s="17">
        <v>0</v>
      </c>
      <c r="BB78" s="17">
        <v>0</v>
      </c>
      <c r="BC78" s="12">
        <v>4888</v>
      </c>
      <c r="BD78" s="16">
        <v>1104254</v>
      </c>
      <c r="BE78" s="17">
        <v>158592</v>
      </c>
      <c r="BF78" s="17">
        <v>0</v>
      </c>
      <c r="BG78" s="17">
        <v>0</v>
      </c>
      <c r="BH78" s="17">
        <v>0</v>
      </c>
      <c r="BI78" s="12">
        <v>1262846</v>
      </c>
    </row>
    <row r="79" spans="1:61" x14ac:dyDescent="0.3">
      <c r="A79" s="4" t="s">
        <v>68</v>
      </c>
      <c r="B79" s="92">
        <v>4244862</v>
      </c>
      <c r="C79" s="87">
        <v>3331363</v>
      </c>
      <c r="D79" s="87">
        <v>446247.32817311346</v>
      </c>
      <c r="E79" s="87">
        <v>0</v>
      </c>
      <c r="F79" s="87">
        <v>0</v>
      </c>
      <c r="G79" s="93">
        <v>8022472.328173114</v>
      </c>
      <c r="H79" s="16">
        <v>1205665</v>
      </c>
      <c r="I79" s="17">
        <v>191050</v>
      </c>
      <c r="J79" s="17">
        <v>82267.928548757482</v>
      </c>
      <c r="K79" s="17">
        <v>0</v>
      </c>
      <c r="L79" s="17">
        <v>0</v>
      </c>
      <c r="M79" s="12">
        <v>1478982.9285487575</v>
      </c>
      <c r="N79" s="16">
        <v>231200</v>
      </c>
      <c r="O79" s="17">
        <v>22967</v>
      </c>
      <c r="P79" s="17">
        <v>14970.693803282733</v>
      </c>
      <c r="Q79" s="17">
        <v>0</v>
      </c>
      <c r="R79" s="17">
        <v>0</v>
      </c>
      <c r="S79" s="12">
        <v>269137.69380328275</v>
      </c>
      <c r="T79" s="16">
        <v>1498970</v>
      </c>
      <c r="U79" s="17">
        <v>1363030</v>
      </c>
      <c r="V79" s="17">
        <v>168574.69956758816</v>
      </c>
      <c r="W79" s="17">
        <v>0</v>
      </c>
      <c r="X79" s="17">
        <v>0</v>
      </c>
      <c r="Y79" s="12">
        <v>3030574.699567588</v>
      </c>
      <c r="Z79" s="16">
        <v>26869</v>
      </c>
      <c r="AA79" s="17">
        <v>377552</v>
      </c>
      <c r="AB79" s="17">
        <v>23820.806629567986</v>
      </c>
      <c r="AC79" s="17">
        <v>0</v>
      </c>
      <c r="AD79" s="17">
        <v>0</v>
      </c>
      <c r="AE79" s="12">
        <v>428241.80662956799</v>
      </c>
      <c r="AF79" s="16">
        <v>149722</v>
      </c>
      <c r="AG79" s="17">
        <v>136483</v>
      </c>
      <c r="AH79" s="17">
        <v>16857.764461824449</v>
      </c>
      <c r="AI79" s="17">
        <v>0</v>
      </c>
      <c r="AJ79" s="17">
        <v>0</v>
      </c>
      <c r="AK79" s="12">
        <v>303062.76446182444</v>
      </c>
      <c r="AL79" s="16">
        <v>467879</v>
      </c>
      <c r="AM79" s="17">
        <v>705526</v>
      </c>
      <c r="AN79" s="17">
        <v>69114.743307514262</v>
      </c>
      <c r="AO79" s="17">
        <v>0</v>
      </c>
      <c r="AP79" s="17">
        <v>0</v>
      </c>
      <c r="AQ79" s="12">
        <v>1242519.7433075143</v>
      </c>
      <c r="AR79" s="16">
        <v>413168</v>
      </c>
      <c r="AS79" s="17">
        <v>520244</v>
      </c>
      <c r="AT79" s="17">
        <v>54978.912464284287</v>
      </c>
      <c r="AU79" s="17">
        <v>0</v>
      </c>
      <c r="AV79" s="17">
        <v>0</v>
      </c>
      <c r="AW79" s="12">
        <v>988390.91246428434</v>
      </c>
      <c r="AX79" s="16">
        <v>0</v>
      </c>
      <c r="AY79" s="17">
        <v>0</v>
      </c>
      <c r="AZ79" s="17">
        <v>0</v>
      </c>
      <c r="BA79" s="17">
        <v>0</v>
      </c>
      <c r="BB79" s="17">
        <v>0</v>
      </c>
      <c r="BC79" s="12">
        <v>0</v>
      </c>
      <c r="BD79" s="16">
        <v>251389</v>
      </c>
      <c r="BE79" s="17">
        <v>14511</v>
      </c>
      <c r="BF79" s="17">
        <v>15661.779390294094</v>
      </c>
      <c r="BG79" s="17">
        <v>0</v>
      </c>
      <c r="BH79" s="17">
        <v>0</v>
      </c>
      <c r="BI79" s="12">
        <v>281561.7793902941</v>
      </c>
    </row>
    <row r="80" spans="1:61" x14ac:dyDescent="0.3">
      <c r="A80" s="4" t="s">
        <v>69</v>
      </c>
      <c r="B80" s="92">
        <v>3906308.6540000001</v>
      </c>
      <c r="C80" s="87">
        <v>2989220.1865999997</v>
      </c>
      <c r="D80" s="87">
        <v>329828.83</v>
      </c>
      <c r="E80" s="87">
        <v>0</v>
      </c>
      <c r="F80" s="87">
        <v>0</v>
      </c>
      <c r="G80" s="93">
        <v>7225357.6705999998</v>
      </c>
      <c r="H80" s="16">
        <v>1434037.0799999998</v>
      </c>
      <c r="I80" s="17">
        <v>994917.57999999984</v>
      </c>
      <c r="J80" s="17">
        <v>0</v>
      </c>
      <c r="K80" s="17">
        <v>0</v>
      </c>
      <c r="L80" s="17">
        <v>0</v>
      </c>
      <c r="M80" s="12">
        <v>2428954.6599999997</v>
      </c>
      <c r="N80" s="16">
        <v>365179.58</v>
      </c>
      <c r="O80" s="17">
        <v>17685.29</v>
      </c>
      <c r="P80" s="17">
        <v>0</v>
      </c>
      <c r="Q80" s="17">
        <v>0</v>
      </c>
      <c r="R80" s="17">
        <v>0</v>
      </c>
      <c r="S80" s="12">
        <v>382864.87</v>
      </c>
      <c r="T80" s="16">
        <v>271287.3</v>
      </c>
      <c r="U80" s="17">
        <v>699434.99</v>
      </c>
      <c r="V80" s="17">
        <v>0</v>
      </c>
      <c r="W80" s="17">
        <v>0</v>
      </c>
      <c r="X80" s="17">
        <v>0</v>
      </c>
      <c r="Y80" s="12">
        <v>970722.29</v>
      </c>
      <c r="Z80" s="16">
        <v>32386.010000000002</v>
      </c>
      <c r="AA80" s="17">
        <v>736693.28999999992</v>
      </c>
      <c r="AB80" s="17">
        <v>0</v>
      </c>
      <c r="AC80" s="17">
        <v>0</v>
      </c>
      <c r="AD80" s="17">
        <v>0</v>
      </c>
      <c r="AE80" s="12">
        <v>769079.29999999993</v>
      </c>
      <c r="AF80" s="16">
        <v>150037.03999999998</v>
      </c>
      <c r="AG80" s="17">
        <v>142919.66999999998</v>
      </c>
      <c r="AH80" s="17">
        <v>329828.83</v>
      </c>
      <c r="AI80" s="17">
        <v>0</v>
      </c>
      <c r="AJ80" s="17">
        <v>0</v>
      </c>
      <c r="AK80" s="12">
        <v>622785.54</v>
      </c>
      <c r="AL80" s="16">
        <v>306608.99</v>
      </c>
      <c r="AM80" s="17">
        <v>129180.52999999998</v>
      </c>
      <c r="AN80" s="17">
        <v>0</v>
      </c>
      <c r="AO80" s="17">
        <v>0</v>
      </c>
      <c r="AP80" s="17">
        <v>0</v>
      </c>
      <c r="AQ80" s="12">
        <v>435789.51999999996</v>
      </c>
      <c r="AR80" s="16">
        <v>0</v>
      </c>
      <c r="AS80" s="17">
        <v>0</v>
      </c>
      <c r="AT80" s="17">
        <v>0</v>
      </c>
      <c r="AU80" s="17">
        <v>0</v>
      </c>
      <c r="AV80" s="17">
        <v>0</v>
      </c>
      <c r="AW80" s="12">
        <v>0</v>
      </c>
      <c r="AX80" s="16">
        <v>254854.88</v>
      </c>
      <c r="AY80" s="17">
        <v>82012.709999999992</v>
      </c>
      <c r="AZ80" s="17">
        <v>0</v>
      </c>
      <c r="BA80" s="17">
        <v>0</v>
      </c>
      <c r="BB80" s="17">
        <v>0</v>
      </c>
      <c r="BC80" s="12">
        <v>336867.58999999997</v>
      </c>
      <c r="BD80" s="16">
        <v>1091917.774</v>
      </c>
      <c r="BE80" s="17">
        <v>186376.12660000002</v>
      </c>
      <c r="BF80" s="17">
        <v>0</v>
      </c>
      <c r="BG80" s="17">
        <v>0</v>
      </c>
      <c r="BH80" s="17">
        <v>0</v>
      </c>
      <c r="BI80" s="12">
        <v>1278293.9006000001</v>
      </c>
    </row>
    <row r="81" spans="1:61" x14ac:dyDescent="0.3">
      <c r="A81" s="4" t="s">
        <v>70</v>
      </c>
      <c r="B81" s="92">
        <v>721042</v>
      </c>
      <c r="C81" s="87">
        <v>809386</v>
      </c>
      <c r="D81" s="87">
        <v>141445</v>
      </c>
      <c r="E81" s="87">
        <v>0</v>
      </c>
      <c r="F81" s="87">
        <v>599</v>
      </c>
      <c r="G81" s="93">
        <v>1672472</v>
      </c>
      <c r="H81" s="16">
        <v>257534</v>
      </c>
      <c r="I81" s="17">
        <v>157162</v>
      </c>
      <c r="J81" s="17">
        <v>0</v>
      </c>
      <c r="K81" s="17">
        <v>0</v>
      </c>
      <c r="L81" s="17">
        <v>0</v>
      </c>
      <c r="M81" s="12">
        <v>414696</v>
      </c>
      <c r="N81" s="16">
        <v>134</v>
      </c>
      <c r="O81" s="17">
        <v>188055</v>
      </c>
      <c r="P81" s="17">
        <v>0</v>
      </c>
      <c r="Q81" s="17">
        <v>0</v>
      </c>
      <c r="R81" s="17">
        <v>0</v>
      </c>
      <c r="S81" s="12">
        <v>188189</v>
      </c>
      <c r="T81" s="16">
        <v>2498</v>
      </c>
      <c r="U81" s="17">
        <v>127785</v>
      </c>
      <c r="V81" s="17">
        <v>41383</v>
      </c>
      <c r="W81" s="17">
        <v>0</v>
      </c>
      <c r="X81" s="17">
        <v>599</v>
      </c>
      <c r="Y81" s="12">
        <v>172265</v>
      </c>
      <c r="Z81" s="16">
        <v>6037</v>
      </c>
      <c r="AA81" s="17">
        <v>211709</v>
      </c>
      <c r="AB81" s="17">
        <v>31712</v>
      </c>
      <c r="AC81" s="17">
        <v>0</v>
      </c>
      <c r="AD81" s="17">
        <v>0</v>
      </c>
      <c r="AE81" s="12">
        <v>249458</v>
      </c>
      <c r="AF81" s="16">
        <v>1390</v>
      </c>
      <c r="AG81" s="17">
        <v>3767</v>
      </c>
      <c r="AH81" s="17">
        <v>3663</v>
      </c>
      <c r="AI81" s="17">
        <v>0</v>
      </c>
      <c r="AJ81" s="17">
        <v>0</v>
      </c>
      <c r="AK81" s="12">
        <v>8820</v>
      </c>
      <c r="AL81" s="16">
        <v>0</v>
      </c>
      <c r="AM81" s="17">
        <v>0</v>
      </c>
      <c r="AN81" s="17">
        <v>0</v>
      </c>
      <c r="AO81" s="17">
        <v>0</v>
      </c>
      <c r="AP81" s="17">
        <v>0</v>
      </c>
      <c r="AQ81" s="12">
        <v>0</v>
      </c>
      <c r="AR81" s="16">
        <v>18201</v>
      </c>
      <c r="AS81" s="17">
        <v>59806</v>
      </c>
      <c r="AT81" s="17">
        <v>0</v>
      </c>
      <c r="AU81" s="17">
        <v>0</v>
      </c>
      <c r="AV81" s="17">
        <v>0</v>
      </c>
      <c r="AW81" s="12">
        <v>78007</v>
      </c>
      <c r="AX81" s="16">
        <v>0</v>
      </c>
      <c r="AY81" s="17">
        <v>0</v>
      </c>
      <c r="AZ81" s="17">
        <v>39878</v>
      </c>
      <c r="BA81" s="17">
        <v>0</v>
      </c>
      <c r="BB81" s="17">
        <v>0</v>
      </c>
      <c r="BC81" s="12">
        <v>39878</v>
      </c>
      <c r="BD81" s="16">
        <v>435248</v>
      </c>
      <c r="BE81" s="17">
        <v>61102</v>
      </c>
      <c r="BF81" s="17">
        <v>24809</v>
      </c>
      <c r="BG81" s="17">
        <v>0</v>
      </c>
      <c r="BH81" s="17">
        <v>0</v>
      </c>
      <c r="BI81" s="12">
        <v>521159</v>
      </c>
    </row>
    <row r="82" spans="1:61" x14ac:dyDescent="0.3">
      <c r="A82" s="4" t="s">
        <v>71</v>
      </c>
      <c r="B82" s="92">
        <v>7172130.435410101</v>
      </c>
      <c r="C82" s="87">
        <v>2673937.706153519</v>
      </c>
      <c r="D82" s="87">
        <v>1146325</v>
      </c>
      <c r="E82" s="87">
        <v>0</v>
      </c>
      <c r="F82" s="87">
        <v>105687.26593819278</v>
      </c>
      <c r="G82" s="93">
        <v>11098080.407501813</v>
      </c>
      <c r="H82" s="16">
        <v>4123173.58</v>
      </c>
      <c r="I82" s="17">
        <v>1438282.79</v>
      </c>
      <c r="J82" s="17">
        <v>0</v>
      </c>
      <c r="K82" s="17">
        <v>0</v>
      </c>
      <c r="L82" s="17">
        <v>0</v>
      </c>
      <c r="M82" s="12">
        <v>5561456.3700000001</v>
      </c>
      <c r="N82" s="16">
        <v>990743.29</v>
      </c>
      <c r="O82" s="17">
        <v>90966.35</v>
      </c>
      <c r="P82" s="17">
        <v>0</v>
      </c>
      <c r="Q82" s="17">
        <v>0</v>
      </c>
      <c r="R82" s="17">
        <v>0</v>
      </c>
      <c r="S82" s="12">
        <v>1081709.6400000001</v>
      </c>
      <c r="T82" s="16">
        <v>23777.78</v>
      </c>
      <c r="U82" s="17">
        <v>146634.4</v>
      </c>
      <c r="V82" s="17">
        <v>0</v>
      </c>
      <c r="W82" s="17">
        <v>0</v>
      </c>
      <c r="X82" s="17">
        <v>0</v>
      </c>
      <c r="Y82" s="12">
        <v>170412.18</v>
      </c>
      <c r="Z82" s="16">
        <v>0</v>
      </c>
      <c r="AA82" s="17">
        <v>0</v>
      </c>
      <c r="AB82" s="17">
        <v>0</v>
      </c>
      <c r="AC82" s="17">
        <v>0</v>
      </c>
      <c r="AD82" s="17">
        <v>0</v>
      </c>
      <c r="AE82" s="12">
        <v>0</v>
      </c>
      <c r="AF82" s="16">
        <v>0</v>
      </c>
      <c r="AG82" s="17">
        <v>0</v>
      </c>
      <c r="AH82" s="17">
        <v>0</v>
      </c>
      <c r="AI82" s="17">
        <v>0</v>
      </c>
      <c r="AJ82" s="17">
        <v>0</v>
      </c>
      <c r="AK82" s="12">
        <v>0</v>
      </c>
      <c r="AL82" s="16">
        <v>0</v>
      </c>
      <c r="AM82" s="17">
        <v>0</v>
      </c>
      <c r="AN82" s="17">
        <v>0</v>
      </c>
      <c r="AO82" s="17">
        <v>0</v>
      </c>
      <c r="AP82" s="17">
        <v>0</v>
      </c>
      <c r="AQ82" s="12">
        <v>0</v>
      </c>
      <c r="AR82" s="16">
        <v>595198.63</v>
      </c>
      <c r="AS82" s="17">
        <v>154008.6</v>
      </c>
      <c r="AT82" s="17">
        <v>0</v>
      </c>
      <c r="AU82" s="17">
        <v>0</v>
      </c>
      <c r="AV82" s="17">
        <v>60000</v>
      </c>
      <c r="AW82" s="12">
        <v>809207.23</v>
      </c>
      <c r="AX82" s="16">
        <v>362286.03643833613</v>
      </c>
      <c r="AY82" s="17">
        <v>264475.51589467016</v>
      </c>
      <c r="AZ82" s="17">
        <v>0</v>
      </c>
      <c r="BA82" s="17">
        <v>0</v>
      </c>
      <c r="BB82" s="17">
        <v>12170</v>
      </c>
      <c r="BC82" s="12">
        <v>638931.55233300629</v>
      </c>
      <c r="BD82" s="16">
        <v>1076951.1189717648</v>
      </c>
      <c r="BE82" s="17">
        <v>579570.05025884882</v>
      </c>
      <c r="BF82" s="17">
        <v>1146325</v>
      </c>
      <c r="BG82" s="17">
        <v>0</v>
      </c>
      <c r="BH82" s="17">
        <v>33517.265938192781</v>
      </c>
      <c r="BI82" s="12">
        <v>2836363.4351688065</v>
      </c>
    </row>
    <row r="83" spans="1:61" x14ac:dyDescent="0.3">
      <c r="A83" s="4" t="s">
        <v>72</v>
      </c>
      <c r="B83" s="92">
        <v>11472011.140000001</v>
      </c>
      <c r="C83" s="87">
        <v>12368506.4</v>
      </c>
      <c r="D83" s="87">
        <v>6549543.3700000001</v>
      </c>
      <c r="E83" s="87">
        <v>0</v>
      </c>
      <c r="F83" s="87">
        <v>184867</v>
      </c>
      <c r="G83" s="93">
        <v>30574927.91</v>
      </c>
      <c r="H83" s="16">
        <v>6213811</v>
      </c>
      <c r="I83" s="17">
        <v>10250394</v>
      </c>
      <c r="J83" s="17">
        <v>0</v>
      </c>
      <c r="K83" s="17">
        <v>0</v>
      </c>
      <c r="L83" s="17">
        <v>58852</v>
      </c>
      <c r="M83" s="12">
        <v>16523057</v>
      </c>
      <c r="N83" s="16">
        <v>1804216</v>
      </c>
      <c r="O83" s="17">
        <v>90583</v>
      </c>
      <c r="P83" s="17">
        <v>6549543.3700000001</v>
      </c>
      <c r="Q83" s="17">
        <v>0</v>
      </c>
      <c r="R83" s="17">
        <v>14215</v>
      </c>
      <c r="S83" s="12">
        <v>8458557.370000001</v>
      </c>
      <c r="T83" s="16">
        <v>125193.13999999998</v>
      </c>
      <c r="U83" s="17">
        <v>84546.4</v>
      </c>
      <c r="V83" s="17">
        <v>0</v>
      </c>
      <c r="W83" s="17">
        <v>0</v>
      </c>
      <c r="X83" s="17">
        <v>0</v>
      </c>
      <c r="Y83" s="12">
        <v>209739.53999999998</v>
      </c>
      <c r="Z83" s="16">
        <v>0</v>
      </c>
      <c r="AA83" s="17">
        <v>0</v>
      </c>
      <c r="AB83" s="17">
        <v>0</v>
      </c>
      <c r="AC83" s="17">
        <v>0</v>
      </c>
      <c r="AD83" s="17">
        <v>0</v>
      </c>
      <c r="AE83" s="12">
        <v>0</v>
      </c>
      <c r="AF83" s="16">
        <v>0</v>
      </c>
      <c r="AG83" s="17">
        <v>0</v>
      </c>
      <c r="AH83" s="17">
        <v>0</v>
      </c>
      <c r="AI83" s="17">
        <v>0</v>
      </c>
      <c r="AJ83" s="17">
        <v>0</v>
      </c>
      <c r="AK83" s="12">
        <v>0</v>
      </c>
      <c r="AL83" s="16">
        <v>118259</v>
      </c>
      <c r="AM83" s="17">
        <v>37662</v>
      </c>
      <c r="AN83" s="17">
        <v>0</v>
      </c>
      <c r="AO83" s="17">
        <v>0</v>
      </c>
      <c r="AP83" s="17">
        <v>0</v>
      </c>
      <c r="AQ83" s="12">
        <v>155921</v>
      </c>
      <c r="AR83" s="16">
        <v>0</v>
      </c>
      <c r="AS83" s="17">
        <v>0</v>
      </c>
      <c r="AT83" s="17">
        <v>0</v>
      </c>
      <c r="AU83" s="17">
        <v>0</v>
      </c>
      <c r="AV83" s="17">
        <v>0</v>
      </c>
      <c r="AW83" s="12">
        <v>0</v>
      </c>
      <c r="AX83" s="16">
        <v>0</v>
      </c>
      <c r="AY83" s="17">
        <v>0</v>
      </c>
      <c r="AZ83" s="17">
        <v>0</v>
      </c>
      <c r="BA83" s="17">
        <v>0</v>
      </c>
      <c r="BB83" s="17">
        <v>0</v>
      </c>
      <c r="BC83" s="12">
        <v>0</v>
      </c>
      <c r="BD83" s="16">
        <v>3210532</v>
      </c>
      <c r="BE83" s="17">
        <v>1905321</v>
      </c>
      <c r="BF83" s="17">
        <v>0</v>
      </c>
      <c r="BG83" s="17">
        <v>0</v>
      </c>
      <c r="BH83" s="17">
        <v>111800</v>
      </c>
      <c r="BI83" s="12">
        <v>5227653</v>
      </c>
    </row>
    <row r="84" spans="1:61" x14ac:dyDescent="0.3">
      <c r="A84" s="4" t="s">
        <v>73</v>
      </c>
      <c r="B84" s="92">
        <v>3972201</v>
      </c>
      <c r="C84" s="87">
        <v>2214878</v>
      </c>
      <c r="D84" s="87">
        <v>0</v>
      </c>
      <c r="E84" s="87">
        <v>0</v>
      </c>
      <c r="F84" s="87">
        <v>98440</v>
      </c>
      <c r="G84" s="93">
        <v>6285519</v>
      </c>
      <c r="H84" s="16">
        <v>2340147</v>
      </c>
      <c r="I84" s="17">
        <v>1534692</v>
      </c>
      <c r="J84" s="17">
        <v>0</v>
      </c>
      <c r="K84" s="17">
        <v>0</v>
      </c>
      <c r="L84" s="17">
        <v>8183</v>
      </c>
      <c r="M84" s="12">
        <v>3883022</v>
      </c>
      <c r="N84" s="16">
        <v>809043</v>
      </c>
      <c r="O84" s="17">
        <v>20666</v>
      </c>
      <c r="P84" s="17">
        <v>0</v>
      </c>
      <c r="Q84" s="17">
        <v>0</v>
      </c>
      <c r="R84" s="17">
        <v>10630</v>
      </c>
      <c r="S84" s="12">
        <v>840339</v>
      </c>
      <c r="T84" s="16">
        <v>0</v>
      </c>
      <c r="U84" s="17">
        <v>247835</v>
      </c>
      <c r="V84" s="17">
        <v>0</v>
      </c>
      <c r="W84" s="17">
        <v>0</v>
      </c>
      <c r="X84" s="17">
        <v>0</v>
      </c>
      <c r="Y84" s="12">
        <v>247835</v>
      </c>
      <c r="Z84" s="16">
        <v>0</v>
      </c>
      <c r="AA84" s="17">
        <v>0</v>
      </c>
      <c r="AB84" s="17">
        <v>0</v>
      </c>
      <c r="AC84" s="17">
        <v>0</v>
      </c>
      <c r="AD84" s="17">
        <v>0</v>
      </c>
      <c r="AE84" s="12">
        <v>0</v>
      </c>
      <c r="AF84" s="16">
        <v>0</v>
      </c>
      <c r="AG84" s="17">
        <v>0</v>
      </c>
      <c r="AH84" s="17">
        <v>0</v>
      </c>
      <c r="AI84" s="17">
        <v>0</v>
      </c>
      <c r="AJ84" s="17">
        <v>0</v>
      </c>
      <c r="AK84" s="12">
        <v>0</v>
      </c>
      <c r="AL84" s="16">
        <v>0</v>
      </c>
      <c r="AM84" s="17">
        <v>0</v>
      </c>
      <c r="AN84" s="17">
        <v>0</v>
      </c>
      <c r="AO84" s="17">
        <v>0</v>
      </c>
      <c r="AP84" s="17">
        <v>0</v>
      </c>
      <c r="AQ84" s="12">
        <v>0</v>
      </c>
      <c r="AR84" s="16">
        <v>159605</v>
      </c>
      <c r="AS84" s="17">
        <v>260387</v>
      </c>
      <c r="AT84" s="17">
        <v>0</v>
      </c>
      <c r="AU84" s="17">
        <v>0</v>
      </c>
      <c r="AV84" s="17">
        <v>59627</v>
      </c>
      <c r="AW84" s="12">
        <v>479619</v>
      </c>
      <c r="AX84" s="16">
        <v>100526</v>
      </c>
      <c r="AY84" s="17">
        <v>109239</v>
      </c>
      <c r="AZ84" s="17">
        <v>0</v>
      </c>
      <c r="BA84" s="17">
        <v>0</v>
      </c>
      <c r="BB84" s="17">
        <v>0</v>
      </c>
      <c r="BC84" s="12">
        <v>209765</v>
      </c>
      <c r="BD84" s="16">
        <v>562880</v>
      </c>
      <c r="BE84" s="17">
        <v>42059</v>
      </c>
      <c r="BF84" s="17">
        <v>0</v>
      </c>
      <c r="BG84" s="17">
        <v>0</v>
      </c>
      <c r="BH84" s="17">
        <v>20000</v>
      </c>
      <c r="BI84" s="12">
        <v>624939</v>
      </c>
    </row>
    <row r="85" spans="1:61" x14ac:dyDescent="0.3">
      <c r="A85" s="4" t="s">
        <v>74</v>
      </c>
      <c r="B85" s="92">
        <v>19380974.683860578</v>
      </c>
      <c r="C85" s="87">
        <v>5735077.2601862093</v>
      </c>
      <c r="D85" s="87">
        <v>31419.903619191733</v>
      </c>
      <c r="E85" s="87">
        <v>0</v>
      </c>
      <c r="F85" s="87">
        <v>2987451.2446592422</v>
      </c>
      <c r="G85" s="93">
        <v>28134923.092325222</v>
      </c>
      <c r="H85" s="16">
        <v>12377022.428507222</v>
      </c>
      <c r="I85" s="17">
        <v>2065816.8602859746</v>
      </c>
      <c r="J85" s="17">
        <v>0</v>
      </c>
      <c r="K85" s="17">
        <v>0</v>
      </c>
      <c r="L85" s="17">
        <v>10447.947211808199</v>
      </c>
      <c r="M85" s="12">
        <v>14453287.236005004</v>
      </c>
      <c r="N85" s="16">
        <v>3258224.3332943609</v>
      </c>
      <c r="O85" s="17">
        <v>100585.96503563348</v>
      </c>
      <c r="P85" s="17">
        <v>0</v>
      </c>
      <c r="Q85" s="17">
        <v>0</v>
      </c>
      <c r="R85" s="17">
        <v>0</v>
      </c>
      <c r="S85" s="12">
        <v>3358810.2983299945</v>
      </c>
      <c r="T85" s="16">
        <v>1354820.7501237299</v>
      </c>
      <c r="U85" s="17">
        <v>1348488.1153761786</v>
      </c>
      <c r="V85" s="17">
        <v>31281.423561486201</v>
      </c>
      <c r="W85" s="17">
        <v>0</v>
      </c>
      <c r="X85" s="17">
        <v>19078.330327794101</v>
      </c>
      <c r="Y85" s="12">
        <v>2753668.6193891889</v>
      </c>
      <c r="Z85" s="16">
        <v>51609.487852279737</v>
      </c>
      <c r="AA85" s="17">
        <v>134977.37955683775</v>
      </c>
      <c r="AB85" s="17">
        <v>138.48005770553078</v>
      </c>
      <c r="AC85" s="17">
        <v>0</v>
      </c>
      <c r="AD85" s="17">
        <v>0</v>
      </c>
      <c r="AE85" s="12">
        <v>186725.34746682303</v>
      </c>
      <c r="AF85" s="16">
        <v>0</v>
      </c>
      <c r="AG85" s="17">
        <v>0</v>
      </c>
      <c r="AH85" s="17">
        <v>0</v>
      </c>
      <c r="AI85" s="17">
        <v>0</v>
      </c>
      <c r="AJ85" s="17">
        <v>0</v>
      </c>
      <c r="AK85" s="12">
        <v>0</v>
      </c>
      <c r="AL85" s="16">
        <v>0</v>
      </c>
      <c r="AM85" s="17">
        <v>0</v>
      </c>
      <c r="AN85" s="17">
        <v>0</v>
      </c>
      <c r="AO85" s="17">
        <v>0</v>
      </c>
      <c r="AP85" s="17">
        <v>0</v>
      </c>
      <c r="AQ85" s="12">
        <v>0</v>
      </c>
      <c r="AR85" s="16">
        <v>1766816.7917389197</v>
      </c>
      <c r="AS85" s="17">
        <v>1842664.2882210601</v>
      </c>
      <c r="AT85" s="17">
        <v>0</v>
      </c>
      <c r="AU85" s="17">
        <v>0</v>
      </c>
      <c r="AV85" s="17">
        <v>775748.65960063098</v>
      </c>
      <c r="AW85" s="12">
        <v>4385229.7395606106</v>
      </c>
      <c r="AX85" s="16">
        <v>0</v>
      </c>
      <c r="AY85" s="17">
        <v>0</v>
      </c>
      <c r="AZ85" s="17">
        <v>0</v>
      </c>
      <c r="BA85" s="17">
        <v>0</v>
      </c>
      <c r="BB85" s="17">
        <v>0</v>
      </c>
      <c r="BC85" s="12">
        <v>0</v>
      </c>
      <c r="BD85" s="16">
        <v>572480.89234406769</v>
      </c>
      <c r="BE85" s="17">
        <v>242544.65171052396</v>
      </c>
      <c r="BF85" s="17">
        <v>0</v>
      </c>
      <c r="BG85" s="17">
        <v>0</v>
      </c>
      <c r="BH85" s="17">
        <v>2182176.3075190089</v>
      </c>
      <c r="BI85" s="12">
        <v>2997201.8515736004</v>
      </c>
    </row>
    <row r="86" spans="1:61" x14ac:dyDescent="0.3">
      <c r="A86" s="4" t="s">
        <v>75</v>
      </c>
      <c r="B86" s="92">
        <v>12507989</v>
      </c>
      <c r="C86" s="87">
        <v>4227443</v>
      </c>
      <c r="D86" s="87">
        <v>0</v>
      </c>
      <c r="E86" s="87">
        <v>0</v>
      </c>
      <c r="F86" s="87">
        <v>0</v>
      </c>
      <c r="G86" s="93">
        <v>16735432</v>
      </c>
      <c r="H86" s="16">
        <v>6680927</v>
      </c>
      <c r="I86" s="17">
        <v>2805084</v>
      </c>
      <c r="J86" s="17">
        <v>0</v>
      </c>
      <c r="K86" s="17">
        <v>0</v>
      </c>
      <c r="L86" s="17">
        <v>0</v>
      </c>
      <c r="M86" s="12">
        <v>9486011</v>
      </c>
      <c r="N86" s="16">
        <v>2168559</v>
      </c>
      <c r="O86" s="17">
        <v>179067</v>
      </c>
      <c r="P86" s="17">
        <v>0</v>
      </c>
      <c r="Q86" s="17">
        <v>0</v>
      </c>
      <c r="R86" s="17">
        <v>0</v>
      </c>
      <c r="S86" s="12">
        <v>2347626</v>
      </c>
      <c r="T86" s="16">
        <v>0</v>
      </c>
      <c r="U86" s="17">
        <v>8819</v>
      </c>
      <c r="V86" s="17">
        <v>0</v>
      </c>
      <c r="W86" s="17">
        <v>0</v>
      </c>
      <c r="X86" s="17">
        <v>0</v>
      </c>
      <c r="Y86" s="12">
        <v>8819</v>
      </c>
      <c r="Z86" s="16">
        <v>413</v>
      </c>
      <c r="AA86" s="17">
        <v>3593</v>
      </c>
      <c r="AB86" s="17">
        <v>0</v>
      </c>
      <c r="AC86" s="17">
        <v>0</v>
      </c>
      <c r="AD86" s="17">
        <v>0</v>
      </c>
      <c r="AE86" s="12">
        <v>4006</v>
      </c>
      <c r="AF86" s="16">
        <v>0</v>
      </c>
      <c r="AG86" s="17">
        <v>0</v>
      </c>
      <c r="AH86" s="17">
        <v>0</v>
      </c>
      <c r="AI86" s="17">
        <v>0</v>
      </c>
      <c r="AJ86" s="17">
        <v>0</v>
      </c>
      <c r="AK86" s="12">
        <v>0</v>
      </c>
      <c r="AL86" s="16">
        <v>0</v>
      </c>
      <c r="AM86" s="17">
        <v>0</v>
      </c>
      <c r="AN86" s="17">
        <v>0</v>
      </c>
      <c r="AO86" s="17">
        <v>0</v>
      </c>
      <c r="AP86" s="17">
        <v>0</v>
      </c>
      <c r="AQ86" s="12">
        <v>0</v>
      </c>
      <c r="AR86" s="16">
        <v>0</v>
      </c>
      <c r="AS86" s="17">
        <v>0</v>
      </c>
      <c r="AT86" s="17">
        <v>0</v>
      </c>
      <c r="AU86" s="17">
        <v>0</v>
      </c>
      <c r="AV86" s="17">
        <v>0</v>
      </c>
      <c r="AW86" s="12">
        <v>0</v>
      </c>
      <c r="AX86" s="16">
        <v>0</v>
      </c>
      <c r="AY86" s="17">
        <v>0</v>
      </c>
      <c r="AZ86" s="17">
        <v>0</v>
      </c>
      <c r="BA86" s="17">
        <v>0</v>
      </c>
      <c r="BB86" s="17">
        <v>0</v>
      </c>
      <c r="BC86" s="12">
        <v>0</v>
      </c>
      <c r="BD86" s="16">
        <v>3658090</v>
      </c>
      <c r="BE86" s="17">
        <v>1230880</v>
      </c>
      <c r="BF86" s="17">
        <v>0</v>
      </c>
      <c r="BG86" s="17">
        <v>0</v>
      </c>
      <c r="BH86" s="17">
        <v>0</v>
      </c>
      <c r="BI86" s="12">
        <v>4888970</v>
      </c>
    </row>
    <row r="87" spans="1:61" x14ac:dyDescent="0.3">
      <c r="A87" s="4" t="s">
        <v>76</v>
      </c>
      <c r="B87" s="92">
        <v>8385911.6700000018</v>
      </c>
      <c r="C87" s="87">
        <v>1883056.92</v>
      </c>
      <c r="D87" s="87">
        <v>0</v>
      </c>
      <c r="E87" s="87">
        <v>0</v>
      </c>
      <c r="F87" s="87">
        <v>839643.37</v>
      </c>
      <c r="G87" s="93">
        <v>11108611.960000001</v>
      </c>
      <c r="H87" s="16">
        <v>6251455.4900000021</v>
      </c>
      <c r="I87" s="17">
        <v>1040005.27</v>
      </c>
      <c r="J87" s="17">
        <v>0</v>
      </c>
      <c r="K87" s="17">
        <v>0</v>
      </c>
      <c r="L87" s="17">
        <v>809484.28</v>
      </c>
      <c r="M87" s="12">
        <v>8100945.0400000019</v>
      </c>
      <c r="N87" s="16">
        <v>0</v>
      </c>
      <c r="O87" s="17">
        <v>17.5</v>
      </c>
      <c r="P87" s="17">
        <v>0</v>
      </c>
      <c r="Q87" s="17">
        <v>0</v>
      </c>
      <c r="R87" s="17">
        <v>0</v>
      </c>
      <c r="S87" s="12">
        <v>17.5</v>
      </c>
      <c r="T87" s="16">
        <v>0</v>
      </c>
      <c r="U87" s="17">
        <v>0</v>
      </c>
      <c r="V87" s="17">
        <v>0</v>
      </c>
      <c r="W87" s="17">
        <v>0</v>
      </c>
      <c r="X87" s="17">
        <v>0</v>
      </c>
      <c r="Y87" s="12">
        <v>0</v>
      </c>
      <c r="Z87" s="16">
        <v>0</v>
      </c>
      <c r="AA87" s="17">
        <v>824052.38</v>
      </c>
      <c r="AB87" s="17">
        <v>0</v>
      </c>
      <c r="AC87" s="17">
        <v>0</v>
      </c>
      <c r="AD87" s="17">
        <v>0</v>
      </c>
      <c r="AE87" s="12">
        <v>824052.38</v>
      </c>
      <c r="AF87" s="16">
        <v>0</v>
      </c>
      <c r="AG87" s="17">
        <v>0</v>
      </c>
      <c r="AH87" s="17">
        <v>0</v>
      </c>
      <c r="AI87" s="17">
        <v>0</v>
      </c>
      <c r="AJ87" s="17">
        <v>0</v>
      </c>
      <c r="AK87" s="12">
        <v>0</v>
      </c>
      <c r="AL87" s="16">
        <v>0</v>
      </c>
      <c r="AM87" s="17">
        <v>0</v>
      </c>
      <c r="AN87" s="17">
        <v>0</v>
      </c>
      <c r="AO87" s="17">
        <v>0</v>
      </c>
      <c r="AP87" s="17">
        <v>0</v>
      </c>
      <c r="AQ87" s="12">
        <v>0</v>
      </c>
      <c r="AR87" s="16">
        <v>0</v>
      </c>
      <c r="AS87" s="17">
        <v>0</v>
      </c>
      <c r="AT87" s="17">
        <v>0</v>
      </c>
      <c r="AU87" s="17">
        <v>0</v>
      </c>
      <c r="AV87" s="17">
        <v>0</v>
      </c>
      <c r="AW87" s="12">
        <v>0</v>
      </c>
      <c r="AX87" s="16">
        <v>0</v>
      </c>
      <c r="AY87" s="17">
        <v>0</v>
      </c>
      <c r="AZ87" s="17">
        <v>0</v>
      </c>
      <c r="BA87" s="17">
        <v>0</v>
      </c>
      <c r="BB87" s="17">
        <v>0</v>
      </c>
      <c r="BC87" s="12">
        <v>0</v>
      </c>
      <c r="BD87" s="16">
        <v>2134456.1800000002</v>
      </c>
      <c r="BE87" s="17">
        <v>18981.77</v>
      </c>
      <c r="BF87" s="17">
        <v>0</v>
      </c>
      <c r="BG87" s="17">
        <v>0</v>
      </c>
      <c r="BH87" s="17">
        <v>30159.09</v>
      </c>
      <c r="BI87" s="12">
        <v>2183597.04</v>
      </c>
    </row>
    <row r="88" spans="1:61" x14ac:dyDescent="0.3">
      <c r="A88" s="4" t="s">
        <v>77</v>
      </c>
      <c r="B88" s="92">
        <v>1007268.2000000001</v>
      </c>
      <c r="C88" s="87">
        <v>895640.10000000009</v>
      </c>
      <c r="D88" s="87">
        <v>183742</v>
      </c>
      <c r="E88" s="87">
        <v>0</v>
      </c>
      <c r="F88" s="87">
        <v>161434.83000000002</v>
      </c>
      <c r="G88" s="93">
        <v>2248085.1300000004</v>
      </c>
      <c r="H88" s="16">
        <v>428139.14</v>
      </c>
      <c r="I88" s="17">
        <v>456017.74000000005</v>
      </c>
      <c r="J88" s="17">
        <v>0</v>
      </c>
      <c r="K88" s="17">
        <v>0</v>
      </c>
      <c r="L88" s="17">
        <v>122189.12000000001</v>
      </c>
      <c r="M88" s="12">
        <v>1006346.0000000001</v>
      </c>
      <c r="N88" s="16">
        <v>149878.91</v>
      </c>
      <c r="O88" s="17">
        <v>126632.93</v>
      </c>
      <c r="P88" s="17">
        <v>0</v>
      </c>
      <c r="Q88" s="17">
        <v>0</v>
      </c>
      <c r="R88" s="17">
        <v>23204.81</v>
      </c>
      <c r="S88" s="12">
        <v>299716.64999999997</v>
      </c>
      <c r="T88" s="16">
        <v>76754.040000000008</v>
      </c>
      <c r="U88" s="17">
        <v>170219.51999999999</v>
      </c>
      <c r="V88" s="17">
        <v>27217</v>
      </c>
      <c r="W88" s="17">
        <v>0</v>
      </c>
      <c r="X88" s="17">
        <v>4475.1499999999996</v>
      </c>
      <c r="Y88" s="12">
        <v>278665.71000000002</v>
      </c>
      <c r="Z88" s="16">
        <v>267286.57</v>
      </c>
      <c r="AA88" s="17">
        <v>81591.520000000004</v>
      </c>
      <c r="AB88" s="17">
        <v>20045</v>
      </c>
      <c r="AC88" s="17">
        <v>0</v>
      </c>
      <c r="AD88" s="17">
        <v>5381.21</v>
      </c>
      <c r="AE88" s="12">
        <v>374304.30000000005</v>
      </c>
      <c r="AF88" s="16">
        <v>24631</v>
      </c>
      <c r="AG88" s="17">
        <v>18249.38</v>
      </c>
      <c r="AH88" s="17">
        <v>90151</v>
      </c>
      <c r="AI88" s="17">
        <v>0</v>
      </c>
      <c r="AJ88" s="17">
        <v>4689.2299999999996</v>
      </c>
      <c r="AK88" s="12">
        <v>137720.61000000002</v>
      </c>
      <c r="AL88" s="16">
        <v>45278.59</v>
      </c>
      <c r="AM88" s="17">
        <v>42929.01</v>
      </c>
      <c r="AN88" s="17">
        <v>46329</v>
      </c>
      <c r="AO88" s="17">
        <v>0</v>
      </c>
      <c r="AP88" s="17">
        <v>917.01</v>
      </c>
      <c r="AQ88" s="12">
        <v>135453.61000000002</v>
      </c>
      <c r="AR88" s="16">
        <v>15299.95</v>
      </c>
      <c r="AS88" s="17">
        <v>0</v>
      </c>
      <c r="AT88" s="17">
        <v>0</v>
      </c>
      <c r="AU88" s="17">
        <v>0</v>
      </c>
      <c r="AV88" s="17">
        <v>578.29999999999995</v>
      </c>
      <c r="AW88" s="12">
        <v>15878.25</v>
      </c>
      <c r="AX88" s="16">
        <v>0</v>
      </c>
      <c r="AY88" s="17">
        <v>0</v>
      </c>
      <c r="AZ88" s="17">
        <v>0</v>
      </c>
      <c r="BA88" s="17">
        <v>0</v>
      </c>
      <c r="BB88" s="17">
        <v>0</v>
      </c>
      <c r="BC88" s="12">
        <v>0</v>
      </c>
      <c r="BD88" s="16">
        <v>0</v>
      </c>
      <c r="BE88" s="17">
        <v>0</v>
      </c>
      <c r="BF88" s="17">
        <v>0</v>
      </c>
      <c r="BG88" s="17">
        <v>0</v>
      </c>
      <c r="BH88" s="17">
        <v>0</v>
      </c>
      <c r="BI88" s="12">
        <v>0</v>
      </c>
    </row>
    <row r="89" spans="1:61" x14ac:dyDescent="0.3">
      <c r="A89" s="5"/>
      <c r="B89" s="94"/>
      <c r="C89" s="88"/>
      <c r="D89" s="88"/>
      <c r="E89" s="88"/>
      <c r="F89" s="88"/>
      <c r="G89" s="95"/>
      <c r="H89" s="18"/>
      <c r="I89" s="19"/>
      <c r="J89" s="19"/>
      <c r="K89" s="19"/>
      <c r="L89" s="19"/>
      <c r="M89" s="13"/>
      <c r="N89" s="18"/>
      <c r="O89" s="19"/>
      <c r="P89" s="19"/>
      <c r="Q89" s="19"/>
      <c r="R89" s="19"/>
      <c r="S89" s="13"/>
      <c r="T89" s="18"/>
      <c r="U89" s="19"/>
      <c r="V89" s="19"/>
      <c r="W89" s="19"/>
      <c r="X89" s="19"/>
      <c r="Y89" s="13"/>
      <c r="Z89" s="18"/>
      <c r="AA89" s="19"/>
      <c r="AB89" s="19"/>
      <c r="AC89" s="19"/>
      <c r="AD89" s="19"/>
      <c r="AE89" s="13"/>
      <c r="AF89" s="18"/>
      <c r="AG89" s="19"/>
      <c r="AH89" s="19"/>
      <c r="AI89" s="19"/>
      <c r="AJ89" s="19"/>
      <c r="AK89" s="13"/>
      <c r="AL89" s="18"/>
      <c r="AM89" s="19"/>
      <c r="AN89" s="19"/>
      <c r="AO89" s="19"/>
      <c r="AP89" s="19"/>
      <c r="AQ89" s="13"/>
      <c r="AR89" s="18"/>
      <c r="AS89" s="19"/>
      <c r="AT89" s="19"/>
      <c r="AU89" s="19"/>
      <c r="AV89" s="19"/>
      <c r="AW89" s="13"/>
      <c r="AX89" s="18"/>
      <c r="AY89" s="19"/>
      <c r="AZ89" s="19"/>
      <c r="BA89" s="19"/>
      <c r="BB89" s="19"/>
      <c r="BC89" s="13"/>
      <c r="BD89" s="18"/>
      <c r="BE89" s="19"/>
      <c r="BF89" s="19"/>
      <c r="BG89" s="19"/>
      <c r="BH89" s="19"/>
      <c r="BI89" s="13"/>
    </row>
    <row r="90" spans="1:61" x14ac:dyDescent="0.3">
      <c r="A90" s="30"/>
      <c r="B90" s="31">
        <f>SUM(B9:B89)</f>
        <v>656057424.05290961</v>
      </c>
      <c r="C90" s="32">
        <f t="shared" ref="C90:G90" si="0">SUM(C9:C89)</f>
        <v>343773951.47687882</v>
      </c>
      <c r="D90" s="32">
        <f t="shared" si="0"/>
        <v>80662526.996331081</v>
      </c>
      <c r="E90" s="32">
        <f t="shared" si="0"/>
        <v>1553612.1500000001</v>
      </c>
      <c r="F90" s="32">
        <f t="shared" si="0"/>
        <v>81151467.502727076</v>
      </c>
      <c r="G90" s="33">
        <f t="shared" si="0"/>
        <v>1163198982.1788473</v>
      </c>
      <c r="H90" s="31">
        <f t="shared" ref="H90:BI90" si="1">SUM(H9:H89)</f>
        <v>273780678.8478334</v>
      </c>
      <c r="I90" s="32">
        <f t="shared" si="1"/>
        <v>111540449.31293982</v>
      </c>
      <c r="J90" s="32">
        <f t="shared" si="1"/>
        <v>12610728.485319654</v>
      </c>
      <c r="K90" s="32">
        <f t="shared" si="1"/>
        <v>940849.03999999992</v>
      </c>
      <c r="L90" s="32">
        <f t="shared" si="1"/>
        <v>36440544.461154804</v>
      </c>
      <c r="M90" s="33">
        <f t="shared" si="1"/>
        <v>435313250.14724749</v>
      </c>
      <c r="N90" s="31">
        <f t="shared" si="1"/>
        <v>65698767.622993656</v>
      </c>
      <c r="O90" s="32">
        <f t="shared" si="1"/>
        <v>13715505.797839532</v>
      </c>
      <c r="P90" s="32">
        <f t="shared" si="1"/>
        <v>7067619.8213275485</v>
      </c>
      <c r="Q90" s="32">
        <f t="shared" si="1"/>
        <v>1521</v>
      </c>
      <c r="R90" s="32">
        <f t="shared" si="1"/>
        <v>1190870.2930792961</v>
      </c>
      <c r="S90" s="33">
        <f t="shared" si="1"/>
        <v>87674284.535240069</v>
      </c>
      <c r="T90" s="31">
        <f t="shared" ref="T90:AQ90" si="2">SUM(T9:T89)</f>
        <v>60518754.381499588</v>
      </c>
      <c r="U90" s="32">
        <f t="shared" si="2"/>
        <v>57939320.585269466</v>
      </c>
      <c r="V90" s="32">
        <f t="shared" si="2"/>
        <v>5279659.5358320763</v>
      </c>
      <c r="W90" s="32">
        <f t="shared" si="2"/>
        <v>9704.2300000000014</v>
      </c>
      <c r="X90" s="32">
        <f t="shared" si="2"/>
        <v>12676545.116973231</v>
      </c>
      <c r="Y90" s="33">
        <f t="shared" si="2"/>
        <v>136423983.84957436</v>
      </c>
      <c r="Z90" s="31">
        <f t="shared" si="2"/>
        <v>9350608.4929327685</v>
      </c>
      <c r="AA90" s="32">
        <f t="shared" si="2"/>
        <v>20815465.543135263</v>
      </c>
      <c r="AB90" s="32">
        <f t="shared" si="2"/>
        <v>2514931.5581483166</v>
      </c>
      <c r="AC90" s="32">
        <f t="shared" si="2"/>
        <v>0</v>
      </c>
      <c r="AD90" s="32">
        <f t="shared" si="2"/>
        <v>497198.88827294868</v>
      </c>
      <c r="AE90" s="33">
        <f t="shared" si="2"/>
        <v>33178204.482489306</v>
      </c>
      <c r="AF90" s="31">
        <f t="shared" si="2"/>
        <v>2077183.1647094523</v>
      </c>
      <c r="AG90" s="32">
        <f t="shared" si="2"/>
        <v>3553772.358886302</v>
      </c>
      <c r="AH90" s="32">
        <f t="shared" si="2"/>
        <v>2531063.767473611</v>
      </c>
      <c r="AI90" s="32">
        <f t="shared" si="2"/>
        <v>1911</v>
      </c>
      <c r="AJ90" s="32">
        <f t="shared" si="2"/>
        <v>147608.82</v>
      </c>
      <c r="AK90" s="33">
        <f t="shared" si="2"/>
        <v>8311539.1110693663</v>
      </c>
      <c r="AL90" s="31">
        <f t="shared" si="2"/>
        <v>5573995.6233169297</v>
      </c>
      <c r="AM90" s="32">
        <f t="shared" si="2"/>
        <v>10583076.332135357</v>
      </c>
      <c r="AN90" s="32">
        <f t="shared" si="2"/>
        <v>24983253.64597271</v>
      </c>
      <c r="AO90" s="32">
        <f t="shared" si="2"/>
        <v>59364.619999999995</v>
      </c>
      <c r="AP90" s="32">
        <f t="shared" si="2"/>
        <v>859254.49314897775</v>
      </c>
      <c r="AQ90" s="33">
        <f t="shared" si="2"/>
        <v>42058944.714573979</v>
      </c>
      <c r="AR90" s="31">
        <f t="shared" si="1"/>
        <v>12607661.895709639</v>
      </c>
      <c r="AS90" s="32">
        <f t="shared" si="1"/>
        <v>14078203.536321552</v>
      </c>
      <c r="AT90" s="32">
        <f t="shared" si="1"/>
        <v>1457458.4624642842</v>
      </c>
      <c r="AU90" s="32">
        <f t="shared" si="1"/>
        <v>16339.05</v>
      </c>
      <c r="AV90" s="32">
        <f t="shared" si="1"/>
        <v>2697967.6230861139</v>
      </c>
      <c r="AW90" s="33">
        <f t="shared" si="1"/>
        <v>30857630.567581594</v>
      </c>
      <c r="AX90" s="31">
        <f t="shared" si="1"/>
        <v>133671645.39523782</v>
      </c>
      <c r="AY90" s="32">
        <f t="shared" si="1"/>
        <v>86966924.611053869</v>
      </c>
      <c r="AZ90" s="32">
        <f t="shared" si="1"/>
        <v>21904196.627167597</v>
      </c>
      <c r="BA90" s="32">
        <f t="shared" si="1"/>
        <v>502857</v>
      </c>
      <c r="BB90" s="32">
        <f t="shared" si="1"/>
        <v>20213980.820519939</v>
      </c>
      <c r="BC90" s="33">
        <f t="shared" si="1"/>
        <v>263259604.45397922</v>
      </c>
      <c r="BD90" s="31">
        <f t="shared" si="1"/>
        <v>92778128.628676549</v>
      </c>
      <c r="BE90" s="32">
        <f t="shared" si="1"/>
        <v>24581233.399297718</v>
      </c>
      <c r="BF90" s="32">
        <f t="shared" si="1"/>
        <v>2313615.0926252995</v>
      </c>
      <c r="BG90" s="32">
        <f t="shared" si="1"/>
        <v>21066.21</v>
      </c>
      <c r="BH90" s="32">
        <f t="shared" si="1"/>
        <v>6427496.986491764</v>
      </c>
      <c r="BI90" s="33">
        <f t="shared" si="1"/>
        <v>126121540.31709133</v>
      </c>
    </row>
    <row r="91" spans="1:61"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S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9" width="12.7265625" style="9"/>
    <col min="20" max="16384" width="12.7265625" style="6"/>
  </cols>
  <sheetData>
    <row r="1" spans="1:19" x14ac:dyDescent="0.3">
      <c r="A1" s="1" t="s">
        <v>317</v>
      </c>
      <c r="B1" s="7"/>
      <c r="C1" s="7"/>
      <c r="D1" s="7"/>
      <c r="E1" s="7"/>
      <c r="F1" s="7"/>
      <c r="G1" s="7"/>
      <c r="H1" s="7"/>
      <c r="I1" s="7"/>
      <c r="J1" s="7"/>
      <c r="K1" s="7"/>
      <c r="L1" s="7"/>
      <c r="M1" s="7"/>
      <c r="N1" s="7"/>
      <c r="O1" s="7"/>
      <c r="P1" s="7"/>
      <c r="Q1" s="7"/>
      <c r="R1" s="7"/>
      <c r="S1" s="7"/>
    </row>
    <row r="2" spans="1:19" ht="15.5" x14ac:dyDescent="0.35">
      <c r="A2" s="2" t="s">
        <v>84</v>
      </c>
      <c r="B2" s="8"/>
      <c r="C2" s="8"/>
      <c r="D2" s="8"/>
      <c r="E2" s="8"/>
      <c r="F2" s="8"/>
      <c r="G2" s="8"/>
      <c r="H2" s="8"/>
      <c r="I2" s="8"/>
      <c r="J2" s="8"/>
      <c r="K2" s="8"/>
      <c r="L2" s="8"/>
      <c r="M2" s="8"/>
      <c r="N2" s="8"/>
      <c r="O2" s="8"/>
      <c r="P2" s="8"/>
      <c r="Q2" s="8"/>
      <c r="R2" s="8"/>
      <c r="S2" s="8"/>
    </row>
    <row r="3" spans="1:19" x14ac:dyDescent="0.3">
      <c r="A3" s="28" t="str">
        <f>'Total Exp'!A3</f>
        <v>2020-21</v>
      </c>
    </row>
    <row r="4" spans="1:19" ht="15.5" x14ac:dyDescent="0.35">
      <c r="A4" s="82" t="s">
        <v>126</v>
      </c>
      <c r="B4" s="83"/>
      <c r="C4" s="83"/>
      <c r="D4" s="83"/>
      <c r="E4" s="83"/>
      <c r="F4" s="83"/>
      <c r="G4" s="84"/>
      <c r="H4" s="83"/>
      <c r="I4" s="83"/>
      <c r="J4" s="83"/>
      <c r="K4" s="83"/>
      <c r="L4" s="83"/>
      <c r="M4" s="84"/>
      <c r="N4" s="83"/>
      <c r="O4" s="83"/>
      <c r="P4" s="83"/>
      <c r="Q4" s="83"/>
      <c r="R4" s="83"/>
      <c r="S4" s="84" t="s">
        <v>285</v>
      </c>
    </row>
    <row r="5" spans="1:19" s="60" customFormat="1" ht="13" x14ac:dyDescent="0.3">
      <c r="A5" s="49"/>
      <c r="B5" s="65" t="s">
        <v>235</v>
      </c>
      <c r="C5" s="62"/>
      <c r="D5" s="62"/>
      <c r="E5" s="62"/>
      <c r="F5" s="62"/>
      <c r="G5" s="63"/>
      <c r="H5" s="64" t="s">
        <v>232</v>
      </c>
      <c r="I5" s="65"/>
      <c r="J5" s="65"/>
      <c r="K5" s="65"/>
      <c r="L5" s="65"/>
      <c r="M5" s="66"/>
      <c r="N5" s="65" t="s">
        <v>233</v>
      </c>
      <c r="O5" s="65"/>
      <c r="P5" s="65"/>
      <c r="Q5" s="65"/>
      <c r="R5" s="65"/>
      <c r="S5" s="66"/>
    </row>
    <row r="6" spans="1:19" s="60" customFormat="1" ht="13" x14ac:dyDescent="0.3">
      <c r="A6" s="49"/>
      <c r="B6" s="50" t="str">
        <f>$A$4&amp;" Total"</f>
        <v>Local Roads &amp; Bridges Total</v>
      </c>
      <c r="C6" s="51"/>
      <c r="D6" s="51"/>
      <c r="E6" s="51"/>
      <c r="F6" s="51"/>
      <c r="G6" s="52"/>
      <c r="H6" s="50" t="s">
        <v>234</v>
      </c>
      <c r="I6" s="51"/>
      <c r="J6" s="51"/>
      <c r="K6" s="51"/>
      <c r="L6" s="51"/>
      <c r="M6" s="52"/>
      <c r="N6" s="55" t="s">
        <v>141</v>
      </c>
      <c r="O6" s="51"/>
      <c r="P6" s="51"/>
      <c r="Q6" s="51"/>
      <c r="R6" s="51"/>
      <c r="S6" s="52"/>
    </row>
    <row r="7" spans="1:19" s="59" customFormat="1" ht="21" x14ac:dyDescent="0.25">
      <c r="A7" s="57"/>
      <c r="B7" s="42" t="s">
        <v>86</v>
      </c>
      <c r="C7" s="43" t="s">
        <v>87</v>
      </c>
      <c r="D7" s="43" t="s">
        <v>88</v>
      </c>
      <c r="E7" s="43" t="s">
        <v>89</v>
      </c>
      <c r="F7" s="43" t="s">
        <v>90</v>
      </c>
      <c r="G7" s="58" t="s">
        <v>91</v>
      </c>
      <c r="H7" s="42" t="s">
        <v>86</v>
      </c>
      <c r="I7" s="43" t="s">
        <v>87</v>
      </c>
      <c r="J7" s="43" t="s">
        <v>88</v>
      </c>
      <c r="K7" s="43" t="s">
        <v>89</v>
      </c>
      <c r="L7" s="43" t="s">
        <v>90</v>
      </c>
      <c r="M7" s="58" t="s">
        <v>91</v>
      </c>
      <c r="N7" s="42" t="s">
        <v>86</v>
      </c>
      <c r="O7" s="43" t="s">
        <v>87</v>
      </c>
      <c r="P7" s="43" t="s">
        <v>88</v>
      </c>
      <c r="Q7" s="43" t="s">
        <v>89</v>
      </c>
      <c r="R7" s="43" t="s">
        <v>90</v>
      </c>
      <c r="S7" s="58" t="s">
        <v>91</v>
      </c>
    </row>
    <row r="8" spans="1:19" s="59" customFormat="1" ht="10.5" x14ac:dyDescent="0.25">
      <c r="A8" s="67"/>
      <c r="B8" s="46" t="s">
        <v>78</v>
      </c>
      <c r="C8" s="47" t="s">
        <v>79</v>
      </c>
      <c r="D8" s="47" t="s">
        <v>80</v>
      </c>
      <c r="E8" s="47" t="s">
        <v>81</v>
      </c>
      <c r="F8" s="47" t="s">
        <v>82</v>
      </c>
      <c r="G8" s="54" t="s">
        <v>83</v>
      </c>
      <c r="H8" s="46" t="s">
        <v>78</v>
      </c>
      <c r="I8" s="47" t="s">
        <v>79</v>
      </c>
      <c r="J8" s="47" t="s">
        <v>80</v>
      </c>
      <c r="K8" s="47" t="s">
        <v>81</v>
      </c>
      <c r="L8" s="47" t="s">
        <v>82</v>
      </c>
      <c r="M8" s="54" t="s">
        <v>83</v>
      </c>
      <c r="N8" s="46" t="s">
        <v>78</v>
      </c>
      <c r="O8" s="47" t="s">
        <v>79</v>
      </c>
      <c r="P8" s="47" t="s">
        <v>80</v>
      </c>
      <c r="Q8" s="47" t="s">
        <v>81</v>
      </c>
      <c r="R8" s="47" t="s">
        <v>82</v>
      </c>
      <c r="S8" s="54" t="s">
        <v>83</v>
      </c>
    </row>
    <row r="9" spans="1:19" x14ac:dyDescent="0.3">
      <c r="A9" s="3"/>
      <c r="B9" s="89"/>
      <c r="C9" s="90"/>
      <c r="D9" s="90"/>
      <c r="E9" s="90"/>
      <c r="F9" s="90"/>
      <c r="G9" s="91"/>
      <c r="H9" s="14"/>
      <c r="I9" s="15"/>
      <c r="J9" s="15"/>
      <c r="K9" s="15"/>
      <c r="L9" s="15"/>
      <c r="M9" s="11"/>
      <c r="N9" s="14"/>
      <c r="O9" s="15"/>
      <c r="P9" s="15"/>
      <c r="Q9" s="15"/>
      <c r="R9" s="15"/>
      <c r="S9" s="11"/>
    </row>
    <row r="10" spans="1:19" x14ac:dyDescent="0.3">
      <c r="A10" s="4" t="s">
        <v>0</v>
      </c>
      <c r="B10" s="92">
        <v>2120674.1653922424</v>
      </c>
      <c r="C10" s="87">
        <v>1315602.22</v>
      </c>
      <c r="D10" s="87">
        <v>2151302.8810943351</v>
      </c>
      <c r="E10" s="87">
        <v>0</v>
      </c>
      <c r="F10" s="87">
        <v>0</v>
      </c>
      <c r="G10" s="93">
        <v>5587579.2664865768</v>
      </c>
      <c r="H10" s="16">
        <v>863787.46451050369</v>
      </c>
      <c r="I10" s="17">
        <v>1187236</v>
      </c>
      <c r="J10" s="17">
        <v>2120581.2799999998</v>
      </c>
      <c r="K10" s="17">
        <v>0</v>
      </c>
      <c r="L10" s="17">
        <v>0</v>
      </c>
      <c r="M10" s="12">
        <v>4171604.7445105035</v>
      </c>
      <c r="N10" s="16">
        <v>1256886.7008817384</v>
      </c>
      <c r="O10" s="17">
        <v>128366.22</v>
      </c>
      <c r="P10" s="17">
        <v>30721.601094335194</v>
      </c>
      <c r="Q10" s="17">
        <v>0</v>
      </c>
      <c r="R10" s="17">
        <v>0</v>
      </c>
      <c r="S10" s="12">
        <v>1415974.5219760735</v>
      </c>
    </row>
    <row r="11" spans="1:19" x14ac:dyDescent="0.3">
      <c r="A11" s="4" t="s">
        <v>1</v>
      </c>
      <c r="B11" s="92">
        <v>3675824</v>
      </c>
      <c r="C11" s="87">
        <v>83571</v>
      </c>
      <c r="D11" s="87">
        <v>7440541</v>
      </c>
      <c r="E11" s="87">
        <v>0</v>
      </c>
      <c r="F11" s="87">
        <v>700</v>
      </c>
      <c r="G11" s="93">
        <v>11200636</v>
      </c>
      <c r="H11" s="16">
        <v>3113392</v>
      </c>
      <c r="I11" s="17">
        <v>44268</v>
      </c>
      <c r="J11" s="17">
        <v>7415206</v>
      </c>
      <c r="K11" s="17">
        <v>0</v>
      </c>
      <c r="L11" s="17">
        <v>700</v>
      </c>
      <c r="M11" s="12">
        <v>10573566</v>
      </c>
      <c r="N11" s="16">
        <v>562432</v>
      </c>
      <c r="O11" s="17">
        <v>39303</v>
      </c>
      <c r="P11" s="17">
        <v>25335</v>
      </c>
      <c r="Q11" s="17">
        <v>0</v>
      </c>
      <c r="R11" s="17">
        <v>0</v>
      </c>
      <c r="S11" s="12">
        <v>627070</v>
      </c>
    </row>
    <row r="12" spans="1:19" x14ac:dyDescent="0.3">
      <c r="A12" s="4" t="s">
        <v>2</v>
      </c>
      <c r="B12" s="92">
        <v>4654714</v>
      </c>
      <c r="C12" s="87">
        <v>461147</v>
      </c>
      <c r="D12" s="87">
        <v>23143163</v>
      </c>
      <c r="E12" s="87">
        <v>0</v>
      </c>
      <c r="F12" s="87">
        <v>1368663</v>
      </c>
      <c r="G12" s="93">
        <v>29627687</v>
      </c>
      <c r="H12" s="16">
        <v>3038092</v>
      </c>
      <c r="I12" s="17">
        <v>0</v>
      </c>
      <c r="J12" s="17">
        <v>23143163</v>
      </c>
      <c r="K12" s="17">
        <v>0</v>
      </c>
      <c r="L12" s="17">
        <v>1310049</v>
      </c>
      <c r="M12" s="12">
        <v>27491304</v>
      </c>
      <c r="N12" s="16">
        <v>1616622</v>
      </c>
      <c r="O12" s="17">
        <v>461147</v>
      </c>
      <c r="P12" s="17">
        <v>0</v>
      </c>
      <c r="Q12" s="17">
        <v>0</v>
      </c>
      <c r="R12" s="17">
        <v>58614</v>
      </c>
      <c r="S12" s="12">
        <v>2136383</v>
      </c>
    </row>
    <row r="13" spans="1:19" x14ac:dyDescent="0.3">
      <c r="A13" s="4" t="s">
        <v>3</v>
      </c>
      <c r="B13" s="92">
        <v>2365000</v>
      </c>
      <c r="C13" s="87">
        <v>2439000</v>
      </c>
      <c r="D13" s="87">
        <v>3489000</v>
      </c>
      <c r="E13" s="87">
        <v>0</v>
      </c>
      <c r="F13" s="87">
        <v>8000</v>
      </c>
      <c r="G13" s="93">
        <v>8301000</v>
      </c>
      <c r="H13" s="16">
        <v>1663000</v>
      </c>
      <c r="I13" s="17">
        <v>2229000</v>
      </c>
      <c r="J13" s="17">
        <v>3470000</v>
      </c>
      <c r="K13" s="17">
        <v>0</v>
      </c>
      <c r="L13" s="17">
        <v>6000</v>
      </c>
      <c r="M13" s="12">
        <v>7368000</v>
      </c>
      <c r="N13" s="16">
        <v>702000</v>
      </c>
      <c r="O13" s="17">
        <v>210000</v>
      </c>
      <c r="P13" s="17">
        <v>19000</v>
      </c>
      <c r="Q13" s="17">
        <v>0</v>
      </c>
      <c r="R13" s="17">
        <v>2000</v>
      </c>
      <c r="S13" s="12">
        <v>933000</v>
      </c>
    </row>
    <row r="14" spans="1:19" x14ac:dyDescent="0.3">
      <c r="A14" s="4" t="s">
        <v>4</v>
      </c>
      <c r="B14" s="92">
        <v>4621312.0500000007</v>
      </c>
      <c r="C14" s="87">
        <v>3156746.66</v>
      </c>
      <c r="D14" s="87">
        <v>8982761.8500000015</v>
      </c>
      <c r="E14" s="87">
        <v>0</v>
      </c>
      <c r="F14" s="87">
        <v>0</v>
      </c>
      <c r="G14" s="93">
        <v>16761584.560000002</v>
      </c>
      <c r="H14" s="16">
        <v>1346616.73</v>
      </c>
      <c r="I14" s="17">
        <v>1257423.25</v>
      </c>
      <c r="J14" s="17">
        <v>0</v>
      </c>
      <c r="K14" s="17">
        <v>0</v>
      </c>
      <c r="L14" s="17">
        <v>0</v>
      </c>
      <c r="M14" s="12">
        <v>2604039.98</v>
      </c>
      <c r="N14" s="16">
        <v>3274695.3200000003</v>
      </c>
      <c r="O14" s="17">
        <v>1899323.4100000001</v>
      </c>
      <c r="P14" s="17">
        <v>8983525.8500000015</v>
      </c>
      <c r="Q14" s="17">
        <v>0</v>
      </c>
      <c r="R14" s="17">
        <v>0</v>
      </c>
      <c r="S14" s="12">
        <v>14157544.580000002</v>
      </c>
    </row>
    <row r="15" spans="1:19" x14ac:dyDescent="0.3">
      <c r="A15" s="4" t="s">
        <v>5</v>
      </c>
      <c r="B15" s="92">
        <v>3423518</v>
      </c>
      <c r="C15" s="87">
        <v>14718455</v>
      </c>
      <c r="D15" s="87">
        <v>0</v>
      </c>
      <c r="E15" s="87">
        <v>10909842</v>
      </c>
      <c r="F15" s="87">
        <v>8808</v>
      </c>
      <c r="G15" s="93">
        <v>29060623</v>
      </c>
      <c r="H15" s="16">
        <v>2306747</v>
      </c>
      <c r="I15" s="17">
        <v>14526185</v>
      </c>
      <c r="J15" s="17">
        <v>0</v>
      </c>
      <c r="K15" s="17">
        <v>10848188</v>
      </c>
      <c r="L15" s="17">
        <v>545</v>
      </c>
      <c r="M15" s="12">
        <v>27681665</v>
      </c>
      <c r="N15" s="16">
        <v>1116771</v>
      </c>
      <c r="O15" s="17">
        <v>192270</v>
      </c>
      <c r="P15" s="17">
        <v>0</v>
      </c>
      <c r="Q15" s="17">
        <v>61654</v>
      </c>
      <c r="R15" s="17">
        <v>8263</v>
      </c>
      <c r="S15" s="12">
        <v>1378958</v>
      </c>
    </row>
    <row r="16" spans="1:19" x14ac:dyDescent="0.3">
      <c r="A16" s="4" t="s">
        <v>6</v>
      </c>
      <c r="B16" s="92">
        <v>0</v>
      </c>
      <c r="C16" s="87">
        <v>0</v>
      </c>
      <c r="D16" s="87">
        <v>4124255.83</v>
      </c>
      <c r="E16" s="87">
        <v>0</v>
      </c>
      <c r="F16" s="87">
        <v>1211942.3899999999</v>
      </c>
      <c r="G16" s="93">
        <v>5336198.22</v>
      </c>
      <c r="H16" s="16">
        <v>0</v>
      </c>
      <c r="I16" s="17">
        <v>0</v>
      </c>
      <c r="J16" s="17">
        <v>4124255.83</v>
      </c>
      <c r="K16" s="17">
        <v>0</v>
      </c>
      <c r="L16" s="17">
        <v>1211942.3899999999</v>
      </c>
      <c r="M16" s="12">
        <v>5336198.22</v>
      </c>
      <c r="N16" s="16">
        <v>0</v>
      </c>
      <c r="O16" s="17">
        <v>0</v>
      </c>
      <c r="P16" s="17">
        <v>0</v>
      </c>
      <c r="Q16" s="17">
        <v>0</v>
      </c>
      <c r="R16" s="17">
        <v>0</v>
      </c>
      <c r="S16" s="12">
        <v>0</v>
      </c>
    </row>
    <row r="17" spans="1:19" x14ac:dyDescent="0.3">
      <c r="A17" s="4" t="s">
        <v>7</v>
      </c>
      <c r="B17" s="92">
        <v>856494.48</v>
      </c>
      <c r="C17" s="87">
        <v>1252364.2300000002</v>
      </c>
      <c r="D17" s="87">
        <v>3375690.8600000003</v>
      </c>
      <c r="E17" s="87">
        <v>0</v>
      </c>
      <c r="F17" s="87">
        <v>0</v>
      </c>
      <c r="G17" s="93">
        <v>5484549.5700000003</v>
      </c>
      <c r="H17" s="16">
        <v>853803.57</v>
      </c>
      <c r="I17" s="17">
        <v>1168058.2300000002</v>
      </c>
      <c r="J17" s="17">
        <v>3375690.8600000003</v>
      </c>
      <c r="K17" s="17">
        <v>0</v>
      </c>
      <c r="L17" s="17">
        <v>0</v>
      </c>
      <c r="M17" s="12">
        <v>5397552.6600000001</v>
      </c>
      <c r="N17" s="16">
        <v>2690.91</v>
      </c>
      <c r="O17" s="17">
        <v>84306</v>
      </c>
      <c r="P17" s="17">
        <v>0</v>
      </c>
      <c r="Q17" s="17">
        <v>0</v>
      </c>
      <c r="R17" s="17">
        <v>0</v>
      </c>
      <c r="S17" s="12">
        <v>86996.91</v>
      </c>
    </row>
    <row r="18" spans="1:19" x14ac:dyDescent="0.3">
      <c r="A18" s="4" t="s">
        <v>8</v>
      </c>
      <c r="B18" s="92">
        <v>650614</v>
      </c>
      <c r="C18" s="87">
        <v>212308</v>
      </c>
      <c r="D18" s="87">
        <v>5621110</v>
      </c>
      <c r="E18" s="87">
        <v>441</v>
      </c>
      <c r="F18" s="87">
        <v>9881</v>
      </c>
      <c r="G18" s="93">
        <v>6494354</v>
      </c>
      <c r="H18" s="16">
        <v>650614</v>
      </c>
      <c r="I18" s="17">
        <v>212308</v>
      </c>
      <c r="J18" s="17">
        <v>5621110</v>
      </c>
      <c r="K18" s="17">
        <v>441</v>
      </c>
      <c r="L18" s="17">
        <v>9881</v>
      </c>
      <c r="M18" s="12">
        <v>6494354</v>
      </c>
      <c r="N18" s="16">
        <v>0</v>
      </c>
      <c r="O18" s="17">
        <v>0</v>
      </c>
      <c r="P18" s="17">
        <v>0</v>
      </c>
      <c r="Q18" s="17">
        <v>0</v>
      </c>
      <c r="R18" s="17">
        <v>0</v>
      </c>
      <c r="S18" s="12">
        <v>0</v>
      </c>
    </row>
    <row r="19" spans="1:19" x14ac:dyDescent="0.3">
      <c r="A19" s="4" t="s">
        <v>9</v>
      </c>
      <c r="B19" s="92">
        <v>4367258</v>
      </c>
      <c r="C19" s="87">
        <v>1288465</v>
      </c>
      <c r="D19" s="87">
        <v>20805902.300000001</v>
      </c>
      <c r="E19" s="87">
        <v>0</v>
      </c>
      <c r="F19" s="87">
        <v>400</v>
      </c>
      <c r="G19" s="93">
        <v>26462025.300000001</v>
      </c>
      <c r="H19" s="16">
        <v>1434062</v>
      </c>
      <c r="I19" s="17">
        <v>978759</v>
      </c>
      <c r="J19" s="17">
        <v>20623193.530000001</v>
      </c>
      <c r="K19" s="17">
        <v>0</v>
      </c>
      <c r="L19" s="17">
        <v>400</v>
      </c>
      <c r="M19" s="12">
        <v>23036414.530000001</v>
      </c>
      <c r="N19" s="16">
        <v>2933196</v>
      </c>
      <c r="O19" s="17">
        <v>309706</v>
      </c>
      <c r="P19" s="17">
        <v>182708.77</v>
      </c>
      <c r="Q19" s="17">
        <v>0</v>
      </c>
      <c r="R19" s="17">
        <v>0</v>
      </c>
      <c r="S19" s="12">
        <v>3425610.77</v>
      </c>
    </row>
    <row r="20" spans="1:19" x14ac:dyDescent="0.3">
      <c r="A20" s="4" t="s">
        <v>10</v>
      </c>
      <c r="B20" s="92">
        <v>3061635.1399999997</v>
      </c>
      <c r="C20" s="87">
        <v>2144317.86</v>
      </c>
      <c r="D20" s="87">
        <v>5916125.6200000001</v>
      </c>
      <c r="E20" s="87">
        <v>6635.48</v>
      </c>
      <c r="F20" s="87">
        <v>28769</v>
      </c>
      <c r="G20" s="93">
        <v>11157483.100000001</v>
      </c>
      <c r="H20" s="16">
        <v>2072030.95</v>
      </c>
      <c r="I20" s="17">
        <v>1398548.72</v>
      </c>
      <c r="J20" s="17">
        <v>5848187.9800000004</v>
      </c>
      <c r="K20" s="17">
        <v>6358.32</v>
      </c>
      <c r="L20" s="17">
        <v>0</v>
      </c>
      <c r="M20" s="12">
        <v>9325125.9700000007</v>
      </c>
      <c r="N20" s="16">
        <v>989604.19</v>
      </c>
      <c r="O20" s="17">
        <v>745769.14</v>
      </c>
      <c r="P20" s="17">
        <v>67937.64</v>
      </c>
      <c r="Q20" s="17">
        <v>277.16000000000003</v>
      </c>
      <c r="R20" s="17">
        <v>28769</v>
      </c>
      <c r="S20" s="12">
        <v>1832357.13</v>
      </c>
    </row>
    <row r="21" spans="1:19" x14ac:dyDescent="0.3">
      <c r="A21" s="4" t="s">
        <v>11</v>
      </c>
      <c r="B21" s="92">
        <v>6474478.9000000004</v>
      </c>
      <c r="C21" s="87">
        <v>1818968.78</v>
      </c>
      <c r="D21" s="87">
        <v>15295644.66</v>
      </c>
      <c r="E21" s="87">
        <v>776.98</v>
      </c>
      <c r="F21" s="87">
        <v>0</v>
      </c>
      <c r="G21" s="93">
        <v>23589869.32</v>
      </c>
      <c r="H21" s="16">
        <v>6474478.9000000004</v>
      </c>
      <c r="I21" s="17">
        <v>1818968.78</v>
      </c>
      <c r="J21" s="17">
        <v>15295644.66</v>
      </c>
      <c r="K21" s="17">
        <v>776.98</v>
      </c>
      <c r="L21" s="17">
        <v>0</v>
      </c>
      <c r="M21" s="12">
        <v>23589869.32</v>
      </c>
      <c r="N21" s="16">
        <v>0</v>
      </c>
      <c r="O21" s="17">
        <v>0</v>
      </c>
      <c r="P21" s="17">
        <v>0</v>
      </c>
      <c r="Q21" s="17">
        <v>0</v>
      </c>
      <c r="R21" s="17">
        <v>0</v>
      </c>
      <c r="S21" s="12">
        <v>0</v>
      </c>
    </row>
    <row r="22" spans="1:19" x14ac:dyDescent="0.3">
      <c r="A22" s="4" t="s">
        <v>12</v>
      </c>
      <c r="B22" s="92">
        <v>4552537.46</v>
      </c>
      <c r="C22" s="87">
        <v>5475435.21</v>
      </c>
      <c r="D22" s="87">
        <v>10711349.710000001</v>
      </c>
      <c r="E22" s="87">
        <v>0</v>
      </c>
      <c r="F22" s="87">
        <v>42628.09</v>
      </c>
      <c r="G22" s="93">
        <v>20781950.470000003</v>
      </c>
      <c r="H22" s="16">
        <v>2182046.98</v>
      </c>
      <c r="I22" s="17">
        <v>4669527.01</v>
      </c>
      <c r="J22" s="17">
        <v>10711349.710000001</v>
      </c>
      <c r="K22" s="17">
        <v>0</v>
      </c>
      <c r="L22" s="17">
        <v>0</v>
      </c>
      <c r="M22" s="12">
        <v>17562923.700000003</v>
      </c>
      <c r="N22" s="16">
        <v>2370490.48</v>
      </c>
      <c r="O22" s="17">
        <v>805908.2</v>
      </c>
      <c r="P22" s="17">
        <v>0</v>
      </c>
      <c r="Q22" s="17">
        <v>0</v>
      </c>
      <c r="R22" s="17">
        <v>42628.09</v>
      </c>
      <c r="S22" s="12">
        <v>3219026.7699999996</v>
      </c>
    </row>
    <row r="23" spans="1:19" x14ac:dyDescent="0.3">
      <c r="A23" s="4" t="s">
        <v>13</v>
      </c>
      <c r="B23" s="92">
        <v>1889110.3399999999</v>
      </c>
      <c r="C23" s="87">
        <v>3397971.57</v>
      </c>
      <c r="D23" s="87">
        <v>11264915.68</v>
      </c>
      <c r="E23" s="87">
        <v>0</v>
      </c>
      <c r="F23" s="87">
        <v>348670.7900000001</v>
      </c>
      <c r="G23" s="93">
        <v>16900668.379999999</v>
      </c>
      <c r="H23" s="16">
        <v>1121477.3899999999</v>
      </c>
      <c r="I23" s="17">
        <v>3323752.75</v>
      </c>
      <c r="J23" s="17">
        <v>11223453.369999999</v>
      </c>
      <c r="K23" s="17">
        <v>0</v>
      </c>
      <c r="L23" s="17">
        <v>343953.58000000007</v>
      </c>
      <c r="M23" s="12">
        <v>16012637.089999998</v>
      </c>
      <c r="N23" s="16">
        <v>767632.95</v>
      </c>
      <c r="O23" s="17">
        <v>74218.820000000007</v>
      </c>
      <c r="P23" s="17">
        <v>41462.31</v>
      </c>
      <c r="Q23" s="17">
        <v>0</v>
      </c>
      <c r="R23" s="17">
        <v>4717.21</v>
      </c>
      <c r="S23" s="12">
        <v>888031.29</v>
      </c>
    </row>
    <row r="24" spans="1:19" x14ac:dyDescent="0.3">
      <c r="A24" s="4" t="s">
        <v>14</v>
      </c>
      <c r="B24" s="92">
        <v>-77909.03</v>
      </c>
      <c r="C24" s="87">
        <v>1342822.06</v>
      </c>
      <c r="D24" s="87">
        <v>3489995.01</v>
      </c>
      <c r="E24" s="87">
        <v>0</v>
      </c>
      <c r="F24" s="87">
        <v>0</v>
      </c>
      <c r="G24" s="93">
        <v>4754908.04</v>
      </c>
      <c r="H24" s="16">
        <v>-77909.03</v>
      </c>
      <c r="I24" s="17">
        <v>1342822.06</v>
      </c>
      <c r="J24" s="17">
        <v>3489995.01</v>
      </c>
      <c r="K24" s="17">
        <v>0</v>
      </c>
      <c r="L24" s="17">
        <v>0</v>
      </c>
      <c r="M24" s="12">
        <v>4754908.04</v>
      </c>
      <c r="N24" s="16">
        <v>0</v>
      </c>
      <c r="O24" s="17">
        <v>0</v>
      </c>
      <c r="P24" s="17">
        <v>0</v>
      </c>
      <c r="Q24" s="17">
        <v>0</v>
      </c>
      <c r="R24" s="17">
        <v>0</v>
      </c>
      <c r="S24" s="12">
        <v>0</v>
      </c>
    </row>
    <row r="25" spans="1:19" x14ac:dyDescent="0.3">
      <c r="A25" s="4" t="s">
        <v>15</v>
      </c>
      <c r="B25" s="92">
        <v>2766460.2799999928</v>
      </c>
      <c r="C25" s="87">
        <v>1350871.1599999974</v>
      </c>
      <c r="D25" s="87">
        <v>5880320</v>
      </c>
      <c r="E25" s="87">
        <v>0</v>
      </c>
      <c r="F25" s="87">
        <v>316719.53000000003</v>
      </c>
      <c r="G25" s="93">
        <v>10314370.969999989</v>
      </c>
      <c r="H25" s="16">
        <v>1180412.5199999984</v>
      </c>
      <c r="I25" s="17">
        <v>1034679.3799999987</v>
      </c>
      <c r="J25" s="17">
        <v>5841620</v>
      </c>
      <c r="K25" s="17">
        <v>0</v>
      </c>
      <c r="L25" s="17">
        <v>289821</v>
      </c>
      <c r="M25" s="12">
        <v>8346532.8999999966</v>
      </c>
      <c r="N25" s="16">
        <v>1586047.7599999947</v>
      </c>
      <c r="O25" s="17">
        <v>316191.77999999863</v>
      </c>
      <c r="P25" s="17">
        <v>38700</v>
      </c>
      <c r="Q25" s="17">
        <v>0</v>
      </c>
      <c r="R25" s="17">
        <v>26898.53</v>
      </c>
      <c r="S25" s="12">
        <v>1967838.0699999933</v>
      </c>
    </row>
    <row r="26" spans="1:19" x14ac:dyDescent="0.3">
      <c r="A26" s="4" t="s">
        <v>16</v>
      </c>
      <c r="B26" s="92">
        <v>3202773.5900000017</v>
      </c>
      <c r="C26" s="87">
        <v>793207.34999999986</v>
      </c>
      <c r="D26" s="87">
        <v>8833070.1025573853</v>
      </c>
      <c r="E26" s="87">
        <v>0</v>
      </c>
      <c r="F26" s="87">
        <v>123952.85999999999</v>
      </c>
      <c r="G26" s="93">
        <v>12953003.902557386</v>
      </c>
      <c r="H26" s="16">
        <v>1512876.4500000004</v>
      </c>
      <c r="I26" s="17">
        <v>2420490.5699999994</v>
      </c>
      <c r="J26" s="17">
        <v>8833070.1025573853</v>
      </c>
      <c r="K26" s="17">
        <v>0</v>
      </c>
      <c r="L26" s="17">
        <v>14500</v>
      </c>
      <c r="M26" s="12">
        <v>12780937.122557385</v>
      </c>
      <c r="N26" s="16">
        <v>1689897.1400000015</v>
      </c>
      <c r="O26" s="17">
        <v>-1627283.2199999995</v>
      </c>
      <c r="P26" s="17">
        <v>0</v>
      </c>
      <c r="Q26" s="17">
        <v>0</v>
      </c>
      <c r="R26" s="17">
        <v>109452.85999999999</v>
      </c>
      <c r="S26" s="12">
        <v>172066.78000000201</v>
      </c>
    </row>
    <row r="27" spans="1:19" x14ac:dyDescent="0.3">
      <c r="A27" s="4" t="s">
        <v>17</v>
      </c>
      <c r="B27" s="92">
        <v>1688343.97</v>
      </c>
      <c r="C27" s="87">
        <v>816525.24</v>
      </c>
      <c r="D27" s="87">
        <v>4388809</v>
      </c>
      <c r="E27" s="87">
        <v>0</v>
      </c>
      <c r="F27" s="87">
        <v>0</v>
      </c>
      <c r="G27" s="93">
        <v>6893678.21</v>
      </c>
      <c r="H27" s="16">
        <v>1688343.97</v>
      </c>
      <c r="I27" s="17">
        <v>816525.24</v>
      </c>
      <c r="J27" s="17">
        <v>4388809</v>
      </c>
      <c r="K27" s="17">
        <v>0</v>
      </c>
      <c r="L27" s="17">
        <v>0</v>
      </c>
      <c r="M27" s="12">
        <v>6893678.21</v>
      </c>
      <c r="N27" s="16">
        <v>0</v>
      </c>
      <c r="O27" s="17">
        <v>0</v>
      </c>
      <c r="P27" s="17">
        <v>0</v>
      </c>
      <c r="Q27" s="17">
        <v>0</v>
      </c>
      <c r="R27" s="17">
        <v>0</v>
      </c>
      <c r="S27" s="12">
        <v>0</v>
      </c>
    </row>
    <row r="28" spans="1:19" x14ac:dyDescent="0.3">
      <c r="A28" s="4" t="s">
        <v>18</v>
      </c>
      <c r="B28" s="92">
        <v>2897048</v>
      </c>
      <c r="C28" s="87">
        <v>8480829</v>
      </c>
      <c r="D28" s="87">
        <v>10318367</v>
      </c>
      <c r="E28" s="87">
        <v>0</v>
      </c>
      <c r="F28" s="87">
        <v>27730</v>
      </c>
      <c r="G28" s="93">
        <v>21723974</v>
      </c>
      <c r="H28" s="16">
        <v>2318317</v>
      </c>
      <c r="I28" s="17">
        <v>8255555</v>
      </c>
      <c r="J28" s="17">
        <v>10318367</v>
      </c>
      <c r="K28" s="17">
        <v>0</v>
      </c>
      <c r="L28" s="17">
        <v>4477</v>
      </c>
      <c r="M28" s="12">
        <v>20896716</v>
      </c>
      <c r="N28" s="16">
        <v>578731</v>
      </c>
      <c r="O28" s="17">
        <v>225274</v>
      </c>
      <c r="P28" s="17">
        <v>0</v>
      </c>
      <c r="Q28" s="17">
        <v>0</v>
      </c>
      <c r="R28" s="17">
        <v>23253</v>
      </c>
      <c r="S28" s="12">
        <v>827258</v>
      </c>
    </row>
    <row r="29" spans="1:19" x14ac:dyDescent="0.3">
      <c r="A29" s="4" t="s">
        <v>19</v>
      </c>
      <c r="B29" s="92">
        <v>1105412</v>
      </c>
      <c r="C29" s="87">
        <v>2709494</v>
      </c>
      <c r="D29" s="87">
        <v>12361304</v>
      </c>
      <c r="E29" s="87">
        <v>0</v>
      </c>
      <c r="F29" s="87">
        <v>182210</v>
      </c>
      <c r="G29" s="93">
        <v>16358420</v>
      </c>
      <c r="H29" s="16">
        <v>1005175</v>
      </c>
      <c r="I29" s="17">
        <v>2708721</v>
      </c>
      <c r="J29" s="17">
        <v>12361304</v>
      </c>
      <c r="K29" s="17" t="s">
        <v>348</v>
      </c>
      <c r="L29" s="17">
        <v>179090</v>
      </c>
      <c r="M29" s="12">
        <v>16254290</v>
      </c>
      <c r="N29" s="16">
        <v>100237</v>
      </c>
      <c r="O29" s="17">
        <v>773</v>
      </c>
      <c r="P29" s="17" t="s">
        <v>348</v>
      </c>
      <c r="Q29" s="17" t="s">
        <v>348</v>
      </c>
      <c r="R29" s="17">
        <v>3120</v>
      </c>
      <c r="S29" s="12">
        <v>104130</v>
      </c>
    </row>
    <row r="30" spans="1:19" x14ac:dyDescent="0.3">
      <c r="A30" s="4" t="s">
        <v>20</v>
      </c>
      <c r="B30" s="92">
        <v>1477219</v>
      </c>
      <c r="C30" s="87">
        <v>1283020</v>
      </c>
      <c r="D30" s="87">
        <v>3958863</v>
      </c>
      <c r="E30" s="87">
        <v>0</v>
      </c>
      <c r="F30" s="87">
        <v>0</v>
      </c>
      <c r="G30" s="93">
        <v>6719102</v>
      </c>
      <c r="H30" s="16">
        <v>1477219</v>
      </c>
      <c r="I30" s="17">
        <v>1283020</v>
      </c>
      <c r="J30" s="17">
        <v>3958863</v>
      </c>
      <c r="K30" s="17">
        <v>0</v>
      </c>
      <c r="L30" s="17">
        <v>0</v>
      </c>
      <c r="M30" s="12">
        <v>6719102</v>
      </c>
      <c r="N30" s="16">
        <v>0</v>
      </c>
      <c r="O30" s="17">
        <v>0</v>
      </c>
      <c r="P30" s="17">
        <v>0</v>
      </c>
      <c r="Q30" s="17">
        <v>0</v>
      </c>
      <c r="R30" s="17">
        <v>0</v>
      </c>
      <c r="S30" s="12">
        <v>0</v>
      </c>
    </row>
    <row r="31" spans="1:19" x14ac:dyDescent="0.3">
      <c r="A31" s="4" t="s">
        <v>21</v>
      </c>
      <c r="B31" s="92">
        <v>2625158.14</v>
      </c>
      <c r="C31" s="87">
        <v>546655.42999999993</v>
      </c>
      <c r="D31" s="87">
        <v>2618760.11</v>
      </c>
      <c r="E31" s="87">
        <v>0</v>
      </c>
      <c r="F31" s="87">
        <v>4142.2299999999996</v>
      </c>
      <c r="G31" s="93">
        <v>5794715.9100000001</v>
      </c>
      <c r="H31" s="16">
        <v>1926431</v>
      </c>
      <c r="I31" s="17">
        <v>311464.19</v>
      </c>
      <c r="J31" s="17">
        <v>2618760.11</v>
      </c>
      <c r="K31" s="17">
        <v>0</v>
      </c>
      <c r="L31" s="17">
        <v>2845.46</v>
      </c>
      <c r="M31" s="12">
        <v>4859500.76</v>
      </c>
      <c r="N31" s="16">
        <v>698727.14</v>
      </c>
      <c r="O31" s="17">
        <v>235191.24</v>
      </c>
      <c r="P31" s="17">
        <v>0</v>
      </c>
      <c r="Q31" s="17">
        <v>0</v>
      </c>
      <c r="R31" s="17">
        <v>1296.77</v>
      </c>
      <c r="S31" s="12">
        <v>935215.15</v>
      </c>
    </row>
    <row r="32" spans="1:19" x14ac:dyDescent="0.3">
      <c r="A32" s="4" t="s">
        <v>22</v>
      </c>
      <c r="B32" s="92">
        <v>2977107.34</v>
      </c>
      <c r="C32" s="87">
        <v>2074827.4799999993</v>
      </c>
      <c r="D32" s="87">
        <v>4982196.87</v>
      </c>
      <c r="E32" s="87">
        <v>0</v>
      </c>
      <c r="F32" s="87">
        <v>223533.61000000004</v>
      </c>
      <c r="G32" s="93">
        <v>10257665.300000001</v>
      </c>
      <c r="H32" s="16">
        <v>1269122.81</v>
      </c>
      <c r="I32" s="17">
        <v>1591978.8799999992</v>
      </c>
      <c r="J32" s="17">
        <v>4889658.6100000003</v>
      </c>
      <c r="K32" s="17">
        <v>0</v>
      </c>
      <c r="L32" s="17">
        <v>143179.86000000004</v>
      </c>
      <c r="M32" s="12">
        <v>7893940.1600000001</v>
      </c>
      <c r="N32" s="16">
        <v>1707984.53</v>
      </c>
      <c r="O32" s="17">
        <v>482848.60000000009</v>
      </c>
      <c r="P32" s="17">
        <v>92538.26</v>
      </c>
      <c r="Q32" s="17">
        <v>0</v>
      </c>
      <c r="R32" s="17">
        <v>80353.75</v>
      </c>
      <c r="S32" s="12">
        <v>2363725.1399999997</v>
      </c>
    </row>
    <row r="33" spans="1:19" x14ac:dyDescent="0.3">
      <c r="A33" s="4" t="s">
        <v>23</v>
      </c>
      <c r="B33" s="92">
        <v>1634896.2757071629</v>
      </c>
      <c r="C33" s="87">
        <v>3355336.2356604584</v>
      </c>
      <c r="D33" s="87">
        <v>5834749.1515674824</v>
      </c>
      <c r="E33" s="87">
        <v>0</v>
      </c>
      <c r="F33" s="87">
        <v>0</v>
      </c>
      <c r="G33" s="93">
        <v>10824981.662935102</v>
      </c>
      <c r="H33" s="16">
        <v>1406690.6357071628</v>
      </c>
      <c r="I33" s="17">
        <v>3326513.4356604586</v>
      </c>
      <c r="J33" s="17">
        <v>5834749.1515674824</v>
      </c>
      <c r="K33" s="17">
        <v>0</v>
      </c>
      <c r="L33" s="17">
        <v>0</v>
      </c>
      <c r="M33" s="12">
        <v>10567953.222935103</v>
      </c>
      <c r="N33" s="16">
        <v>228205.64</v>
      </c>
      <c r="O33" s="17">
        <v>28822.799999999999</v>
      </c>
      <c r="P33" s="17">
        <v>0</v>
      </c>
      <c r="Q33" s="17">
        <v>0</v>
      </c>
      <c r="R33" s="17">
        <v>0</v>
      </c>
      <c r="S33" s="12">
        <v>257028.44</v>
      </c>
    </row>
    <row r="34" spans="1:19" ht="13.15" customHeight="1" x14ac:dyDescent="0.3">
      <c r="A34" s="4" t="s">
        <v>24</v>
      </c>
      <c r="B34" s="92">
        <v>5232685.6499999994</v>
      </c>
      <c r="C34" s="87">
        <v>2748513.9299999997</v>
      </c>
      <c r="D34" s="87">
        <v>28004234.27</v>
      </c>
      <c r="E34" s="87">
        <v>0</v>
      </c>
      <c r="F34" s="87">
        <v>7704074.6000000006</v>
      </c>
      <c r="G34" s="93">
        <v>43689508.450000003</v>
      </c>
      <c r="H34" s="16">
        <v>5232685.6499999994</v>
      </c>
      <c r="I34" s="17">
        <v>2748513.9299999997</v>
      </c>
      <c r="J34" s="17">
        <v>28004234.27</v>
      </c>
      <c r="K34" s="17">
        <v>0</v>
      </c>
      <c r="L34" s="17">
        <v>7704074.6000000006</v>
      </c>
      <c r="M34" s="12">
        <v>43689508.450000003</v>
      </c>
      <c r="N34" s="16">
        <v>0</v>
      </c>
      <c r="O34" s="17">
        <v>0</v>
      </c>
      <c r="P34" s="17">
        <v>0</v>
      </c>
      <c r="Q34" s="17">
        <v>0</v>
      </c>
      <c r="R34" s="17">
        <v>0</v>
      </c>
      <c r="S34" s="12">
        <v>0</v>
      </c>
    </row>
    <row r="35" spans="1:19" x14ac:dyDescent="0.3">
      <c r="A35" s="4" t="s">
        <v>25</v>
      </c>
      <c r="B35" s="92">
        <v>1923777.8227949957</v>
      </c>
      <c r="C35" s="87">
        <v>3126866.381967369</v>
      </c>
      <c r="D35" s="87">
        <v>8351075</v>
      </c>
      <c r="E35" s="87">
        <v>0</v>
      </c>
      <c r="F35" s="87">
        <v>33183.180196267764</v>
      </c>
      <c r="G35" s="93">
        <v>13434902.384958632</v>
      </c>
      <c r="H35" s="16">
        <v>878202.51182180527</v>
      </c>
      <c r="I35" s="17">
        <v>3094879.9728256543</v>
      </c>
      <c r="J35" s="17">
        <v>8315294</v>
      </c>
      <c r="K35" s="17">
        <v>0</v>
      </c>
      <c r="L35" s="17">
        <v>32036.156339042558</v>
      </c>
      <c r="M35" s="12">
        <v>12320412.640986502</v>
      </c>
      <c r="N35" s="16">
        <v>1045575.3109731904</v>
      </c>
      <c r="O35" s="17">
        <v>31986.40914171447</v>
      </c>
      <c r="P35" s="17">
        <v>35781</v>
      </c>
      <c r="Q35" s="17">
        <v>0</v>
      </c>
      <c r="R35" s="17">
        <v>1147.0238572252085</v>
      </c>
      <c r="S35" s="12">
        <v>1114489.7439721301</v>
      </c>
    </row>
    <row r="36" spans="1:19" x14ac:dyDescent="0.3">
      <c r="A36" s="4" t="s">
        <v>26</v>
      </c>
      <c r="B36" s="92">
        <v>5536103.3499999996</v>
      </c>
      <c r="C36" s="87">
        <v>4000299</v>
      </c>
      <c r="D36" s="87">
        <v>18567515.469999999</v>
      </c>
      <c r="E36" s="87">
        <v>0</v>
      </c>
      <c r="F36" s="87">
        <v>-1298285.9699999997</v>
      </c>
      <c r="G36" s="93">
        <v>26805631.850000001</v>
      </c>
      <c r="H36" s="16">
        <v>3077828.07</v>
      </c>
      <c r="I36" s="17">
        <v>3408059.86</v>
      </c>
      <c r="J36" s="17">
        <v>18547708.16</v>
      </c>
      <c r="K36" s="17">
        <v>0</v>
      </c>
      <c r="L36" s="17">
        <v>913242.16</v>
      </c>
      <c r="M36" s="12">
        <v>25946838.25</v>
      </c>
      <c r="N36" s="16">
        <v>2458275.2799999998</v>
      </c>
      <c r="O36" s="17">
        <v>592239.14</v>
      </c>
      <c r="P36" s="17">
        <v>19807.310000000001</v>
      </c>
      <c r="Q36" s="17">
        <v>0</v>
      </c>
      <c r="R36" s="17">
        <v>-2211528.13</v>
      </c>
      <c r="S36" s="12">
        <v>858793.60000000009</v>
      </c>
    </row>
    <row r="37" spans="1:19" x14ac:dyDescent="0.3">
      <c r="A37" s="4" t="s">
        <v>27</v>
      </c>
      <c r="B37" s="92">
        <v>3655493</v>
      </c>
      <c r="C37" s="87">
        <v>2236865</v>
      </c>
      <c r="D37" s="87">
        <v>19920091</v>
      </c>
      <c r="E37" s="87">
        <v>0</v>
      </c>
      <c r="F37" s="87">
        <v>0</v>
      </c>
      <c r="G37" s="93">
        <v>25812449</v>
      </c>
      <c r="H37" s="16">
        <v>1437292</v>
      </c>
      <c r="I37" s="17">
        <v>1873957</v>
      </c>
      <c r="J37" s="17">
        <v>19920091</v>
      </c>
      <c r="K37" s="17">
        <v>0</v>
      </c>
      <c r="L37" s="17">
        <v>0</v>
      </c>
      <c r="M37" s="12">
        <v>23231340</v>
      </c>
      <c r="N37" s="16">
        <v>2218201</v>
      </c>
      <c r="O37" s="17">
        <v>362908</v>
      </c>
      <c r="P37" s="17">
        <v>0</v>
      </c>
      <c r="Q37" s="17">
        <v>0</v>
      </c>
      <c r="R37" s="17">
        <v>0</v>
      </c>
      <c r="S37" s="12">
        <v>2581109</v>
      </c>
    </row>
    <row r="38" spans="1:19" x14ac:dyDescent="0.3">
      <c r="A38" s="4" t="s">
        <v>28</v>
      </c>
      <c r="B38" s="92">
        <v>2764707</v>
      </c>
      <c r="C38" s="87">
        <v>2259718</v>
      </c>
      <c r="D38" s="87">
        <v>3983093</v>
      </c>
      <c r="E38" s="87">
        <v>0</v>
      </c>
      <c r="F38" s="87">
        <v>140326</v>
      </c>
      <c r="G38" s="93">
        <v>9147844</v>
      </c>
      <c r="H38" s="16">
        <v>2652286</v>
      </c>
      <c r="I38" s="17">
        <v>2116001</v>
      </c>
      <c r="J38" s="17">
        <v>3983093</v>
      </c>
      <c r="K38" s="17">
        <v>0</v>
      </c>
      <c r="L38" s="17">
        <v>113602</v>
      </c>
      <c r="M38" s="12">
        <v>8864982</v>
      </c>
      <c r="N38" s="16">
        <v>112421</v>
      </c>
      <c r="O38" s="17">
        <v>143717</v>
      </c>
      <c r="P38" s="17">
        <v>0</v>
      </c>
      <c r="Q38" s="17">
        <v>0</v>
      </c>
      <c r="R38" s="17">
        <v>26724</v>
      </c>
      <c r="S38" s="12">
        <v>282862</v>
      </c>
    </row>
    <row r="39" spans="1:19" x14ac:dyDescent="0.3">
      <c r="A39" s="4" t="s">
        <v>29</v>
      </c>
      <c r="B39" s="92">
        <v>1512651</v>
      </c>
      <c r="C39" s="87">
        <v>1431349.1400000001</v>
      </c>
      <c r="D39" s="87">
        <v>4228762.6100000003</v>
      </c>
      <c r="E39" s="87">
        <v>0</v>
      </c>
      <c r="F39" s="87">
        <v>1195.82</v>
      </c>
      <c r="G39" s="93">
        <v>7173958.5700000003</v>
      </c>
      <c r="H39" s="16">
        <v>971604</v>
      </c>
      <c r="I39" s="17">
        <v>439423.49</v>
      </c>
      <c r="J39" s="17">
        <v>3266370.16</v>
      </c>
      <c r="K39" s="17">
        <v>0</v>
      </c>
      <c r="L39" s="17">
        <v>604.54999999999995</v>
      </c>
      <c r="M39" s="12">
        <v>4678002.2</v>
      </c>
      <c r="N39" s="16">
        <v>541047</v>
      </c>
      <c r="O39" s="17">
        <v>991925.65</v>
      </c>
      <c r="P39" s="17">
        <v>962392.45</v>
      </c>
      <c r="Q39" s="17">
        <v>0</v>
      </c>
      <c r="R39" s="17">
        <v>591.27</v>
      </c>
      <c r="S39" s="12">
        <v>2495956.3699999996</v>
      </c>
    </row>
    <row r="40" spans="1:19" x14ac:dyDescent="0.3">
      <c r="A40" s="4" t="s">
        <v>30</v>
      </c>
      <c r="B40" s="92">
        <v>976432</v>
      </c>
      <c r="C40" s="87">
        <v>1878549</v>
      </c>
      <c r="D40" s="87">
        <v>0</v>
      </c>
      <c r="E40" s="87">
        <v>0</v>
      </c>
      <c r="F40" s="87">
        <v>0</v>
      </c>
      <c r="G40" s="93">
        <v>2854981</v>
      </c>
      <c r="H40" s="16">
        <v>0</v>
      </c>
      <c r="I40" s="17">
        <v>1713068</v>
      </c>
      <c r="J40" s="17">
        <v>0</v>
      </c>
      <c r="K40" s="17">
        <v>0</v>
      </c>
      <c r="L40" s="17">
        <v>0</v>
      </c>
      <c r="M40" s="12">
        <v>1713068</v>
      </c>
      <c r="N40" s="16">
        <v>976432</v>
      </c>
      <c r="O40" s="17">
        <v>165481</v>
      </c>
      <c r="P40" s="17">
        <v>0</v>
      </c>
      <c r="Q40" s="17">
        <v>0</v>
      </c>
      <c r="R40" s="17">
        <v>0</v>
      </c>
      <c r="S40" s="12">
        <v>1141913</v>
      </c>
    </row>
    <row r="41" spans="1:19" x14ac:dyDescent="0.3">
      <c r="A41" s="4" t="s">
        <v>31</v>
      </c>
      <c r="B41" s="92">
        <v>6195665.9900000002</v>
      </c>
      <c r="C41" s="87">
        <v>545604.16999999969</v>
      </c>
      <c r="D41" s="87">
        <v>6987725.0700000003</v>
      </c>
      <c r="E41" s="87">
        <v>1515</v>
      </c>
      <c r="F41" s="87">
        <v>491726.07999999996</v>
      </c>
      <c r="G41" s="93">
        <v>14222236.309999999</v>
      </c>
      <c r="H41" s="16">
        <v>3405861.85</v>
      </c>
      <c r="I41" s="17">
        <v>230074.25999999978</v>
      </c>
      <c r="J41" s="17">
        <v>6775633.0700000003</v>
      </c>
      <c r="K41" s="17">
        <v>1515</v>
      </c>
      <c r="L41" s="17">
        <v>272050.42</v>
      </c>
      <c r="M41" s="12">
        <v>10685134.6</v>
      </c>
      <c r="N41" s="16">
        <v>2789804.1399999997</v>
      </c>
      <c r="O41" s="17">
        <v>315529.90999999997</v>
      </c>
      <c r="P41" s="17">
        <v>212092</v>
      </c>
      <c r="Q41" s="17">
        <v>0</v>
      </c>
      <c r="R41" s="17">
        <v>219675.66</v>
      </c>
      <c r="S41" s="12">
        <v>3537101.71</v>
      </c>
    </row>
    <row r="42" spans="1:19" x14ac:dyDescent="0.3">
      <c r="A42" s="4" t="s">
        <v>32</v>
      </c>
      <c r="B42" s="92">
        <v>2943097.3356097173</v>
      </c>
      <c r="C42" s="87">
        <v>2859860.0126289059</v>
      </c>
      <c r="D42" s="87">
        <v>20021991.767769229</v>
      </c>
      <c r="E42" s="87">
        <v>0</v>
      </c>
      <c r="F42" s="87">
        <v>108072.7760112703</v>
      </c>
      <c r="G42" s="93">
        <v>25933021.892019119</v>
      </c>
      <c r="H42" s="16">
        <v>2943097.3356097173</v>
      </c>
      <c r="I42" s="17">
        <v>2859860.0126289059</v>
      </c>
      <c r="J42" s="17">
        <v>20021991.767769229</v>
      </c>
      <c r="K42" s="17">
        <v>0</v>
      </c>
      <c r="L42" s="17">
        <v>108072.7760112703</v>
      </c>
      <c r="M42" s="12">
        <v>25933021.892019119</v>
      </c>
      <c r="N42" s="16">
        <v>0</v>
      </c>
      <c r="O42" s="17">
        <v>0</v>
      </c>
      <c r="P42" s="17">
        <v>0</v>
      </c>
      <c r="Q42" s="17">
        <v>0</v>
      </c>
      <c r="R42" s="17">
        <v>0</v>
      </c>
      <c r="S42" s="12">
        <v>0</v>
      </c>
    </row>
    <row r="43" spans="1:19" x14ac:dyDescent="0.3">
      <c r="A43" s="4" t="s">
        <v>33</v>
      </c>
      <c r="B43" s="92">
        <v>2224840</v>
      </c>
      <c r="C43" s="87">
        <v>1196825</v>
      </c>
      <c r="D43" s="87">
        <v>3065800</v>
      </c>
      <c r="E43" s="87">
        <v>0</v>
      </c>
      <c r="F43" s="87">
        <v>21625247</v>
      </c>
      <c r="G43" s="93">
        <v>28112712</v>
      </c>
      <c r="H43" s="16">
        <v>1077780</v>
      </c>
      <c r="I43" s="17">
        <v>461250</v>
      </c>
      <c r="J43" s="17">
        <v>3065800</v>
      </c>
      <c r="K43" s="17">
        <v>0</v>
      </c>
      <c r="L43" s="17">
        <v>18866</v>
      </c>
      <c r="M43" s="12">
        <v>4623696</v>
      </c>
      <c r="N43" s="16">
        <v>1147060</v>
      </c>
      <c r="O43" s="17">
        <v>735575</v>
      </c>
      <c r="P43" s="17">
        <v>0</v>
      </c>
      <c r="Q43" s="17">
        <v>0</v>
      </c>
      <c r="R43" s="17">
        <v>21606381</v>
      </c>
      <c r="S43" s="12">
        <v>23489016</v>
      </c>
    </row>
    <row r="44" spans="1:19" x14ac:dyDescent="0.3">
      <c r="A44" s="4" t="s">
        <v>34</v>
      </c>
      <c r="B44" s="92">
        <v>2296428</v>
      </c>
      <c r="C44" s="87">
        <v>4121244</v>
      </c>
      <c r="D44" s="87">
        <v>8138740</v>
      </c>
      <c r="E44" s="87">
        <v>0</v>
      </c>
      <c r="F44" s="87">
        <v>0</v>
      </c>
      <c r="G44" s="93">
        <v>14556412</v>
      </c>
      <c r="H44" s="16">
        <v>2296428</v>
      </c>
      <c r="I44" s="17">
        <v>4121244</v>
      </c>
      <c r="J44" s="17">
        <v>8138740</v>
      </c>
      <c r="K44" s="17">
        <v>0</v>
      </c>
      <c r="L44" s="17">
        <v>0</v>
      </c>
      <c r="M44" s="12">
        <v>14556412</v>
      </c>
      <c r="N44" s="16">
        <v>0</v>
      </c>
      <c r="O44" s="17">
        <v>0</v>
      </c>
      <c r="P44" s="17">
        <v>0</v>
      </c>
      <c r="Q44" s="17">
        <v>0</v>
      </c>
      <c r="R44" s="17">
        <v>0</v>
      </c>
      <c r="S44" s="12">
        <v>0</v>
      </c>
    </row>
    <row r="45" spans="1:19" x14ac:dyDescent="0.3">
      <c r="A45" s="4" t="s">
        <v>35</v>
      </c>
      <c r="B45" s="92">
        <v>2012708.44</v>
      </c>
      <c r="C45" s="87">
        <v>760821.25366268051</v>
      </c>
      <c r="D45" s="87">
        <v>5103909.87</v>
      </c>
      <c r="E45" s="87">
        <v>0</v>
      </c>
      <c r="F45" s="87">
        <v>0</v>
      </c>
      <c r="G45" s="93">
        <v>7877439.5636626808</v>
      </c>
      <c r="H45" s="16">
        <v>1570613.74</v>
      </c>
      <c r="I45" s="17">
        <v>557883.68480319157</v>
      </c>
      <c r="J45" s="17">
        <v>5103761.25</v>
      </c>
      <c r="K45" s="17">
        <v>0</v>
      </c>
      <c r="L45" s="17">
        <v>0</v>
      </c>
      <c r="M45" s="12">
        <v>7232258.6748031918</v>
      </c>
      <c r="N45" s="16">
        <v>442094.7</v>
      </c>
      <c r="O45" s="17">
        <v>202937.56885948894</v>
      </c>
      <c r="P45" s="17">
        <v>148.62</v>
      </c>
      <c r="Q45" s="17">
        <v>0</v>
      </c>
      <c r="R45" s="17">
        <v>0</v>
      </c>
      <c r="S45" s="12">
        <v>645180.88885948888</v>
      </c>
    </row>
    <row r="46" spans="1:19" x14ac:dyDescent="0.3">
      <c r="A46" s="4" t="s">
        <v>36</v>
      </c>
      <c r="B46" s="92">
        <v>4534863.9399999995</v>
      </c>
      <c r="C46" s="87">
        <v>1814642.13</v>
      </c>
      <c r="D46" s="87">
        <v>12544307.02</v>
      </c>
      <c r="E46" s="87">
        <v>0</v>
      </c>
      <c r="F46" s="87">
        <v>0</v>
      </c>
      <c r="G46" s="93">
        <v>18893813.09</v>
      </c>
      <c r="H46" s="16">
        <v>2927399.78</v>
      </c>
      <c r="I46" s="17">
        <v>1516987.67</v>
      </c>
      <c r="J46" s="17">
        <v>12511571.27</v>
      </c>
      <c r="K46" s="17">
        <v>0</v>
      </c>
      <c r="L46" s="17">
        <v>0</v>
      </c>
      <c r="M46" s="12">
        <v>16955958.719999999</v>
      </c>
      <c r="N46" s="16">
        <v>1607464.16</v>
      </c>
      <c r="O46" s="17">
        <v>297654.45999999996</v>
      </c>
      <c r="P46" s="17">
        <v>32735.75</v>
      </c>
      <c r="Q46" s="17">
        <v>0</v>
      </c>
      <c r="R46" s="17">
        <v>0</v>
      </c>
      <c r="S46" s="12">
        <v>1937854.3699999999</v>
      </c>
    </row>
    <row r="47" spans="1:19" x14ac:dyDescent="0.3">
      <c r="A47" s="4" t="s">
        <v>37</v>
      </c>
      <c r="B47" s="92">
        <v>4072678.51</v>
      </c>
      <c r="C47" s="87">
        <v>1410949.9300000002</v>
      </c>
      <c r="D47" s="87">
        <v>7456817.5999999996</v>
      </c>
      <c r="E47" s="87">
        <v>0</v>
      </c>
      <c r="F47" s="87">
        <v>0</v>
      </c>
      <c r="G47" s="93">
        <v>12940446.040000001</v>
      </c>
      <c r="H47" s="16">
        <v>2891213.21</v>
      </c>
      <c r="I47" s="17">
        <v>969618.67</v>
      </c>
      <c r="J47" s="17">
        <v>7456817.5999999996</v>
      </c>
      <c r="K47" s="17">
        <v>0</v>
      </c>
      <c r="L47" s="17">
        <v>0</v>
      </c>
      <c r="M47" s="12">
        <v>11317649.48</v>
      </c>
      <c r="N47" s="16">
        <v>1181465.3</v>
      </c>
      <c r="O47" s="17">
        <v>441331.26</v>
      </c>
      <c r="P47" s="17">
        <v>0</v>
      </c>
      <c r="Q47" s="17">
        <v>0</v>
      </c>
      <c r="R47" s="17">
        <v>0</v>
      </c>
      <c r="S47" s="12">
        <v>1622796.56</v>
      </c>
    </row>
    <row r="48" spans="1:19" x14ac:dyDescent="0.3">
      <c r="A48" s="4" t="s">
        <v>38</v>
      </c>
      <c r="B48" s="92">
        <v>2858659.37</v>
      </c>
      <c r="C48" s="87">
        <v>1262950.1019999997</v>
      </c>
      <c r="D48" s="87">
        <v>9043430.1236500014</v>
      </c>
      <c r="E48" s="87">
        <v>0</v>
      </c>
      <c r="F48" s="87">
        <v>45562.987000000008</v>
      </c>
      <c r="G48" s="93">
        <v>13210602.582650002</v>
      </c>
      <c r="H48" s="16">
        <v>1810726.3200000003</v>
      </c>
      <c r="I48" s="17">
        <v>862758.03099999984</v>
      </c>
      <c r="J48" s="17">
        <v>9043430.1236500014</v>
      </c>
      <c r="K48" s="17">
        <v>0</v>
      </c>
      <c r="L48" s="17">
        <v>40187.365000000005</v>
      </c>
      <c r="M48" s="12">
        <v>11757101.839650001</v>
      </c>
      <c r="N48" s="16">
        <v>1047933.0499999998</v>
      </c>
      <c r="O48" s="17">
        <v>400192.07099999994</v>
      </c>
      <c r="P48" s="17">
        <v>0</v>
      </c>
      <c r="Q48" s="17">
        <v>0</v>
      </c>
      <c r="R48" s="17">
        <v>5375.6219999999994</v>
      </c>
      <c r="S48" s="12">
        <v>1453500.7429999998</v>
      </c>
    </row>
    <row r="49" spans="1:19" x14ac:dyDescent="0.3">
      <c r="A49" s="4" t="s">
        <v>39</v>
      </c>
      <c r="B49" s="92">
        <v>2574953</v>
      </c>
      <c r="C49" s="87">
        <v>2181364</v>
      </c>
      <c r="D49" s="87">
        <v>9220657</v>
      </c>
      <c r="E49" s="87">
        <v>0</v>
      </c>
      <c r="F49" s="87">
        <v>207258</v>
      </c>
      <c r="G49" s="93">
        <v>14184232</v>
      </c>
      <c r="H49" s="16">
        <v>2116108</v>
      </c>
      <c r="I49" s="17">
        <v>1764766</v>
      </c>
      <c r="J49" s="17">
        <v>9220657</v>
      </c>
      <c r="K49" s="17">
        <v>0</v>
      </c>
      <c r="L49" s="17">
        <v>16543</v>
      </c>
      <c r="M49" s="12">
        <v>13118074</v>
      </c>
      <c r="N49" s="16">
        <v>458845</v>
      </c>
      <c r="O49" s="17">
        <v>416598</v>
      </c>
      <c r="P49" s="17">
        <v>0</v>
      </c>
      <c r="Q49" s="17">
        <v>0</v>
      </c>
      <c r="R49" s="17">
        <v>190715</v>
      </c>
      <c r="S49" s="12">
        <v>1066158</v>
      </c>
    </row>
    <row r="50" spans="1:19" x14ac:dyDescent="0.3">
      <c r="A50" s="4" t="s">
        <v>40</v>
      </c>
      <c r="B50" s="92">
        <v>1961731</v>
      </c>
      <c r="C50" s="87">
        <v>749367</v>
      </c>
      <c r="D50" s="87">
        <v>2457455</v>
      </c>
      <c r="E50" s="87">
        <v>0</v>
      </c>
      <c r="F50" s="87">
        <v>29434</v>
      </c>
      <c r="G50" s="93">
        <v>5197987</v>
      </c>
      <c r="H50" s="16">
        <v>904286</v>
      </c>
      <c r="I50" s="17">
        <v>351116</v>
      </c>
      <c r="J50" s="17">
        <v>2449213</v>
      </c>
      <c r="K50" s="17">
        <v>0</v>
      </c>
      <c r="L50" s="17">
        <v>28639</v>
      </c>
      <c r="M50" s="12">
        <v>3733254</v>
      </c>
      <c r="N50" s="16">
        <v>1057445</v>
      </c>
      <c r="O50" s="17">
        <v>398251</v>
      </c>
      <c r="P50" s="17">
        <v>8242</v>
      </c>
      <c r="Q50" s="17">
        <v>0</v>
      </c>
      <c r="R50" s="17">
        <v>795</v>
      </c>
      <c r="S50" s="12">
        <v>1464733</v>
      </c>
    </row>
    <row r="51" spans="1:19" x14ac:dyDescent="0.3">
      <c r="A51" s="4" t="s">
        <v>41</v>
      </c>
      <c r="B51" s="92">
        <v>1893678</v>
      </c>
      <c r="C51" s="87">
        <v>5879576</v>
      </c>
      <c r="D51" s="87">
        <v>4400358</v>
      </c>
      <c r="E51" s="87">
        <v>0</v>
      </c>
      <c r="F51" s="87">
        <v>1246821</v>
      </c>
      <c r="G51" s="93">
        <v>13420433</v>
      </c>
      <c r="H51" s="16">
        <v>1598021</v>
      </c>
      <c r="I51" s="17">
        <v>5879576</v>
      </c>
      <c r="J51" s="17">
        <v>4400358</v>
      </c>
      <c r="K51" s="17">
        <v>0</v>
      </c>
      <c r="L51" s="17">
        <v>1246821</v>
      </c>
      <c r="M51" s="12">
        <v>13124776</v>
      </c>
      <c r="N51" s="16">
        <v>295657</v>
      </c>
      <c r="O51" s="17">
        <v>0</v>
      </c>
      <c r="P51" s="17">
        <v>0</v>
      </c>
      <c r="Q51" s="17">
        <v>0</v>
      </c>
      <c r="R51" s="17">
        <v>0</v>
      </c>
      <c r="S51" s="12">
        <v>295657</v>
      </c>
    </row>
    <row r="52" spans="1:19" x14ac:dyDescent="0.3">
      <c r="A52" s="4" t="s">
        <v>42</v>
      </c>
      <c r="B52" s="92">
        <v>0</v>
      </c>
      <c r="C52" s="87">
        <v>471705.10000000003</v>
      </c>
      <c r="D52" s="87">
        <v>4281901</v>
      </c>
      <c r="E52" s="87">
        <v>0</v>
      </c>
      <c r="F52" s="87">
        <v>0</v>
      </c>
      <c r="G52" s="93">
        <v>4753606.0999999996</v>
      </c>
      <c r="H52" s="16">
        <v>0</v>
      </c>
      <c r="I52" s="17">
        <v>471705.10000000003</v>
      </c>
      <c r="J52" s="17">
        <v>4281901</v>
      </c>
      <c r="K52" s="17">
        <v>0</v>
      </c>
      <c r="L52" s="17">
        <v>0</v>
      </c>
      <c r="M52" s="12">
        <v>4753606.0999999996</v>
      </c>
      <c r="N52" s="16">
        <v>0</v>
      </c>
      <c r="O52" s="17">
        <v>0</v>
      </c>
      <c r="P52" s="17">
        <v>0</v>
      </c>
      <c r="Q52" s="17">
        <v>0</v>
      </c>
      <c r="R52" s="17">
        <v>0</v>
      </c>
      <c r="S52" s="12">
        <v>0</v>
      </c>
    </row>
    <row r="53" spans="1:19" x14ac:dyDescent="0.3">
      <c r="A53" s="4" t="s">
        <v>43</v>
      </c>
      <c r="B53" s="92">
        <v>4083000</v>
      </c>
      <c r="C53" s="87">
        <v>13654000</v>
      </c>
      <c r="D53" s="87">
        <v>39048000</v>
      </c>
      <c r="E53" s="87">
        <v>0</v>
      </c>
      <c r="F53" s="87">
        <v>3000</v>
      </c>
      <c r="G53" s="93">
        <v>56788000</v>
      </c>
      <c r="H53" s="16">
        <v>4083000</v>
      </c>
      <c r="I53" s="17">
        <v>13654000</v>
      </c>
      <c r="J53" s="17">
        <v>39048000</v>
      </c>
      <c r="K53" s="17">
        <v>0</v>
      </c>
      <c r="L53" s="17">
        <v>3000</v>
      </c>
      <c r="M53" s="12">
        <v>56788000</v>
      </c>
      <c r="N53" s="16">
        <v>0</v>
      </c>
      <c r="O53" s="17">
        <v>0</v>
      </c>
      <c r="P53" s="17">
        <v>0</v>
      </c>
      <c r="Q53" s="17">
        <v>0</v>
      </c>
      <c r="R53" s="17">
        <v>0</v>
      </c>
      <c r="S53" s="12">
        <v>0</v>
      </c>
    </row>
    <row r="54" spans="1:19" x14ac:dyDescent="0.3">
      <c r="A54" s="4" t="s">
        <v>263</v>
      </c>
      <c r="B54" s="92">
        <v>4099853.5000000005</v>
      </c>
      <c r="C54" s="87">
        <v>9650716.0999999996</v>
      </c>
      <c r="D54" s="87">
        <v>12786895.380000001</v>
      </c>
      <c r="E54" s="87">
        <v>0</v>
      </c>
      <c r="F54" s="87">
        <v>0</v>
      </c>
      <c r="G54" s="93">
        <v>26537464.98</v>
      </c>
      <c r="H54" s="16">
        <v>3622929.3200000003</v>
      </c>
      <c r="I54" s="17">
        <v>9253112.3499999996</v>
      </c>
      <c r="J54" s="17">
        <v>12786895.380000001</v>
      </c>
      <c r="K54" s="17">
        <v>0</v>
      </c>
      <c r="L54" s="17">
        <v>0</v>
      </c>
      <c r="M54" s="12">
        <v>25662937.050000001</v>
      </c>
      <c r="N54" s="16">
        <v>476924.18</v>
      </c>
      <c r="O54" s="17">
        <v>397603.75000000012</v>
      </c>
      <c r="P54" s="17">
        <v>0</v>
      </c>
      <c r="Q54" s="17">
        <v>0</v>
      </c>
      <c r="R54" s="17">
        <v>0</v>
      </c>
      <c r="S54" s="12">
        <v>874527.93000000017</v>
      </c>
    </row>
    <row r="55" spans="1:19" x14ac:dyDescent="0.3">
      <c r="A55" s="4" t="s">
        <v>44</v>
      </c>
      <c r="B55" s="92">
        <v>2891000</v>
      </c>
      <c r="C55" s="87">
        <v>3357000</v>
      </c>
      <c r="D55" s="87">
        <v>8740000</v>
      </c>
      <c r="E55" s="87">
        <v>0</v>
      </c>
      <c r="F55" s="87">
        <v>4000</v>
      </c>
      <c r="G55" s="93">
        <v>14992000</v>
      </c>
      <c r="H55" s="16">
        <v>2891000</v>
      </c>
      <c r="I55" s="17">
        <v>3357000</v>
      </c>
      <c r="J55" s="17">
        <v>8740000</v>
      </c>
      <c r="K55" s="17">
        <v>0</v>
      </c>
      <c r="L55" s="17">
        <v>4000</v>
      </c>
      <c r="M55" s="12">
        <v>14992000</v>
      </c>
      <c r="N55" s="16">
        <v>0</v>
      </c>
      <c r="O55" s="17">
        <v>0</v>
      </c>
      <c r="P55" s="17">
        <v>0</v>
      </c>
      <c r="Q55" s="17">
        <v>0</v>
      </c>
      <c r="R55" s="17">
        <v>0</v>
      </c>
      <c r="S55" s="12">
        <v>0</v>
      </c>
    </row>
    <row r="56" spans="1:19" x14ac:dyDescent="0.3">
      <c r="A56" s="4" t="s">
        <v>45</v>
      </c>
      <c r="B56" s="92">
        <v>4296286.26</v>
      </c>
      <c r="C56" s="87">
        <v>3920996.9400000004</v>
      </c>
      <c r="D56" s="87">
        <v>8602244.0999999996</v>
      </c>
      <c r="E56" s="87">
        <v>0</v>
      </c>
      <c r="F56" s="87">
        <v>99.42</v>
      </c>
      <c r="G56" s="93">
        <v>16819626.719999999</v>
      </c>
      <c r="H56" s="16">
        <v>2946011.82</v>
      </c>
      <c r="I56" s="17">
        <v>2405675.08</v>
      </c>
      <c r="J56" s="17">
        <v>3750481.73</v>
      </c>
      <c r="K56" s="17">
        <v>0</v>
      </c>
      <c r="L56" s="17">
        <v>0</v>
      </c>
      <c r="M56" s="12">
        <v>9102168.6300000008</v>
      </c>
      <c r="N56" s="16">
        <v>1350274.44</v>
      </c>
      <c r="O56" s="17">
        <v>1515321.86</v>
      </c>
      <c r="P56" s="17">
        <v>4851762.37</v>
      </c>
      <c r="Q56" s="17">
        <v>0</v>
      </c>
      <c r="R56" s="17">
        <v>99.42</v>
      </c>
      <c r="S56" s="12">
        <v>7717458.0899999999</v>
      </c>
    </row>
    <row r="57" spans="1:19" x14ac:dyDescent="0.3">
      <c r="A57" s="4" t="s">
        <v>46</v>
      </c>
      <c r="B57" s="92">
        <v>1954387.4</v>
      </c>
      <c r="C57" s="87">
        <v>3692531.2</v>
      </c>
      <c r="D57" s="87">
        <v>4815566</v>
      </c>
      <c r="E57" s="87">
        <v>0</v>
      </c>
      <c r="F57" s="87">
        <v>0</v>
      </c>
      <c r="G57" s="93">
        <v>10462484.6</v>
      </c>
      <c r="H57" s="16">
        <v>1555130.4</v>
      </c>
      <c r="I57" s="17">
        <v>3677264.2</v>
      </c>
      <c r="J57" s="17">
        <v>4815566</v>
      </c>
      <c r="K57" s="17">
        <v>0</v>
      </c>
      <c r="L57" s="17">
        <v>0</v>
      </c>
      <c r="M57" s="12">
        <v>10047960.6</v>
      </c>
      <c r="N57" s="16">
        <v>399257</v>
      </c>
      <c r="O57" s="17">
        <v>15267</v>
      </c>
      <c r="P57" s="17">
        <v>0</v>
      </c>
      <c r="Q57" s="17">
        <v>0</v>
      </c>
      <c r="R57" s="17">
        <v>0</v>
      </c>
      <c r="S57" s="12">
        <v>414524</v>
      </c>
    </row>
    <row r="58" spans="1:19" x14ac:dyDescent="0.3">
      <c r="A58" s="4" t="s">
        <v>47</v>
      </c>
      <c r="B58" s="92">
        <v>539411</v>
      </c>
      <c r="C58" s="87">
        <v>1058561</v>
      </c>
      <c r="D58" s="87">
        <v>4855676</v>
      </c>
      <c r="E58" s="87">
        <v>0</v>
      </c>
      <c r="F58" s="87">
        <v>146008</v>
      </c>
      <c r="G58" s="93">
        <v>6599656</v>
      </c>
      <c r="H58" s="16">
        <v>539411</v>
      </c>
      <c r="I58" s="17">
        <v>1058561</v>
      </c>
      <c r="J58" s="17">
        <v>4855676</v>
      </c>
      <c r="K58" s="17">
        <v>0</v>
      </c>
      <c r="L58" s="17">
        <v>146008</v>
      </c>
      <c r="M58" s="12">
        <v>6599656</v>
      </c>
      <c r="N58" s="16">
        <v>0</v>
      </c>
      <c r="O58" s="17">
        <v>0</v>
      </c>
      <c r="P58" s="17">
        <v>0</v>
      </c>
      <c r="Q58" s="17">
        <v>0</v>
      </c>
      <c r="R58" s="17">
        <v>0</v>
      </c>
      <c r="S58" s="12">
        <v>0</v>
      </c>
    </row>
    <row r="59" spans="1:19" x14ac:dyDescent="0.3">
      <c r="A59" s="4" t="s">
        <v>48</v>
      </c>
      <c r="B59" s="92">
        <v>4313061.7920000032</v>
      </c>
      <c r="C59" s="87">
        <v>2260612.2094999999</v>
      </c>
      <c r="D59" s="87">
        <v>8178736.1533725522</v>
      </c>
      <c r="E59" s="87">
        <v>0</v>
      </c>
      <c r="F59" s="87">
        <v>164365.13900000002</v>
      </c>
      <c r="G59" s="93">
        <v>14916775.293872556</v>
      </c>
      <c r="H59" s="16">
        <v>2659896.5700000012</v>
      </c>
      <c r="I59" s="17">
        <v>1741270.7499999998</v>
      </c>
      <c r="J59" s="17">
        <v>8178736.1533725522</v>
      </c>
      <c r="K59" s="17">
        <v>0</v>
      </c>
      <c r="L59" s="17">
        <v>27581.490000000005</v>
      </c>
      <c r="M59" s="12">
        <v>12607484.963372553</v>
      </c>
      <c r="N59" s="16">
        <v>1653165.2220000024</v>
      </c>
      <c r="O59" s="17">
        <v>519341.45950000006</v>
      </c>
      <c r="P59" s="17">
        <v>0</v>
      </c>
      <c r="Q59" s="17">
        <v>0</v>
      </c>
      <c r="R59" s="17">
        <v>136783.649</v>
      </c>
      <c r="S59" s="12">
        <v>2309290.3305000025</v>
      </c>
    </row>
    <row r="60" spans="1:19" x14ac:dyDescent="0.3">
      <c r="A60" s="4" t="s">
        <v>49</v>
      </c>
      <c r="B60" s="92">
        <v>2588999.5299999998</v>
      </c>
      <c r="C60" s="87">
        <v>1495052.85</v>
      </c>
      <c r="D60" s="87">
        <v>6031396.0599999996</v>
      </c>
      <c r="E60" s="87">
        <v>0</v>
      </c>
      <c r="F60" s="87">
        <v>1392.88</v>
      </c>
      <c r="G60" s="93">
        <v>10116841.32</v>
      </c>
      <c r="H60" s="16">
        <v>1341868.45</v>
      </c>
      <c r="I60" s="17">
        <v>1405237.4300000002</v>
      </c>
      <c r="J60" s="17">
        <v>6031396.0599999996</v>
      </c>
      <c r="K60" s="17">
        <v>0</v>
      </c>
      <c r="L60" s="17">
        <v>1167.8800000000001</v>
      </c>
      <c r="M60" s="12">
        <v>8779669.8200000003</v>
      </c>
      <c r="N60" s="16">
        <v>1247131.0799999998</v>
      </c>
      <c r="O60" s="17">
        <v>89815.419999999984</v>
      </c>
      <c r="P60" s="17">
        <v>0</v>
      </c>
      <c r="Q60" s="17">
        <v>0</v>
      </c>
      <c r="R60" s="17">
        <v>225</v>
      </c>
      <c r="S60" s="12">
        <v>1337171.4999999998</v>
      </c>
    </row>
    <row r="61" spans="1:19" x14ac:dyDescent="0.3">
      <c r="A61" s="4" t="s">
        <v>50</v>
      </c>
      <c r="B61" s="92">
        <v>2274546.604959765</v>
      </c>
      <c r="C61" s="87">
        <v>836695.1397189321</v>
      </c>
      <c r="D61" s="87">
        <v>6780835.9141166927</v>
      </c>
      <c r="E61" s="87">
        <v>0</v>
      </c>
      <c r="F61" s="87">
        <v>5806.7902916339717</v>
      </c>
      <c r="G61" s="93">
        <v>9897884.4490870237</v>
      </c>
      <c r="H61" s="16">
        <v>2180515.3438582676</v>
      </c>
      <c r="I61" s="17">
        <v>718477.69000000006</v>
      </c>
      <c r="J61" s="17">
        <v>6764324.8293999992</v>
      </c>
      <c r="K61" s="17">
        <v>0</v>
      </c>
      <c r="L61" s="17">
        <v>0</v>
      </c>
      <c r="M61" s="12">
        <v>9663317.8632582668</v>
      </c>
      <c r="N61" s="16">
        <v>94031.261101497366</v>
      </c>
      <c r="O61" s="17">
        <v>118217.44971893198</v>
      </c>
      <c r="P61" s="17">
        <v>16511.0847166934</v>
      </c>
      <c r="Q61" s="17">
        <v>0</v>
      </c>
      <c r="R61" s="17">
        <v>5806.7902916339717</v>
      </c>
      <c r="S61" s="12">
        <v>234566.58582875674</v>
      </c>
    </row>
    <row r="62" spans="1:19" x14ac:dyDescent="0.3">
      <c r="A62" s="4" t="s">
        <v>51</v>
      </c>
      <c r="B62" s="92">
        <v>512624</v>
      </c>
      <c r="C62" s="87">
        <v>13035400</v>
      </c>
      <c r="D62" s="87">
        <v>0</v>
      </c>
      <c r="E62" s="87">
        <v>0</v>
      </c>
      <c r="F62" s="87">
        <v>397</v>
      </c>
      <c r="G62" s="93">
        <v>13548421</v>
      </c>
      <c r="H62" s="16">
        <v>512624</v>
      </c>
      <c r="I62" s="17">
        <v>13035400</v>
      </c>
      <c r="J62" s="17">
        <v>0</v>
      </c>
      <c r="K62" s="17">
        <v>0</v>
      </c>
      <c r="L62" s="17">
        <v>397</v>
      </c>
      <c r="M62" s="12">
        <v>13548421</v>
      </c>
      <c r="N62" s="16">
        <v>0</v>
      </c>
      <c r="O62" s="17">
        <v>0</v>
      </c>
      <c r="P62" s="17">
        <v>0</v>
      </c>
      <c r="Q62" s="17">
        <v>0</v>
      </c>
      <c r="R62" s="17">
        <v>0</v>
      </c>
      <c r="S62" s="12">
        <v>0</v>
      </c>
    </row>
    <row r="63" spans="1:19" x14ac:dyDescent="0.3">
      <c r="A63" s="4" t="s">
        <v>52</v>
      </c>
      <c r="B63" s="92">
        <v>1941479</v>
      </c>
      <c r="C63" s="87">
        <v>1445858</v>
      </c>
      <c r="D63" s="87">
        <v>4573401</v>
      </c>
      <c r="E63" s="87">
        <v>0</v>
      </c>
      <c r="F63" s="87">
        <v>0</v>
      </c>
      <c r="G63" s="93">
        <v>7960738</v>
      </c>
      <c r="H63" s="16">
        <v>957454</v>
      </c>
      <c r="I63" s="17">
        <v>1051093</v>
      </c>
      <c r="J63" s="17">
        <v>650544</v>
      </c>
      <c r="K63" s="17">
        <v>0</v>
      </c>
      <c r="L63" s="17">
        <v>0</v>
      </c>
      <c r="M63" s="12">
        <v>2659091</v>
      </c>
      <c r="N63" s="16">
        <v>984025</v>
      </c>
      <c r="O63" s="17">
        <v>394765</v>
      </c>
      <c r="P63" s="17">
        <v>3922857</v>
      </c>
      <c r="Q63" s="17">
        <v>0</v>
      </c>
      <c r="R63" s="17">
        <v>0</v>
      </c>
      <c r="S63" s="12">
        <v>5301647</v>
      </c>
    </row>
    <row r="64" spans="1:19" x14ac:dyDescent="0.3">
      <c r="A64" s="4" t="s">
        <v>53</v>
      </c>
      <c r="B64" s="92">
        <v>3149721</v>
      </c>
      <c r="C64" s="87">
        <v>2041653</v>
      </c>
      <c r="D64" s="87">
        <v>11230395</v>
      </c>
      <c r="E64" s="87">
        <v>0</v>
      </c>
      <c r="F64" s="87">
        <v>0</v>
      </c>
      <c r="G64" s="93">
        <v>16421769</v>
      </c>
      <c r="H64" s="16">
        <v>1743072</v>
      </c>
      <c r="I64" s="17">
        <v>1577035</v>
      </c>
      <c r="J64" s="17">
        <v>9264251</v>
      </c>
      <c r="K64" s="17">
        <v>0</v>
      </c>
      <c r="L64" s="17">
        <v>0</v>
      </c>
      <c r="M64" s="12">
        <v>12584358</v>
      </c>
      <c r="N64" s="16">
        <v>1406649</v>
      </c>
      <c r="O64" s="17">
        <v>464618</v>
      </c>
      <c r="P64" s="17">
        <v>1966144</v>
      </c>
      <c r="Q64" s="17">
        <v>0</v>
      </c>
      <c r="R64" s="17">
        <v>0</v>
      </c>
      <c r="S64" s="12">
        <v>3837411</v>
      </c>
    </row>
    <row r="65" spans="1:19" x14ac:dyDescent="0.3">
      <c r="A65" s="4" t="s">
        <v>54</v>
      </c>
      <c r="B65" s="92">
        <v>2515925</v>
      </c>
      <c r="C65" s="87">
        <v>1630363</v>
      </c>
      <c r="D65" s="87">
        <v>4903826</v>
      </c>
      <c r="E65" s="87">
        <v>22906</v>
      </c>
      <c r="F65" s="87">
        <v>168486</v>
      </c>
      <c r="G65" s="93">
        <v>9241506</v>
      </c>
      <c r="H65" s="16">
        <v>1632478</v>
      </c>
      <c r="I65" s="17">
        <v>1557069</v>
      </c>
      <c r="J65" s="17">
        <v>4894378</v>
      </c>
      <c r="K65" s="17">
        <v>22906</v>
      </c>
      <c r="L65" s="17">
        <v>168486</v>
      </c>
      <c r="M65" s="12">
        <v>8275317</v>
      </c>
      <c r="N65" s="16">
        <v>883447</v>
      </c>
      <c r="O65" s="17">
        <v>73294</v>
      </c>
      <c r="P65" s="17">
        <v>9448</v>
      </c>
      <c r="Q65" s="17">
        <v>0</v>
      </c>
      <c r="R65" s="17">
        <v>0</v>
      </c>
      <c r="S65" s="12">
        <v>966189</v>
      </c>
    </row>
    <row r="66" spans="1:19" x14ac:dyDescent="0.3">
      <c r="A66" s="4" t="s">
        <v>55</v>
      </c>
      <c r="B66" s="92">
        <v>3492000</v>
      </c>
      <c r="C66" s="87">
        <v>1313000</v>
      </c>
      <c r="D66" s="87">
        <v>3399000</v>
      </c>
      <c r="E66" s="87">
        <v>0</v>
      </c>
      <c r="F66" s="87">
        <v>47000</v>
      </c>
      <c r="G66" s="93">
        <v>8251000</v>
      </c>
      <c r="H66" s="16">
        <v>3492000</v>
      </c>
      <c r="I66" s="17">
        <v>1313000</v>
      </c>
      <c r="J66" s="17">
        <v>3399000</v>
      </c>
      <c r="K66" s="17">
        <v>0</v>
      </c>
      <c r="L66" s="17">
        <v>47000</v>
      </c>
      <c r="M66" s="12">
        <v>8251000</v>
      </c>
      <c r="N66" s="16">
        <v>0</v>
      </c>
      <c r="O66" s="17">
        <v>0</v>
      </c>
      <c r="P66" s="17">
        <v>0</v>
      </c>
      <c r="Q66" s="17">
        <v>0</v>
      </c>
      <c r="R66" s="17">
        <v>0</v>
      </c>
      <c r="S66" s="12">
        <v>0</v>
      </c>
    </row>
    <row r="67" spans="1:19" x14ac:dyDescent="0.3">
      <c r="A67" s="4" t="s">
        <v>56</v>
      </c>
      <c r="B67" s="92">
        <v>2569574.9</v>
      </c>
      <c r="C67" s="87">
        <v>982487.67</v>
      </c>
      <c r="D67" s="87">
        <v>10623205.9</v>
      </c>
      <c r="E67" s="87">
        <v>0</v>
      </c>
      <c r="F67" s="87">
        <v>156993.46</v>
      </c>
      <c r="G67" s="93">
        <v>14332261.930000002</v>
      </c>
      <c r="H67" s="16">
        <v>2339471.9</v>
      </c>
      <c r="I67" s="17">
        <v>891793.67</v>
      </c>
      <c r="J67" s="17">
        <v>10623205.9</v>
      </c>
      <c r="K67" s="17">
        <v>0</v>
      </c>
      <c r="L67" s="17">
        <v>156771.46</v>
      </c>
      <c r="M67" s="12">
        <v>14011242.930000002</v>
      </c>
      <c r="N67" s="16">
        <v>230103</v>
      </c>
      <c r="O67" s="17">
        <v>90694</v>
      </c>
      <c r="P67" s="17">
        <v>0</v>
      </c>
      <c r="Q67" s="17">
        <v>0</v>
      </c>
      <c r="R67" s="17">
        <v>222</v>
      </c>
      <c r="S67" s="12">
        <v>321019</v>
      </c>
    </row>
    <row r="68" spans="1:19" x14ac:dyDescent="0.3">
      <c r="A68" s="4" t="s">
        <v>57</v>
      </c>
      <c r="B68" s="92">
        <v>4550174.92</v>
      </c>
      <c r="C68" s="87">
        <v>9171993.2699999996</v>
      </c>
      <c r="D68" s="87">
        <v>6690725.71</v>
      </c>
      <c r="E68" s="87">
        <v>9953.52</v>
      </c>
      <c r="F68" s="87">
        <v>114991.8</v>
      </c>
      <c r="G68" s="93">
        <v>20537839.219999999</v>
      </c>
      <c r="H68" s="16">
        <v>1977185.48</v>
      </c>
      <c r="I68" s="17">
        <v>4381202.59</v>
      </c>
      <c r="J68" s="17">
        <v>0</v>
      </c>
      <c r="K68" s="17">
        <v>0</v>
      </c>
      <c r="L68" s="17">
        <v>29972.14</v>
      </c>
      <c r="M68" s="12">
        <v>6388360.21</v>
      </c>
      <c r="N68" s="16">
        <v>2572989.4399999999</v>
      </c>
      <c r="O68" s="17">
        <v>4790790.68</v>
      </c>
      <c r="P68" s="17">
        <v>6690725.71</v>
      </c>
      <c r="Q68" s="17">
        <v>9953.52</v>
      </c>
      <c r="R68" s="17">
        <v>85019.66</v>
      </c>
      <c r="S68" s="12">
        <v>14149479.009999998</v>
      </c>
    </row>
    <row r="69" spans="1:19" x14ac:dyDescent="0.3">
      <c r="A69" s="4" t="s">
        <v>58</v>
      </c>
      <c r="B69" s="92">
        <v>1011869.19</v>
      </c>
      <c r="C69" s="87">
        <v>37438.319999999665</v>
      </c>
      <c r="D69" s="87">
        <v>5113519.1800000006</v>
      </c>
      <c r="E69" s="87">
        <v>0</v>
      </c>
      <c r="F69" s="87">
        <v>0</v>
      </c>
      <c r="G69" s="93">
        <v>6162826.6900000004</v>
      </c>
      <c r="H69" s="16">
        <v>1011869.19</v>
      </c>
      <c r="I69" s="17">
        <v>37438.319999999665</v>
      </c>
      <c r="J69" s="17">
        <v>5113519.1800000006</v>
      </c>
      <c r="K69" s="17">
        <v>0</v>
      </c>
      <c r="L69" s="17">
        <v>0</v>
      </c>
      <c r="M69" s="12">
        <v>6162826.6900000004</v>
      </c>
      <c r="N69" s="16">
        <v>0</v>
      </c>
      <c r="O69" s="17">
        <v>0</v>
      </c>
      <c r="P69" s="17">
        <v>0</v>
      </c>
      <c r="Q69" s="17">
        <v>0</v>
      </c>
      <c r="R69" s="17">
        <v>0</v>
      </c>
      <c r="S69" s="12">
        <v>0</v>
      </c>
    </row>
    <row r="70" spans="1:19" x14ac:dyDescent="0.3">
      <c r="A70" s="4" t="s">
        <v>59</v>
      </c>
      <c r="B70" s="92">
        <v>107413.06964412131</v>
      </c>
      <c r="C70" s="87">
        <v>247316.41999999998</v>
      </c>
      <c r="D70" s="87">
        <v>267723.60149999999</v>
      </c>
      <c r="E70" s="87">
        <v>0</v>
      </c>
      <c r="F70" s="87">
        <v>2354.0809999999997</v>
      </c>
      <c r="G70" s="93">
        <v>624807.17214412126</v>
      </c>
      <c r="H70" s="16">
        <v>107413.06964412131</v>
      </c>
      <c r="I70" s="17">
        <v>247316.41999999998</v>
      </c>
      <c r="J70" s="17">
        <v>267723.60149999999</v>
      </c>
      <c r="K70" s="17">
        <v>0</v>
      </c>
      <c r="L70" s="17">
        <v>2354.0809999999997</v>
      </c>
      <c r="M70" s="12">
        <v>624807.17214412126</v>
      </c>
      <c r="N70" s="16">
        <v>0</v>
      </c>
      <c r="O70" s="17">
        <v>0</v>
      </c>
      <c r="P70" s="17">
        <v>0</v>
      </c>
      <c r="Q70" s="17">
        <v>0</v>
      </c>
      <c r="R70" s="17">
        <v>0</v>
      </c>
      <c r="S70" s="12">
        <v>0</v>
      </c>
    </row>
    <row r="71" spans="1:19" x14ac:dyDescent="0.3">
      <c r="A71" s="4" t="s">
        <v>60</v>
      </c>
      <c r="B71" s="92">
        <v>3622160</v>
      </c>
      <c r="C71" s="87">
        <v>4339826</v>
      </c>
      <c r="D71" s="87">
        <v>4480730</v>
      </c>
      <c r="E71" s="87">
        <v>0</v>
      </c>
      <c r="F71" s="87">
        <v>2785</v>
      </c>
      <c r="G71" s="93">
        <v>12445501</v>
      </c>
      <c r="H71" s="16">
        <v>2740416</v>
      </c>
      <c r="I71" s="17">
        <v>4093963</v>
      </c>
      <c r="J71" s="17">
        <v>4479827</v>
      </c>
      <c r="K71" s="17">
        <v>0</v>
      </c>
      <c r="L71" s="17">
        <v>2785</v>
      </c>
      <c r="M71" s="12">
        <v>11316991</v>
      </c>
      <c r="N71" s="16">
        <v>881744</v>
      </c>
      <c r="O71" s="17">
        <v>245863</v>
      </c>
      <c r="P71" s="17">
        <v>903</v>
      </c>
      <c r="Q71" s="17">
        <v>0</v>
      </c>
      <c r="R71" s="17">
        <v>0</v>
      </c>
      <c r="S71" s="12">
        <v>1128510</v>
      </c>
    </row>
    <row r="72" spans="1:19" x14ac:dyDescent="0.3">
      <c r="A72" s="4" t="s">
        <v>61</v>
      </c>
      <c r="B72" s="92">
        <v>2865211</v>
      </c>
      <c r="C72" s="87">
        <v>460009</v>
      </c>
      <c r="D72" s="87">
        <v>8218755</v>
      </c>
      <c r="E72" s="87">
        <v>0</v>
      </c>
      <c r="F72" s="87">
        <v>29888</v>
      </c>
      <c r="G72" s="93">
        <v>11573863</v>
      </c>
      <c r="H72" s="16">
        <v>2058759</v>
      </c>
      <c r="I72" s="17">
        <v>210640</v>
      </c>
      <c r="J72" s="17">
        <v>822603</v>
      </c>
      <c r="K72" s="17">
        <v>0</v>
      </c>
      <c r="L72" s="17">
        <v>14025</v>
      </c>
      <c r="M72" s="12">
        <v>3106027</v>
      </c>
      <c r="N72" s="16">
        <v>806452</v>
      </c>
      <c r="O72" s="17">
        <v>249369</v>
      </c>
      <c r="P72" s="17">
        <v>7396152</v>
      </c>
      <c r="Q72" s="17">
        <v>0</v>
      </c>
      <c r="R72" s="17">
        <v>15863</v>
      </c>
      <c r="S72" s="12">
        <v>8467836</v>
      </c>
    </row>
    <row r="73" spans="1:19" x14ac:dyDescent="0.3">
      <c r="A73" s="4" t="s">
        <v>62</v>
      </c>
      <c r="B73" s="92">
        <v>2049900.28</v>
      </c>
      <c r="C73" s="87">
        <v>1110166.07</v>
      </c>
      <c r="D73" s="87">
        <v>6112287.8700000001</v>
      </c>
      <c r="E73" s="87">
        <v>0</v>
      </c>
      <c r="F73" s="87">
        <v>7645.39</v>
      </c>
      <c r="G73" s="93">
        <v>9279999.6099999994</v>
      </c>
      <c r="H73" s="16">
        <v>758300.02</v>
      </c>
      <c r="I73" s="17">
        <v>1038846.92</v>
      </c>
      <c r="J73" s="17">
        <v>6066768.2400000002</v>
      </c>
      <c r="K73" s="17">
        <v>0</v>
      </c>
      <c r="L73" s="17">
        <v>6168</v>
      </c>
      <c r="M73" s="12">
        <v>7870083.1799999997</v>
      </c>
      <c r="N73" s="16">
        <v>1291600.26</v>
      </c>
      <c r="O73" s="17">
        <v>71319.150000000009</v>
      </c>
      <c r="P73" s="17">
        <v>45519.63</v>
      </c>
      <c r="Q73" s="17">
        <v>0</v>
      </c>
      <c r="R73" s="17">
        <v>1477.39</v>
      </c>
      <c r="S73" s="12">
        <v>1409916.4299999997</v>
      </c>
    </row>
    <row r="74" spans="1:19" x14ac:dyDescent="0.3">
      <c r="A74" s="4" t="s">
        <v>63</v>
      </c>
      <c r="B74" s="92">
        <v>4344874.3882999998</v>
      </c>
      <c r="C74" s="87">
        <v>1790616.04</v>
      </c>
      <c r="D74" s="87">
        <v>290864.74</v>
      </c>
      <c r="E74" s="87">
        <v>0</v>
      </c>
      <c r="F74" s="87">
        <v>444833.81</v>
      </c>
      <c r="G74" s="93">
        <v>6871188.9782999996</v>
      </c>
      <c r="H74" s="16">
        <v>3241143.0282999999</v>
      </c>
      <c r="I74" s="17">
        <v>1547760.1800000002</v>
      </c>
      <c r="J74" s="17">
        <v>242920.7</v>
      </c>
      <c r="K74" s="17">
        <v>0</v>
      </c>
      <c r="L74" s="17">
        <v>444833.81</v>
      </c>
      <c r="M74" s="12">
        <v>5476657.7182999998</v>
      </c>
      <c r="N74" s="16">
        <v>1103731.3600000001</v>
      </c>
      <c r="O74" s="17">
        <v>242855.86</v>
      </c>
      <c r="P74" s="17">
        <v>47944.04</v>
      </c>
      <c r="Q74" s="17">
        <v>0</v>
      </c>
      <c r="R74" s="17">
        <v>0</v>
      </c>
      <c r="S74" s="12">
        <v>1394531.2600000002</v>
      </c>
    </row>
    <row r="75" spans="1:19" x14ac:dyDescent="0.3">
      <c r="A75" s="4" t="s">
        <v>64</v>
      </c>
      <c r="B75" s="92">
        <v>1631824.5400000187</v>
      </c>
      <c r="C75" s="87">
        <v>1902411.4599999951</v>
      </c>
      <c r="D75" s="87">
        <v>7151840.5600000005</v>
      </c>
      <c r="E75" s="87">
        <v>0</v>
      </c>
      <c r="F75" s="87">
        <v>1407204.6500000001</v>
      </c>
      <c r="G75" s="93">
        <v>12093281.210000014</v>
      </c>
      <c r="H75" s="16">
        <v>1631824.5400000187</v>
      </c>
      <c r="I75" s="17">
        <v>1902411.4599999951</v>
      </c>
      <c r="J75" s="17">
        <v>7151840.5600000005</v>
      </c>
      <c r="K75" s="17">
        <v>0</v>
      </c>
      <c r="L75" s="17">
        <v>1407204.6500000001</v>
      </c>
      <c r="M75" s="12">
        <v>12093281.210000014</v>
      </c>
      <c r="N75" s="16">
        <v>0</v>
      </c>
      <c r="O75" s="17">
        <v>0</v>
      </c>
      <c r="P75" s="17">
        <v>0</v>
      </c>
      <c r="Q75" s="17">
        <v>0</v>
      </c>
      <c r="R75" s="17">
        <v>0</v>
      </c>
      <c r="S75" s="12">
        <v>0</v>
      </c>
    </row>
    <row r="76" spans="1:19" x14ac:dyDescent="0.3">
      <c r="A76" s="4" t="s">
        <v>65</v>
      </c>
      <c r="B76" s="92">
        <v>1532270.8480968219</v>
      </c>
      <c r="C76" s="87">
        <v>1264829.383286621</v>
      </c>
      <c r="D76" s="87">
        <v>5475446.900787293</v>
      </c>
      <c r="E76" s="87">
        <v>0</v>
      </c>
      <c r="F76" s="87">
        <v>2728.3056986280731</v>
      </c>
      <c r="G76" s="93">
        <v>8275275.4378693644</v>
      </c>
      <c r="H76" s="16">
        <v>1462994.8627847438</v>
      </c>
      <c r="I76" s="17">
        <v>1191181.8163263528</v>
      </c>
      <c r="J76" s="17">
        <v>5409878.017020449</v>
      </c>
      <c r="K76" s="17">
        <v>0</v>
      </c>
      <c r="L76" s="17">
        <v>2583.7856986280731</v>
      </c>
      <c r="M76" s="12">
        <v>8066638.4818301741</v>
      </c>
      <c r="N76" s="16">
        <v>69275.985312078206</v>
      </c>
      <c r="O76" s="17">
        <v>73647.566960268116</v>
      </c>
      <c r="P76" s="17">
        <v>65568.88376684433</v>
      </c>
      <c r="Q76" s="17">
        <v>0</v>
      </c>
      <c r="R76" s="17">
        <v>144.52000000000001</v>
      </c>
      <c r="S76" s="12">
        <v>208636.95603919067</v>
      </c>
    </row>
    <row r="77" spans="1:19" x14ac:dyDescent="0.3">
      <c r="A77" s="4" t="s">
        <v>66</v>
      </c>
      <c r="B77" s="92">
        <v>2046048</v>
      </c>
      <c r="C77" s="87">
        <v>2783681</v>
      </c>
      <c r="D77" s="87">
        <v>2929386</v>
      </c>
      <c r="E77" s="87">
        <v>0</v>
      </c>
      <c r="F77" s="87">
        <v>0</v>
      </c>
      <c r="G77" s="93">
        <v>7759115</v>
      </c>
      <c r="H77" s="16">
        <v>1152116</v>
      </c>
      <c r="I77" s="17">
        <v>1081511</v>
      </c>
      <c r="J77" s="17">
        <v>2929386</v>
      </c>
      <c r="K77" s="17">
        <v>0</v>
      </c>
      <c r="L77" s="17">
        <v>0</v>
      </c>
      <c r="M77" s="12">
        <v>5163013</v>
      </c>
      <c r="N77" s="16">
        <v>893932</v>
      </c>
      <c r="O77" s="17">
        <v>1702170</v>
      </c>
      <c r="P77" s="17">
        <v>0</v>
      </c>
      <c r="Q77" s="17">
        <v>0</v>
      </c>
      <c r="R77" s="17">
        <v>0</v>
      </c>
      <c r="S77" s="12">
        <v>2596102</v>
      </c>
    </row>
    <row r="78" spans="1:19" x14ac:dyDescent="0.3">
      <c r="A78" s="4" t="s">
        <v>67</v>
      </c>
      <c r="B78" s="92">
        <v>3580034</v>
      </c>
      <c r="C78" s="87">
        <v>181402</v>
      </c>
      <c r="D78" s="87">
        <v>17627414</v>
      </c>
      <c r="E78" s="87">
        <v>32543</v>
      </c>
      <c r="F78" s="87">
        <v>8682863</v>
      </c>
      <c r="G78" s="93">
        <v>30104256</v>
      </c>
      <c r="H78" s="16">
        <v>3580034</v>
      </c>
      <c r="I78" s="17">
        <v>181402</v>
      </c>
      <c r="J78" s="17">
        <v>17627414</v>
      </c>
      <c r="K78" s="17">
        <v>32543</v>
      </c>
      <c r="L78" s="17">
        <v>8682863</v>
      </c>
      <c r="M78" s="12">
        <v>30104256</v>
      </c>
      <c r="N78" s="16">
        <v>0</v>
      </c>
      <c r="O78" s="17">
        <v>0</v>
      </c>
      <c r="P78" s="17">
        <v>0</v>
      </c>
      <c r="Q78" s="17">
        <v>0</v>
      </c>
      <c r="R78" s="17">
        <v>0</v>
      </c>
      <c r="S78" s="12">
        <v>0</v>
      </c>
    </row>
    <row r="79" spans="1:19" x14ac:dyDescent="0.3">
      <c r="A79" s="4" t="s">
        <v>68</v>
      </c>
      <c r="B79" s="92">
        <v>2332213</v>
      </c>
      <c r="C79" s="87">
        <v>1904705</v>
      </c>
      <c r="D79" s="87">
        <v>5612937.1699999999</v>
      </c>
      <c r="E79" s="87">
        <v>0</v>
      </c>
      <c r="F79" s="87">
        <v>0</v>
      </c>
      <c r="G79" s="93">
        <v>9849855.1699999999</v>
      </c>
      <c r="H79" s="16">
        <v>1931258</v>
      </c>
      <c r="I79" s="17">
        <v>1824765</v>
      </c>
      <c r="J79" s="17">
        <v>5612937.1699999999</v>
      </c>
      <c r="K79" s="17">
        <v>0</v>
      </c>
      <c r="L79" s="17">
        <v>0</v>
      </c>
      <c r="M79" s="12">
        <v>9368960.1699999999</v>
      </c>
      <c r="N79" s="16">
        <v>400955</v>
      </c>
      <c r="O79" s="17">
        <v>79940</v>
      </c>
      <c r="P79" s="17">
        <v>0</v>
      </c>
      <c r="Q79" s="17">
        <v>0</v>
      </c>
      <c r="R79" s="17">
        <v>0</v>
      </c>
      <c r="S79" s="12">
        <v>480895</v>
      </c>
    </row>
    <row r="80" spans="1:19" x14ac:dyDescent="0.3">
      <c r="A80" s="4" t="s">
        <v>69</v>
      </c>
      <c r="B80" s="92">
        <v>4122165.3785000006</v>
      </c>
      <c r="C80" s="87">
        <v>3055555.9654999995</v>
      </c>
      <c r="D80" s="87">
        <v>12552270.899999999</v>
      </c>
      <c r="E80" s="87">
        <v>0</v>
      </c>
      <c r="F80" s="87">
        <v>21820</v>
      </c>
      <c r="G80" s="93">
        <v>19751812.243999999</v>
      </c>
      <c r="H80" s="16">
        <v>1813915.1400000004</v>
      </c>
      <c r="I80" s="17">
        <v>3558010.07</v>
      </c>
      <c r="J80" s="17">
        <v>12552270.899999999</v>
      </c>
      <c r="K80" s="17">
        <v>0</v>
      </c>
      <c r="L80" s="17">
        <v>21820</v>
      </c>
      <c r="M80" s="12">
        <v>17946016.109999999</v>
      </c>
      <c r="N80" s="16">
        <v>2308250.2385</v>
      </c>
      <c r="O80" s="17">
        <v>-502454.10450000037</v>
      </c>
      <c r="P80" s="17">
        <v>0</v>
      </c>
      <c r="Q80" s="17">
        <v>0</v>
      </c>
      <c r="R80" s="17">
        <v>0</v>
      </c>
      <c r="S80" s="12">
        <v>1805796.1339999996</v>
      </c>
    </row>
    <row r="81" spans="1:19" x14ac:dyDescent="0.3">
      <c r="A81" s="4" t="s">
        <v>70</v>
      </c>
      <c r="B81" s="92">
        <v>1075824</v>
      </c>
      <c r="C81" s="87">
        <v>608423</v>
      </c>
      <c r="D81" s="87">
        <v>6690097</v>
      </c>
      <c r="E81" s="87">
        <v>0</v>
      </c>
      <c r="F81" s="87">
        <v>944</v>
      </c>
      <c r="G81" s="93">
        <v>8375288</v>
      </c>
      <c r="H81" s="16">
        <v>782250</v>
      </c>
      <c r="I81" s="17">
        <v>192807</v>
      </c>
      <c r="J81" s="17">
        <v>6690097</v>
      </c>
      <c r="K81" s="17">
        <v>0</v>
      </c>
      <c r="L81" s="17">
        <v>0</v>
      </c>
      <c r="M81" s="12">
        <v>7665154</v>
      </c>
      <c r="N81" s="16">
        <v>293574</v>
      </c>
      <c r="O81" s="17">
        <v>415616</v>
      </c>
      <c r="P81" s="17">
        <v>0</v>
      </c>
      <c r="Q81" s="17">
        <v>0</v>
      </c>
      <c r="R81" s="17">
        <v>944</v>
      </c>
      <c r="S81" s="12">
        <v>710134</v>
      </c>
    </row>
    <row r="82" spans="1:19" x14ac:dyDescent="0.3">
      <c r="A82" s="4" t="s">
        <v>71</v>
      </c>
      <c r="B82" s="92">
        <v>1623906.4922302056</v>
      </c>
      <c r="C82" s="87">
        <v>1155366.8417328631</v>
      </c>
      <c r="D82" s="87">
        <v>4592476</v>
      </c>
      <c r="E82" s="87">
        <v>0</v>
      </c>
      <c r="F82" s="87">
        <v>14209.05749599551</v>
      </c>
      <c r="G82" s="93">
        <v>7385958.3914590646</v>
      </c>
      <c r="H82" s="16">
        <v>1325914.28</v>
      </c>
      <c r="I82" s="17">
        <v>984705.81500000006</v>
      </c>
      <c r="J82" s="17">
        <v>0</v>
      </c>
      <c r="K82" s="17">
        <v>0</v>
      </c>
      <c r="L82" s="17">
        <v>0</v>
      </c>
      <c r="M82" s="12">
        <v>2310620.0950000002</v>
      </c>
      <c r="N82" s="16">
        <v>297992.21223020559</v>
      </c>
      <c r="O82" s="17">
        <v>170661.02673286296</v>
      </c>
      <c r="P82" s="17">
        <v>4592476</v>
      </c>
      <c r="Q82" s="17">
        <v>0</v>
      </c>
      <c r="R82" s="17">
        <v>14209.05749599551</v>
      </c>
      <c r="S82" s="12">
        <v>5075338.2964590639</v>
      </c>
    </row>
    <row r="83" spans="1:19" x14ac:dyDescent="0.3">
      <c r="A83" s="4" t="s">
        <v>72</v>
      </c>
      <c r="B83" s="92">
        <v>5108110</v>
      </c>
      <c r="C83" s="87">
        <v>3148190</v>
      </c>
      <c r="D83" s="87">
        <v>10940946.549999999</v>
      </c>
      <c r="E83" s="87">
        <v>0</v>
      </c>
      <c r="F83" s="87">
        <v>2160117</v>
      </c>
      <c r="G83" s="93">
        <v>21357363.549999997</v>
      </c>
      <c r="H83" s="16">
        <v>4006232</v>
      </c>
      <c r="I83" s="17">
        <v>2972020</v>
      </c>
      <c r="J83" s="17">
        <v>10940946.549999999</v>
      </c>
      <c r="K83" s="17">
        <v>0</v>
      </c>
      <c r="L83" s="17">
        <v>1964040</v>
      </c>
      <c r="M83" s="12">
        <v>19883238.549999997</v>
      </c>
      <c r="N83" s="16">
        <v>1101878</v>
      </c>
      <c r="O83" s="17">
        <v>176170</v>
      </c>
      <c r="P83" s="17">
        <v>0</v>
      </c>
      <c r="Q83" s="17">
        <v>0</v>
      </c>
      <c r="R83" s="17">
        <v>196077</v>
      </c>
      <c r="S83" s="12">
        <v>1474125</v>
      </c>
    </row>
    <row r="84" spans="1:19" x14ac:dyDescent="0.3">
      <c r="A84" s="4" t="s">
        <v>73</v>
      </c>
      <c r="B84" s="92">
        <v>286233</v>
      </c>
      <c r="C84" s="87">
        <v>428124</v>
      </c>
      <c r="D84" s="87">
        <v>4235671</v>
      </c>
      <c r="E84" s="87">
        <v>0</v>
      </c>
      <c r="F84" s="87">
        <v>0</v>
      </c>
      <c r="G84" s="93">
        <v>4950028</v>
      </c>
      <c r="H84" s="16">
        <v>286233</v>
      </c>
      <c r="I84" s="17">
        <v>428124</v>
      </c>
      <c r="J84" s="17">
        <v>4235671</v>
      </c>
      <c r="K84" s="17">
        <v>0</v>
      </c>
      <c r="L84" s="17">
        <v>0</v>
      </c>
      <c r="M84" s="12">
        <v>4950028</v>
      </c>
      <c r="N84" s="16">
        <v>0</v>
      </c>
      <c r="O84" s="17">
        <v>0</v>
      </c>
      <c r="P84" s="17">
        <v>0</v>
      </c>
      <c r="Q84" s="17">
        <v>0</v>
      </c>
      <c r="R84" s="17">
        <v>0</v>
      </c>
      <c r="S84" s="12">
        <v>0</v>
      </c>
    </row>
    <row r="85" spans="1:19" x14ac:dyDescent="0.3">
      <c r="A85" s="4" t="s">
        <v>74</v>
      </c>
      <c r="B85" s="92">
        <v>2178240.958137631</v>
      </c>
      <c r="C85" s="87">
        <v>1553153.8703871432</v>
      </c>
      <c r="D85" s="87">
        <v>60543200.719267502</v>
      </c>
      <c r="E85" s="87">
        <v>0</v>
      </c>
      <c r="F85" s="87">
        <v>0</v>
      </c>
      <c r="G85" s="93">
        <v>64274595.547792278</v>
      </c>
      <c r="H85" s="16">
        <v>2178240.958137631</v>
      </c>
      <c r="I85" s="17">
        <v>1553153.8703871432</v>
      </c>
      <c r="J85" s="17">
        <v>60543200.719267502</v>
      </c>
      <c r="K85" s="17">
        <v>0</v>
      </c>
      <c r="L85" s="17">
        <v>0</v>
      </c>
      <c r="M85" s="12">
        <v>64274595.547792278</v>
      </c>
      <c r="N85" s="16">
        <v>0</v>
      </c>
      <c r="O85" s="17">
        <v>0</v>
      </c>
      <c r="P85" s="17">
        <v>0</v>
      </c>
      <c r="Q85" s="17">
        <v>0</v>
      </c>
      <c r="R85" s="17">
        <v>0</v>
      </c>
      <c r="S85" s="12">
        <v>0</v>
      </c>
    </row>
    <row r="86" spans="1:19" x14ac:dyDescent="0.3">
      <c r="A86" s="4" t="s">
        <v>75</v>
      </c>
      <c r="B86" s="92">
        <v>5475432</v>
      </c>
      <c r="C86" s="87">
        <v>1753770</v>
      </c>
      <c r="D86" s="87">
        <v>7155000</v>
      </c>
      <c r="E86" s="87">
        <v>0</v>
      </c>
      <c r="F86" s="87">
        <v>0</v>
      </c>
      <c r="G86" s="93">
        <v>14384202</v>
      </c>
      <c r="H86" s="16">
        <v>3552392</v>
      </c>
      <c r="I86" s="17">
        <v>1327246</v>
      </c>
      <c r="J86" s="17">
        <v>7155000</v>
      </c>
      <c r="K86" s="17">
        <v>0</v>
      </c>
      <c r="L86" s="17">
        <v>0</v>
      </c>
      <c r="M86" s="12">
        <v>12034638</v>
      </c>
      <c r="N86" s="16">
        <v>1923040</v>
      </c>
      <c r="O86" s="17">
        <v>426524</v>
      </c>
      <c r="P86" s="17">
        <v>0</v>
      </c>
      <c r="Q86" s="17">
        <v>0</v>
      </c>
      <c r="R86" s="17">
        <v>0</v>
      </c>
      <c r="S86" s="12">
        <v>2349564</v>
      </c>
    </row>
    <row r="87" spans="1:19" x14ac:dyDescent="0.3">
      <c r="A87" s="4" t="s">
        <v>76</v>
      </c>
      <c r="B87" s="92">
        <v>2830951.3699999982</v>
      </c>
      <c r="C87" s="87">
        <v>10540289.92</v>
      </c>
      <c r="D87" s="87">
        <v>6701003.8899999997</v>
      </c>
      <c r="E87" s="87">
        <v>0</v>
      </c>
      <c r="F87" s="87">
        <v>1500</v>
      </c>
      <c r="G87" s="93">
        <v>20073745.18</v>
      </c>
      <c r="H87" s="16">
        <v>2830951.3699999982</v>
      </c>
      <c r="I87" s="17">
        <v>10539534.75</v>
      </c>
      <c r="J87" s="17">
        <v>6701003.8899999997</v>
      </c>
      <c r="K87" s="17">
        <v>0</v>
      </c>
      <c r="L87" s="17">
        <v>1500</v>
      </c>
      <c r="M87" s="12">
        <v>20072990.009999998</v>
      </c>
      <c r="N87" s="16">
        <v>0</v>
      </c>
      <c r="O87" s="17">
        <v>755.17</v>
      </c>
      <c r="P87" s="17">
        <v>0</v>
      </c>
      <c r="Q87" s="17">
        <v>0</v>
      </c>
      <c r="R87" s="17">
        <v>0</v>
      </c>
      <c r="S87" s="12">
        <v>755.17</v>
      </c>
    </row>
    <row r="88" spans="1:19" x14ac:dyDescent="0.3">
      <c r="A88" s="4" t="s">
        <v>77</v>
      </c>
      <c r="B88" s="92">
        <v>4298505.58</v>
      </c>
      <c r="C88" s="87">
        <v>953284.12999999989</v>
      </c>
      <c r="D88" s="87">
        <v>4312265.47</v>
      </c>
      <c r="E88" s="87">
        <v>20000</v>
      </c>
      <c r="F88" s="87">
        <v>270203.71000000002</v>
      </c>
      <c r="G88" s="93">
        <v>9854258.8899999987</v>
      </c>
      <c r="H88" s="16">
        <v>3495204.6</v>
      </c>
      <c r="I88" s="17">
        <v>708665.08</v>
      </c>
      <c r="J88" s="17">
        <v>4312238.47</v>
      </c>
      <c r="K88" s="17">
        <v>20000</v>
      </c>
      <c r="L88" s="17">
        <v>268150.90000000002</v>
      </c>
      <c r="M88" s="12">
        <v>8804259.0499999989</v>
      </c>
      <c r="N88" s="16">
        <v>803300.98</v>
      </c>
      <c r="O88" s="17">
        <v>244619.05</v>
      </c>
      <c r="P88" s="17">
        <v>27</v>
      </c>
      <c r="Q88" s="17">
        <v>0</v>
      </c>
      <c r="R88" s="17">
        <v>2052.81</v>
      </c>
      <c r="S88" s="12">
        <v>1049999.8400000001</v>
      </c>
    </row>
    <row r="89" spans="1:19" x14ac:dyDescent="0.3">
      <c r="A89" s="5"/>
      <c r="B89" s="94"/>
      <c r="C89" s="88"/>
      <c r="D89" s="88"/>
      <c r="E89" s="88"/>
      <c r="F89" s="88"/>
      <c r="G89" s="95"/>
      <c r="H89" s="18"/>
      <c r="I89" s="19"/>
      <c r="J89" s="19"/>
      <c r="K89" s="19"/>
      <c r="L89" s="19"/>
      <c r="M89" s="13"/>
      <c r="N89" s="18"/>
      <c r="O89" s="19"/>
      <c r="P89" s="19"/>
      <c r="Q89" s="19"/>
      <c r="R89" s="19"/>
      <c r="S89" s="13"/>
    </row>
    <row r="90" spans="1:19" x14ac:dyDescent="0.3">
      <c r="A90" s="30"/>
      <c r="B90" s="31">
        <f>SUM(B9:B89)</f>
        <v>216076065.51137269</v>
      </c>
      <c r="C90" s="32">
        <f t="shared" ref="C90:G90" si="0">SUM(C9:C89)</f>
        <v>210220488.4360449</v>
      </c>
      <c r="D90" s="32">
        <f t="shared" si="0"/>
        <v>683029801.2056824</v>
      </c>
      <c r="E90" s="32">
        <f t="shared" si="0"/>
        <v>11004612.98</v>
      </c>
      <c r="F90" s="32">
        <f t="shared" si="0"/>
        <v>48103002.466693796</v>
      </c>
      <c r="G90" s="33">
        <f t="shared" si="0"/>
        <v>1168434734.5997941</v>
      </c>
      <c r="H90" s="31">
        <f t="shared" ref="H90:S90" si="1">SUM(H9:H89)</f>
        <v>153039771.150374</v>
      </c>
      <c r="I90" s="32">
        <f t="shared" si="1"/>
        <v>188045241.63863167</v>
      </c>
      <c r="J90" s="32">
        <f t="shared" si="1"/>
        <v>642671397.92610455</v>
      </c>
      <c r="K90" s="32">
        <f t="shared" si="1"/>
        <v>10932728.300000001</v>
      </c>
      <c r="L90" s="32">
        <f t="shared" si="1"/>
        <v>27414835.514048941</v>
      </c>
      <c r="M90" s="33">
        <f t="shared" si="1"/>
        <v>1022103974.5291591</v>
      </c>
      <c r="N90" s="31">
        <f t="shared" si="1"/>
        <v>63036294.360998698</v>
      </c>
      <c r="O90" s="32">
        <f t="shared" si="1"/>
        <v>22175246.797413263</v>
      </c>
      <c r="P90" s="32">
        <f t="shared" si="1"/>
        <v>40359167.279577881</v>
      </c>
      <c r="Q90" s="32">
        <f t="shared" si="1"/>
        <v>71884.680000000008</v>
      </c>
      <c r="R90" s="32">
        <f t="shared" si="1"/>
        <v>20688166.952644859</v>
      </c>
      <c r="S90" s="33">
        <f t="shared" si="1"/>
        <v>146330760.07063472</v>
      </c>
    </row>
    <row r="91" spans="1:19"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S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9" width="12.7265625" style="9"/>
    <col min="20" max="16384" width="12.7265625" style="6"/>
  </cols>
  <sheetData>
    <row r="1" spans="1:19" x14ac:dyDescent="0.3">
      <c r="A1" s="1" t="s">
        <v>317</v>
      </c>
      <c r="B1" s="7"/>
      <c r="C1" s="7"/>
      <c r="D1" s="7"/>
      <c r="E1" s="7"/>
      <c r="F1" s="7"/>
      <c r="G1" s="7"/>
      <c r="H1" s="7"/>
      <c r="I1" s="7"/>
      <c r="J1" s="7"/>
      <c r="K1" s="7"/>
      <c r="L1" s="7"/>
      <c r="M1" s="7"/>
      <c r="N1" s="7"/>
      <c r="O1" s="7"/>
      <c r="P1" s="7"/>
      <c r="Q1" s="7"/>
      <c r="R1" s="7"/>
      <c r="S1" s="7"/>
    </row>
    <row r="2" spans="1:19" ht="15.5" x14ac:dyDescent="0.35">
      <c r="A2" s="2" t="s">
        <v>84</v>
      </c>
      <c r="B2" s="8"/>
      <c r="C2" s="8"/>
      <c r="D2" s="8"/>
      <c r="E2" s="8"/>
      <c r="F2" s="8"/>
      <c r="G2" s="8"/>
      <c r="H2" s="8"/>
      <c r="I2" s="8"/>
      <c r="J2" s="8"/>
      <c r="K2" s="8"/>
      <c r="L2" s="8"/>
      <c r="M2" s="8"/>
      <c r="N2" s="8"/>
      <c r="O2" s="8"/>
      <c r="P2" s="8"/>
      <c r="Q2" s="8"/>
      <c r="R2" s="8"/>
      <c r="S2" s="8"/>
    </row>
    <row r="3" spans="1:19" x14ac:dyDescent="0.3">
      <c r="A3" s="28" t="str">
        <f>'Total Exp'!A3</f>
        <v>2020-21</v>
      </c>
    </row>
    <row r="4" spans="1:19" ht="15.5" x14ac:dyDescent="0.35">
      <c r="A4" s="82" t="s">
        <v>236</v>
      </c>
      <c r="B4" s="83"/>
      <c r="C4" s="83"/>
      <c r="D4" s="83"/>
      <c r="E4" s="83"/>
      <c r="F4" s="83"/>
      <c r="G4" s="84"/>
      <c r="H4" s="85"/>
      <c r="I4" s="83"/>
      <c r="J4" s="83"/>
      <c r="K4" s="83"/>
      <c r="L4" s="83"/>
      <c r="M4" s="83"/>
      <c r="N4" s="85"/>
      <c r="O4" s="83"/>
      <c r="P4" s="83"/>
      <c r="Q4" s="83"/>
      <c r="R4" s="83"/>
      <c r="S4" s="84" t="s">
        <v>285</v>
      </c>
    </row>
    <row r="5" spans="1:19" s="60" customFormat="1" ht="13" x14ac:dyDescent="0.3">
      <c r="A5" s="49"/>
      <c r="B5" s="65" t="s">
        <v>239</v>
      </c>
      <c r="C5" s="62"/>
      <c r="D5" s="62"/>
      <c r="E5" s="62"/>
      <c r="F5" s="62"/>
      <c r="G5" s="63"/>
      <c r="H5" s="64" t="s">
        <v>237</v>
      </c>
      <c r="I5" s="65"/>
      <c r="J5" s="65"/>
      <c r="K5" s="65"/>
      <c r="L5" s="65"/>
      <c r="M5" s="66"/>
      <c r="N5" s="65" t="s">
        <v>238</v>
      </c>
      <c r="O5" s="65"/>
      <c r="P5" s="65"/>
      <c r="Q5" s="65"/>
      <c r="R5" s="65"/>
      <c r="S5" s="66"/>
    </row>
    <row r="6" spans="1:19" s="60" customFormat="1" ht="13" x14ac:dyDescent="0.3">
      <c r="A6" s="49"/>
      <c r="B6" s="50" t="str">
        <f>$A$4&amp;" Total"</f>
        <v>Main Roads Total</v>
      </c>
      <c r="C6" s="51"/>
      <c r="D6" s="51"/>
      <c r="E6" s="51"/>
      <c r="F6" s="51"/>
      <c r="G6" s="52"/>
      <c r="H6" s="50" t="s">
        <v>240</v>
      </c>
      <c r="I6" s="51"/>
      <c r="J6" s="51"/>
      <c r="K6" s="51"/>
      <c r="L6" s="51"/>
      <c r="M6" s="52"/>
      <c r="N6" s="51" t="s">
        <v>241</v>
      </c>
      <c r="O6" s="51"/>
      <c r="P6" s="51"/>
      <c r="Q6" s="51"/>
      <c r="R6" s="51"/>
      <c r="S6" s="52"/>
    </row>
    <row r="7" spans="1:19" s="59" customFormat="1" ht="21" x14ac:dyDescent="0.25">
      <c r="A7" s="57"/>
      <c r="B7" s="42" t="s">
        <v>86</v>
      </c>
      <c r="C7" s="43" t="s">
        <v>87</v>
      </c>
      <c r="D7" s="43" t="s">
        <v>88</v>
      </c>
      <c r="E7" s="43" t="s">
        <v>89</v>
      </c>
      <c r="F7" s="43" t="s">
        <v>90</v>
      </c>
      <c r="G7" s="58" t="s">
        <v>91</v>
      </c>
      <c r="H7" s="42" t="s">
        <v>86</v>
      </c>
      <c r="I7" s="43" t="s">
        <v>87</v>
      </c>
      <c r="J7" s="43" t="s">
        <v>88</v>
      </c>
      <c r="K7" s="43" t="s">
        <v>89</v>
      </c>
      <c r="L7" s="43" t="s">
        <v>90</v>
      </c>
      <c r="M7" s="58" t="s">
        <v>91</v>
      </c>
      <c r="N7" s="42" t="s">
        <v>86</v>
      </c>
      <c r="O7" s="43" t="s">
        <v>87</v>
      </c>
      <c r="P7" s="43" t="s">
        <v>88</v>
      </c>
      <c r="Q7" s="43" t="s">
        <v>89</v>
      </c>
      <c r="R7" s="43" t="s">
        <v>90</v>
      </c>
      <c r="S7" s="58" t="s">
        <v>91</v>
      </c>
    </row>
    <row r="8" spans="1:19" s="59" customFormat="1" ht="10.5" x14ac:dyDescent="0.25">
      <c r="A8" s="67"/>
      <c r="B8" s="46" t="s">
        <v>78</v>
      </c>
      <c r="C8" s="47" t="s">
        <v>79</v>
      </c>
      <c r="D8" s="47" t="s">
        <v>80</v>
      </c>
      <c r="E8" s="47" t="s">
        <v>81</v>
      </c>
      <c r="F8" s="47" t="s">
        <v>82</v>
      </c>
      <c r="G8" s="54" t="s">
        <v>83</v>
      </c>
      <c r="H8" s="46" t="s">
        <v>78</v>
      </c>
      <c r="I8" s="47" t="s">
        <v>79</v>
      </c>
      <c r="J8" s="47" t="s">
        <v>80</v>
      </c>
      <c r="K8" s="47" t="s">
        <v>81</v>
      </c>
      <c r="L8" s="47" t="s">
        <v>82</v>
      </c>
      <c r="M8" s="54" t="s">
        <v>83</v>
      </c>
      <c r="N8" s="46" t="s">
        <v>78</v>
      </c>
      <c r="O8" s="47" t="s">
        <v>79</v>
      </c>
      <c r="P8" s="47" t="s">
        <v>80</v>
      </c>
      <c r="Q8" s="47" t="s">
        <v>81</v>
      </c>
      <c r="R8" s="47" t="s">
        <v>82</v>
      </c>
      <c r="S8" s="54" t="s">
        <v>83</v>
      </c>
    </row>
    <row r="9" spans="1:19" x14ac:dyDescent="0.3">
      <c r="A9" s="3"/>
      <c r="B9" s="89"/>
      <c r="C9" s="90"/>
      <c r="D9" s="90"/>
      <c r="E9" s="90"/>
      <c r="F9" s="90"/>
      <c r="G9" s="91"/>
      <c r="H9" s="14"/>
      <c r="I9" s="15"/>
      <c r="J9" s="15"/>
      <c r="K9" s="15"/>
      <c r="L9" s="15"/>
      <c r="M9" s="11"/>
      <c r="N9" s="14"/>
      <c r="O9" s="15"/>
      <c r="P9" s="15"/>
      <c r="Q9" s="15"/>
      <c r="R9" s="15"/>
      <c r="S9" s="11"/>
    </row>
    <row r="10" spans="1:19" x14ac:dyDescent="0.3">
      <c r="A10" s="4" t="s">
        <v>0</v>
      </c>
      <c r="B10" s="92">
        <v>0</v>
      </c>
      <c r="C10" s="87">
        <v>0</v>
      </c>
      <c r="D10" s="87">
        <v>0</v>
      </c>
      <c r="E10" s="87">
        <v>0</v>
      </c>
      <c r="F10" s="87">
        <v>0</v>
      </c>
      <c r="G10" s="93">
        <v>0</v>
      </c>
      <c r="H10" s="16">
        <v>0</v>
      </c>
      <c r="I10" s="17">
        <v>0</v>
      </c>
      <c r="J10" s="17">
        <v>0</v>
      </c>
      <c r="K10" s="17">
        <v>0</v>
      </c>
      <c r="L10" s="17">
        <v>0</v>
      </c>
      <c r="M10" s="12">
        <v>0</v>
      </c>
      <c r="N10" s="16">
        <v>0</v>
      </c>
      <c r="O10" s="17">
        <v>0</v>
      </c>
      <c r="P10" s="17">
        <v>0</v>
      </c>
      <c r="Q10" s="17">
        <v>0</v>
      </c>
      <c r="R10" s="17">
        <v>0</v>
      </c>
      <c r="S10" s="12">
        <v>0</v>
      </c>
    </row>
    <row r="11" spans="1:19" x14ac:dyDescent="0.3">
      <c r="A11" s="4" t="s">
        <v>1</v>
      </c>
      <c r="B11" s="92">
        <v>0</v>
      </c>
      <c r="C11" s="87">
        <v>0</v>
      </c>
      <c r="D11" s="87">
        <v>0</v>
      </c>
      <c r="E11" s="87">
        <v>0</v>
      </c>
      <c r="F11" s="87">
        <v>0</v>
      </c>
      <c r="G11" s="93">
        <v>0</v>
      </c>
      <c r="H11" s="16">
        <v>0</v>
      </c>
      <c r="I11" s="17">
        <v>0</v>
      </c>
      <c r="J11" s="17">
        <v>0</v>
      </c>
      <c r="K11" s="17">
        <v>0</v>
      </c>
      <c r="L11" s="17">
        <v>0</v>
      </c>
      <c r="M11" s="12">
        <v>0</v>
      </c>
      <c r="N11" s="16">
        <v>0</v>
      </c>
      <c r="O11" s="17">
        <v>0</v>
      </c>
      <c r="P11" s="17">
        <v>0</v>
      </c>
      <c r="Q11" s="17">
        <v>0</v>
      </c>
      <c r="R11" s="17">
        <v>0</v>
      </c>
      <c r="S11" s="12">
        <v>0</v>
      </c>
    </row>
    <row r="12" spans="1:19" x14ac:dyDescent="0.3">
      <c r="A12" s="4" t="s">
        <v>2</v>
      </c>
      <c r="B12" s="92">
        <v>0</v>
      </c>
      <c r="C12" s="87">
        <v>0</v>
      </c>
      <c r="D12" s="87">
        <v>0</v>
      </c>
      <c r="E12" s="87">
        <v>0</v>
      </c>
      <c r="F12" s="87">
        <v>0</v>
      </c>
      <c r="G12" s="93">
        <v>0</v>
      </c>
      <c r="H12" s="16">
        <v>0</v>
      </c>
      <c r="I12" s="17">
        <v>0</v>
      </c>
      <c r="J12" s="17">
        <v>0</v>
      </c>
      <c r="K12" s="17">
        <v>0</v>
      </c>
      <c r="L12" s="17">
        <v>0</v>
      </c>
      <c r="M12" s="12">
        <v>0</v>
      </c>
      <c r="N12" s="16">
        <v>0</v>
      </c>
      <c r="O12" s="17">
        <v>0</v>
      </c>
      <c r="P12" s="17">
        <v>0</v>
      </c>
      <c r="Q12" s="17">
        <v>0</v>
      </c>
      <c r="R12" s="17">
        <v>0</v>
      </c>
      <c r="S12" s="12">
        <v>0</v>
      </c>
    </row>
    <row r="13" spans="1:19" x14ac:dyDescent="0.3">
      <c r="A13" s="4" t="s">
        <v>3</v>
      </c>
      <c r="B13" s="92">
        <v>0</v>
      </c>
      <c r="C13" s="87">
        <v>0</v>
      </c>
      <c r="D13" s="87">
        <v>0</v>
      </c>
      <c r="E13" s="87">
        <v>0</v>
      </c>
      <c r="F13" s="87">
        <v>0</v>
      </c>
      <c r="G13" s="93">
        <v>0</v>
      </c>
      <c r="H13" s="16">
        <v>0</v>
      </c>
      <c r="I13" s="17">
        <v>0</v>
      </c>
      <c r="J13" s="17">
        <v>0</v>
      </c>
      <c r="K13" s="17">
        <v>0</v>
      </c>
      <c r="L13" s="17">
        <v>0</v>
      </c>
      <c r="M13" s="12">
        <v>0</v>
      </c>
      <c r="N13" s="16">
        <v>0</v>
      </c>
      <c r="O13" s="17">
        <v>0</v>
      </c>
      <c r="P13" s="17">
        <v>0</v>
      </c>
      <c r="Q13" s="17">
        <v>0</v>
      </c>
      <c r="R13" s="17">
        <v>0</v>
      </c>
      <c r="S13" s="12">
        <v>0</v>
      </c>
    </row>
    <row r="14" spans="1:19" x14ac:dyDescent="0.3">
      <c r="A14" s="4" t="s">
        <v>4</v>
      </c>
      <c r="B14" s="92">
        <v>0</v>
      </c>
      <c r="C14" s="87">
        <v>0</v>
      </c>
      <c r="D14" s="87">
        <v>0</v>
      </c>
      <c r="E14" s="87">
        <v>0</v>
      </c>
      <c r="F14" s="87">
        <v>0</v>
      </c>
      <c r="G14" s="93">
        <v>0</v>
      </c>
      <c r="H14" s="16">
        <v>0</v>
      </c>
      <c r="I14" s="17">
        <v>0</v>
      </c>
      <c r="J14" s="17">
        <v>0</v>
      </c>
      <c r="K14" s="17">
        <v>0</v>
      </c>
      <c r="L14" s="17">
        <v>0</v>
      </c>
      <c r="M14" s="12">
        <v>0</v>
      </c>
      <c r="N14" s="16">
        <v>0</v>
      </c>
      <c r="O14" s="17">
        <v>0</v>
      </c>
      <c r="P14" s="17">
        <v>0</v>
      </c>
      <c r="Q14" s="17">
        <v>0</v>
      </c>
      <c r="R14" s="17">
        <v>0</v>
      </c>
      <c r="S14" s="12">
        <v>0</v>
      </c>
    </row>
    <row r="15" spans="1:19" x14ac:dyDescent="0.3">
      <c r="A15" s="4" t="s">
        <v>5</v>
      </c>
      <c r="B15" s="92">
        <v>0</v>
      </c>
      <c r="C15" s="87">
        <v>0</v>
      </c>
      <c r="D15" s="87">
        <v>0</v>
      </c>
      <c r="E15" s="87">
        <v>0</v>
      </c>
      <c r="F15" s="87">
        <v>0</v>
      </c>
      <c r="G15" s="93">
        <v>0</v>
      </c>
      <c r="H15" s="16">
        <v>0</v>
      </c>
      <c r="I15" s="17">
        <v>0</v>
      </c>
      <c r="J15" s="17">
        <v>0</v>
      </c>
      <c r="K15" s="17">
        <v>0</v>
      </c>
      <c r="L15" s="17">
        <v>0</v>
      </c>
      <c r="M15" s="12">
        <v>0</v>
      </c>
      <c r="N15" s="16">
        <v>0</v>
      </c>
      <c r="O15" s="17">
        <v>0</v>
      </c>
      <c r="P15" s="17">
        <v>0</v>
      </c>
      <c r="Q15" s="17">
        <v>0</v>
      </c>
      <c r="R15" s="17">
        <v>0</v>
      </c>
      <c r="S15" s="12">
        <v>0</v>
      </c>
    </row>
    <row r="16" spans="1:19" x14ac:dyDescent="0.3">
      <c r="A16" s="4" t="s">
        <v>6</v>
      </c>
      <c r="B16" s="92">
        <v>0</v>
      </c>
      <c r="C16" s="87">
        <v>0</v>
      </c>
      <c r="D16" s="87">
        <v>0</v>
      </c>
      <c r="E16" s="87">
        <v>0</v>
      </c>
      <c r="F16" s="87">
        <v>0</v>
      </c>
      <c r="G16" s="93">
        <v>0</v>
      </c>
      <c r="H16" s="16">
        <v>0</v>
      </c>
      <c r="I16" s="17">
        <v>0</v>
      </c>
      <c r="J16" s="17">
        <v>0</v>
      </c>
      <c r="K16" s="17">
        <v>0</v>
      </c>
      <c r="L16" s="17">
        <v>0</v>
      </c>
      <c r="M16" s="12">
        <v>0</v>
      </c>
      <c r="N16" s="16">
        <v>0</v>
      </c>
      <c r="O16" s="17">
        <v>0</v>
      </c>
      <c r="P16" s="17">
        <v>0</v>
      </c>
      <c r="Q16" s="17">
        <v>0</v>
      </c>
      <c r="R16" s="17">
        <v>0</v>
      </c>
      <c r="S16" s="12">
        <v>0</v>
      </c>
    </row>
    <row r="17" spans="1:19" x14ac:dyDescent="0.3">
      <c r="A17" s="4" t="s">
        <v>7</v>
      </c>
      <c r="B17" s="92">
        <v>0</v>
      </c>
      <c r="C17" s="87">
        <v>0</v>
      </c>
      <c r="D17" s="87">
        <v>0</v>
      </c>
      <c r="E17" s="87">
        <v>0</v>
      </c>
      <c r="F17" s="87">
        <v>0</v>
      </c>
      <c r="G17" s="93">
        <v>0</v>
      </c>
      <c r="H17" s="16">
        <v>0</v>
      </c>
      <c r="I17" s="17">
        <v>0</v>
      </c>
      <c r="J17" s="17">
        <v>0</v>
      </c>
      <c r="K17" s="17">
        <v>0</v>
      </c>
      <c r="L17" s="17">
        <v>0</v>
      </c>
      <c r="M17" s="12">
        <v>0</v>
      </c>
      <c r="N17" s="16">
        <v>0</v>
      </c>
      <c r="O17" s="17">
        <v>0</v>
      </c>
      <c r="P17" s="17">
        <v>0</v>
      </c>
      <c r="Q17" s="17">
        <v>0</v>
      </c>
      <c r="R17" s="17">
        <v>0</v>
      </c>
      <c r="S17" s="12">
        <v>0</v>
      </c>
    </row>
    <row r="18" spans="1:19" x14ac:dyDescent="0.3">
      <c r="A18" s="4" t="s">
        <v>8</v>
      </c>
      <c r="B18" s="92">
        <v>803042</v>
      </c>
      <c r="C18" s="87">
        <v>169765</v>
      </c>
      <c r="D18" s="87">
        <v>0</v>
      </c>
      <c r="E18" s="87">
        <v>0</v>
      </c>
      <c r="F18" s="87">
        <v>0</v>
      </c>
      <c r="G18" s="93">
        <v>972807</v>
      </c>
      <c r="H18" s="16">
        <v>803042</v>
      </c>
      <c r="I18" s="17">
        <v>169765</v>
      </c>
      <c r="J18" s="17">
        <v>0</v>
      </c>
      <c r="K18" s="17">
        <v>0</v>
      </c>
      <c r="L18" s="17">
        <v>0</v>
      </c>
      <c r="M18" s="12">
        <v>972807</v>
      </c>
      <c r="N18" s="16">
        <v>0</v>
      </c>
      <c r="O18" s="17">
        <v>0</v>
      </c>
      <c r="P18" s="17">
        <v>0</v>
      </c>
      <c r="Q18" s="17">
        <v>0</v>
      </c>
      <c r="R18" s="17">
        <v>0</v>
      </c>
      <c r="S18" s="12">
        <v>0</v>
      </c>
    </row>
    <row r="19" spans="1:19" x14ac:dyDescent="0.3">
      <c r="A19" s="4" t="s">
        <v>9</v>
      </c>
      <c r="B19" s="92">
        <v>0</v>
      </c>
      <c r="C19" s="87">
        <v>0</v>
      </c>
      <c r="D19" s="87">
        <v>0</v>
      </c>
      <c r="E19" s="87">
        <v>0</v>
      </c>
      <c r="F19" s="87">
        <v>0</v>
      </c>
      <c r="G19" s="93">
        <v>0</v>
      </c>
      <c r="H19" s="16">
        <v>0</v>
      </c>
      <c r="I19" s="17">
        <v>0</v>
      </c>
      <c r="J19" s="17">
        <v>0</v>
      </c>
      <c r="K19" s="17">
        <v>0</v>
      </c>
      <c r="L19" s="17">
        <v>0</v>
      </c>
      <c r="M19" s="12">
        <v>0</v>
      </c>
      <c r="N19" s="16">
        <v>0</v>
      </c>
      <c r="O19" s="17">
        <v>0</v>
      </c>
      <c r="P19" s="17">
        <v>0</v>
      </c>
      <c r="Q19" s="17">
        <v>0</v>
      </c>
      <c r="R19" s="17">
        <v>0</v>
      </c>
      <c r="S19" s="12">
        <v>0</v>
      </c>
    </row>
    <row r="20" spans="1:19" x14ac:dyDescent="0.3">
      <c r="A20" s="4" t="s">
        <v>10</v>
      </c>
      <c r="B20" s="92">
        <v>0</v>
      </c>
      <c r="C20" s="87">
        <v>0</v>
      </c>
      <c r="D20" s="87">
        <v>0</v>
      </c>
      <c r="E20" s="87">
        <v>0</v>
      </c>
      <c r="F20" s="87">
        <v>0</v>
      </c>
      <c r="G20" s="93">
        <v>0</v>
      </c>
      <c r="H20" s="16">
        <v>0</v>
      </c>
      <c r="I20" s="17">
        <v>0</v>
      </c>
      <c r="J20" s="17">
        <v>0</v>
      </c>
      <c r="K20" s="17">
        <v>0</v>
      </c>
      <c r="L20" s="17">
        <v>0</v>
      </c>
      <c r="M20" s="12">
        <v>0</v>
      </c>
      <c r="N20" s="16">
        <v>0</v>
      </c>
      <c r="O20" s="17">
        <v>0</v>
      </c>
      <c r="P20" s="17">
        <v>0</v>
      </c>
      <c r="Q20" s="17">
        <v>0</v>
      </c>
      <c r="R20" s="17">
        <v>0</v>
      </c>
      <c r="S20" s="12">
        <v>0</v>
      </c>
    </row>
    <row r="21" spans="1:19" x14ac:dyDescent="0.3">
      <c r="A21" s="4" t="s">
        <v>11</v>
      </c>
      <c r="B21" s="92">
        <v>0</v>
      </c>
      <c r="C21" s="87">
        <v>0</v>
      </c>
      <c r="D21" s="87">
        <v>0</v>
      </c>
      <c r="E21" s="87">
        <v>0</v>
      </c>
      <c r="F21" s="87">
        <v>0</v>
      </c>
      <c r="G21" s="93">
        <v>0</v>
      </c>
      <c r="H21" s="16">
        <v>0</v>
      </c>
      <c r="I21" s="17">
        <v>0</v>
      </c>
      <c r="J21" s="17">
        <v>0</v>
      </c>
      <c r="K21" s="17">
        <v>0</v>
      </c>
      <c r="L21" s="17">
        <v>0</v>
      </c>
      <c r="M21" s="12">
        <v>0</v>
      </c>
      <c r="N21" s="16">
        <v>0</v>
      </c>
      <c r="O21" s="17">
        <v>0</v>
      </c>
      <c r="P21" s="17">
        <v>0</v>
      </c>
      <c r="Q21" s="17">
        <v>0</v>
      </c>
      <c r="R21" s="17">
        <v>0</v>
      </c>
      <c r="S21" s="12">
        <v>0</v>
      </c>
    </row>
    <row r="22" spans="1:19" x14ac:dyDescent="0.3">
      <c r="A22" s="4" t="s">
        <v>12</v>
      </c>
      <c r="B22" s="92">
        <v>0</v>
      </c>
      <c r="C22" s="87">
        <v>0</v>
      </c>
      <c r="D22" s="87">
        <v>0</v>
      </c>
      <c r="E22" s="87">
        <v>0</v>
      </c>
      <c r="F22" s="87">
        <v>0</v>
      </c>
      <c r="G22" s="93">
        <v>0</v>
      </c>
      <c r="H22" s="16">
        <v>0</v>
      </c>
      <c r="I22" s="17">
        <v>0</v>
      </c>
      <c r="J22" s="17">
        <v>0</v>
      </c>
      <c r="K22" s="17">
        <v>0</v>
      </c>
      <c r="L22" s="17">
        <v>0</v>
      </c>
      <c r="M22" s="12">
        <v>0</v>
      </c>
      <c r="N22" s="16">
        <v>0</v>
      </c>
      <c r="O22" s="17">
        <v>0</v>
      </c>
      <c r="P22" s="17">
        <v>0</v>
      </c>
      <c r="Q22" s="17">
        <v>0</v>
      </c>
      <c r="R22" s="17">
        <v>0</v>
      </c>
      <c r="S22" s="12">
        <v>0</v>
      </c>
    </row>
    <row r="23" spans="1:19" x14ac:dyDescent="0.3">
      <c r="A23" s="4" t="s">
        <v>13</v>
      </c>
      <c r="B23" s="92">
        <v>329840.92</v>
      </c>
      <c r="C23" s="87">
        <v>0</v>
      </c>
      <c r="D23" s="87">
        <v>0</v>
      </c>
      <c r="E23" s="87">
        <v>0</v>
      </c>
      <c r="F23" s="87">
        <v>0</v>
      </c>
      <c r="G23" s="93">
        <v>329840.92</v>
      </c>
      <c r="H23" s="16">
        <v>329840.92</v>
      </c>
      <c r="I23" s="17">
        <v>0</v>
      </c>
      <c r="J23" s="17">
        <v>0</v>
      </c>
      <c r="K23" s="17">
        <v>0</v>
      </c>
      <c r="L23" s="17">
        <v>0</v>
      </c>
      <c r="M23" s="12">
        <v>329840.92</v>
      </c>
      <c r="N23" s="16">
        <v>0</v>
      </c>
      <c r="O23" s="17">
        <v>0</v>
      </c>
      <c r="P23" s="17">
        <v>0</v>
      </c>
      <c r="Q23" s="17">
        <v>0</v>
      </c>
      <c r="R23" s="17">
        <v>0</v>
      </c>
      <c r="S23" s="12">
        <v>0</v>
      </c>
    </row>
    <row r="24" spans="1:19" x14ac:dyDescent="0.3">
      <c r="A24" s="4" t="s">
        <v>14</v>
      </c>
      <c r="B24" s="92">
        <v>0</v>
      </c>
      <c r="C24" s="87">
        <v>0</v>
      </c>
      <c r="D24" s="87">
        <v>0</v>
      </c>
      <c r="E24" s="87">
        <v>0</v>
      </c>
      <c r="F24" s="87">
        <v>0</v>
      </c>
      <c r="G24" s="93">
        <v>0</v>
      </c>
      <c r="H24" s="16">
        <v>0</v>
      </c>
      <c r="I24" s="17">
        <v>0</v>
      </c>
      <c r="J24" s="17">
        <v>0</v>
      </c>
      <c r="K24" s="17">
        <v>0</v>
      </c>
      <c r="L24" s="17">
        <v>0</v>
      </c>
      <c r="M24" s="12">
        <v>0</v>
      </c>
      <c r="N24" s="16">
        <v>0</v>
      </c>
      <c r="O24" s="17">
        <v>0</v>
      </c>
      <c r="P24" s="17">
        <v>0</v>
      </c>
      <c r="Q24" s="17">
        <v>0</v>
      </c>
      <c r="R24" s="17">
        <v>0</v>
      </c>
      <c r="S24" s="12">
        <v>0</v>
      </c>
    </row>
    <row r="25" spans="1:19" x14ac:dyDescent="0.3">
      <c r="A25" s="4" t="s">
        <v>15</v>
      </c>
      <c r="B25" s="92">
        <v>0</v>
      </c>
      <c r="C25" s="87">
        <v>0</v>
      </c>
      <c r="D25" s="87">
        <v>0</v>
      </c>
      <c r="E25" s="87">
        <v>0</v>
      </c>
      <c r="F25" s="87">
        <v>0</v>
      </c>
      <c r="G25" s="93">
        <v>0</v>
      </c>
      <c r="H25" s="16">
        <v>0</v>
      </c>
      <c r="I25" s="17">
        <v>0</v>
      </c>
      <c r="J25" s="17">
        <v>0</v>
      </c>
      <c r="K25" s="17">
        <v>0</v>
      </c>
      <c r="L25" s="17">
        <v>0</v>
      </c>
      <c r="M25" s="12">
        <v>0</v>
      </c>
      <c r="N25" s="16">
        <v>0</v>
      </c>
      <c r="O25" s="17">
        <v>0</v>
      </c>
      <c r="P25" s="17">
        <v>0</v>
      </c>
      <c r="Q25" s="17">
        <v>0</v>
      </c>
      <c r="R25" s="17">
        <v>0</v>
      </c>
      <c r="S25" s="12">
        <v>0</v>
      </c>
    </row>
    <row r="26" spans="1:19" x14ac:dyDescent="0.3">
      <c r="A26" s="4" t="s">
        <v>16</v>
      </c>
      <c r="B26" s="92">
        <v>151255.28</v>
      </c>
      <c r="C26" s="87">
        <v>82039.37</v>
      </c>
      <c r="D26" s="87">
        <v>0</v>
      </c>
      <c r="E26" s="87">
        <v>0</v>
      </c>
      <c r="F26" s="87">
        <v>0</v>
      </c>
      <c r="G26" s="93">
        <v>233294.65</v>
      </c>
      <c r="H26" s="16">
        <v>151255.28</v>
      </c>
      <c r="I26" s="17">
        <v>82039.37</v>
      </c>
      <c r="J26" s="17">
        <v>0</v>
      </c>
      <c r="K26" s="17">
        <v>0</v>
      </c>
      <c r="L26" s="17">
        <v>0</v>
      </c>
      <c r="M26" s="12">
        <v>233294.65</v>
      </c>
      <c r="N26" s="16">
        <v>0</v>
      </c>
      <c r="O26" s="17">
        <v>0</v>
      </c>
      <c r="P26" s="17">
        <v>0</v>
      </c>
      <c r="Q26" s="17">
        <v>0</v>
      </c>
      <c r="R26" s="17">
        <v>0</v>
      </c>
      <c r="S26" s="12">
        <v>0</v>
      </c>
    </row>
    <row r="27" spans="1:19" x14ac:dyDescent="0.3">
      <c r="A27" s="4" t="s">
        <v>17</v>
      </c>
      <c r="B27" s="92">
        <v>0</v>
      </c>
      <c r="C27" s="87">
        <v>0</v>
      </c>
      <c r="D27" s="87">
        <v>0</v>
      </c>
      <c r="E27" s="87">
        <v>0</v>
      </c>
      <c r="F27" s="87">
        <v>0</v>
      </c>
      <c r="G27" s="93">
        <v>0</v>
      </c>
      <c r="H27" s="16">
        <v>0</v>
      </c>
      <c r="I27" s="17">
        <v>0</v>
      </c>
      <c r="J27" s="17">
        <v>0</v>
      </c>
      <c r="K27" s="17">
        <v>0</v>
      </c>
      <c r="L27" s="17">
        <v>0</v>
      </c>
      <c r="M27" s="12">
        <v>0</v>
      </c>
      <c r="N27" s="16">
        <v>0</v>
      </c>
      <c r="O27" s="17">
        <v>0</v>
      </c>
      <c r="P27" s="17">
        <v>0</v>
      </c>
      <c r="Q27" s="17">
        <v>0</v>
      </c>
      <c r="R27" s="17">
        <v>0</v>
      </c>
      <c r="S27" s="12">
        <v>0</v>
      </c>
    </row>
    <row r="28" spans="1:19" x14ac:dyDescent="0.3">
      <c r="A28" s="4" t="s">
        <v>18</v>
      </c>
      <c r="B28" s="92">
        <v>0</v>
      </c>
      <c r="C28" s="87">
        <v>0</v>
      </c>
      <c r="D28" s="87">
        <v>0</v>
      </c>
      <c r="E28" s="87">
        <v>0</v>
      </c>
      <c r="F28" s="87">
        <v>0</v>
      </c>
      <c r="G28" s="93">
        <v>0</v>
      </c>
      <c r="H28" s="16">
        <v>0</v>
      </c>
      <c r="I28" s="17">
        <v>0</v>
      </c>
      <c r="J28" s="17">
        <v>0</v>
      </c>
      <c r="K28" s="17">
        <v>0</v>
      </c>
      <c r="L28" s="17">
        <v>0</v>
      </c>
      <c r="M28" s="12">
        <v>0</v>
      </c>
      <c r="N28" s="16">
        <v>0</v>
      </c>
      <c r="O28" s="17">
        <v>0</v>
      </c>
      <c r="P28" s="17">
        <v>0</v>
      </c>
      <c r="Q28" s="17">
        <v>0</v>
      </c>
      <c r="R28" s="17">
        <v>0</v>
      </c>
      <c r="S28" s="12">
        <v>0</v>
      </c>
    </row>
    <row r="29" spans="1:19" x14ac:dyDescent="0.3">
      <c r="A29" s="4" t="s">
        <v>19</v>
      </c>
      <c r="B29" s="92">
        <v>0</v>
      </c>
      <c r="C29" s="87">
        <v>0</v>
      </c>
      <c r="D29" s="87">
        <v>0</v>
      </c>
      <c r="E29" s="87">
        <v>0</v>
      </c>
      <c r="F29" s="87">
        <v>0</v>
      </c>
      <c r="G29" s="93">
        <v>0</v>
      </c>
      <c r="H29" s="16">
        <v>0</v>
      </c>
      <c r="I29" s="17">
        <v>0</v>
      </c>
      <c r="J29" s="17">
        <v>0</v>
      </c>
      <c r="K29" s="17">
        <v>0</v>
      </c>
      <c r="L29" s="17">
        <v>0</v>
      </c>
      <c r="M29" s="12">
        <v>0</v>
      </c>
      <c r="N29" s="16">
        <v>0</v>
      </c>
      <c r="O29" s="17">
        <v>0</v>
      </c>
      <c r="P29" s="17">
        <v>0</v>
      </c>
      <c r="Q29" s="17">
        <v>0</v>
      </c>
      <c r="R29" s="17">
        <v>0</v>
      </c>
      <c r="S29" s="12">
        <v>0</v>
      </c>
    </row>
    <row r="30" spans="1:19" x14ac:dyDescent="0.3">
      <c r="A30" s="4" t="s">
        <v>20</v>
      </c>
      <c r="B30" s="92">
        <v>0</v>
      </c>
      <c r="C30" s="87">
        <v>0</v>
      </c>
      <c r="D30" s="87">
        <v>0</v>
      </c>
      <c r="E30" s="87">
        <v>0</v>
      </c>
      <c r="F30" s="87">
        <v>0</v>
      </c>
      <c r="G30" s="93">
        <v>0</v>
      </c>
      <c r="H30" s="16">
        <v>0</v>
      </c>
      <c r="I30" s="17">
        <v>0</v>
      </c>
      <c r="J30" s="17">
        <v>0</v>
      </c>
      <c r="K30" s="17">
        <v>0</v>
      </c>
      <c r="L30" s="17">
        <v>0</v>
      </c>
      <c r="M30" s="12">
        <v>0</v>
      </c>
      <c r="N30" s="16">
        <v>0</v>
      </c>
      <c r="O30" s="17">
        <v>0</v>
      </c>
      <c r="P30" s="17">
        <v>0</v>
      </c>
      <c r="Q30" s="17">
        <v>0</v>
      </c>
      <c r="R30" s="17">
        <v>0</v>
      </c>
      <c r="S30" s="12">
        <v>0</v>
      </c>
    </row>
    <row r="31" spans="1:19" x14ac:dyDescent="0.3">
      <c r="A31" s="4" t="s">
        <v>21</v>
      </c>
      <c r="B31" s="92">
        <v>0</v>
      </c>
      <c r="C31" s="87">
        <v>0</v>
      </c>
      <c r="D31" s="87">
        <v>0</v>
      </c>
      <c r="E31" s="87">
        <v>0</v>
      </c>
      <c r="F31" s="87">
        <v>0</v>
      </c>
      <c r="G31" s="93">
        <v>0</v>
      </c>
      <c r="H31" s="16">
        <v>0</v>
      </c>
      <c r="I31" s="17">
        <v>0</v>
      </c>
      <c r="J31" s="17">
        <v>0</v>
      </c>
      <c r="K31" s="17">
        <v>0</v>
      </c>
      <c r="L31" s="17">
        <v>0</v>
      </c>
      <c r="M31" s="12">
        <v>0</v>
      </c>
      <c r="N31" s="16">
        <v>0</v>
      </c>
      <c r="O31" s="17">
        <v>0</v>
      </c>
      <c r="P31" s="17">
        <v>0</v>
      </c>
      <c r="Q31" s="17">
        <v>0</v>
      </c>
      <c r="R31" s="17">
        <v>0</v>
      </c>
      <c r="S31" s="12">
        <v>0</v>
      </c>
    </row>
    <row r="32" spans="1:19" x14ac:dyDescent="0.3">
      <c r="A32" s="4" t="s">
        <v>22</v>
      </c>
      <c r="B32" s="92">
        <v>0</v>
      </c>
      <c r="C32" s="87">
        <v>0</v>
      </c>
      <c r="D32" s="87">
        <v>0</v>
      </c>
      <c r="E32" s="87">
        <v>0</v>
      </c>
      <c r="F32" s="87">
        <v>0</v>
      </c>
      <c r="G32" s="93">
        <v>0</v>
      </c>
      <c r="H32" s="16">
        <v>0</v>
      </c>
      <c r="I32" s="17">
        <v>0</v>
      </c>
      <c r="J32" s="17">
        <v>0</v>
      </c>
      <c r="K32" s="17">
        <v>0</v>
      </c>
      <c r="L32" s="17">
        <v>0</v>
      </c>
      <c r="M32" s="12">
        <v>0</v>
      </c>
      <c r="N32" s="16">
        <v>0</v>
      </c>
      <c r="O32" s="17">
        <v>0</v>
      </c>
      <c r="P32" s="17">
        <v>0</v>
      </c>
      <c r="Q32" s="17">
        <v>0</v>
      </c>
      <c r="R32" s="17">
        <v>0</v>
      </c>
      <c r="S32" s="12">
        <v>0</v>
      </c>
    </row>
    <row r="33" spans="1:19" x14ac:dyDescent="0.3">
      <c r="A33" s="4" t="s">
        <v>23</v>
      </c>
      <c r="B33" s="92">
        <v>0</v>
      </c>
      <c r="C33" s="87">
        <v>0</v>
      </c>
      <c r="D33" s="87">
        <v>0</v>
      </c>
      <c r="E33" s="87">
        <v>0</v>
      </c>
      <c r="F33" s="87">
        <v>0</v>
      </c>
      <c r="G33" s="93">
        <v>0</v>
      </c>
      <c r="H33" s="16">
        <v>0</v>
      </c>
      <c r="I33" s="17">
        <v>0</v>
      </c>
      <c r="J33" s="17">
        <v>0</v>
      </c>
      <c r="K33" s="17">
        <v>0</v>
      </c>
      <c r="L33" s="17">
        <v>0</v>
      </c>
      <c r="M33" s="12">
        <v>0</v>
      </c>
      <c r="N33" s="16">
        <v>0</v>
      </c>
      <c r="O33" s="17">
        <v>0</v>
      </c>
      <c r="P33" s="17">
        <v>0</v>
      </c>
      <c r="Q33" s="17">
        <v>0</v>
      </c>
      <c r="R33" s="17">
        <v>0</v>
      </c>
      <c r="S33" s="12">
        <v>0</v>
      </c>
    </row>
    <row r="34" spans="1:19" ht="13.15" customHeight="1" x14ac:dyDescent="0.3">
      <c r="A34" s="4" t="s">
        <v>24</v>
      </c>
      <c r="B34" s="92">
        <v>0</v>
      </c>
      <c r="C34" s="87">
        <v>0</v>
      </c>
      <c r="D34" s="87">
        <v>0</v>
      </c>
      <c r="E34" s="87">
        <v>0</v>
      </c>
      <c r="F34" s="87">
        <v>0</v>
      </c>
      <c r="G34" s="93">
        <v>0</v>
      </c>
      <c r="H34" s="16">
        <v>0</v>
      </c>
      <c r="I34" s="17">
        <v>0</v>
      </c>
      <c r="J34" s="17">
        <v>0</v>
      </c>
      <c r="K34" s="17">
        <v>0</v>
      </c>
      <c r="L34" s="17">
        <v>0</v>
      </c>
      <c r="M34" s="12">
        <v>0</v>
      </c>
      <c r="N34" s="16">
        <v>0</v>
      </c>
      <c r="O34" s="17">
        <v>0</v>
      </c>
      <c r="P34" s="17">
        <v>0</v>
      </c>
      <c r="Q34" s="17">
        <v>0</v>
      </c>
      <c r="R34" s="17">
        <v>0</v>
      </c>
      <c r="S34" s="12">
        <v>0</v>
      </c>
    </row>
    <row r="35" spans="1:19" x14ac:dyDescent="0.3">
      <c r="A35" s="4" t="s">
        <v>25</v>
      </c>
      <c r="B35" s="92">
        <v>0</v>
      </c>
      <c r="C35" s="87">
        <v>0</v>
      </c>
      <c r="D35" s="87">
        <v>0</v>
      </c>
      <c r="E35" s="87">
        <v>0</v>
      </c>
      <c r="F35" s="87">
        <v>0</v>
      </c>
      <c r="G35" s="93">
        <v>0</v>
      </c>
      <c r="H35" s="16">
        <v>0</v>
      </c>
      <c r="I35" s="17">
        <v>0</v>
      </c>
      <c r="J35" s="17">
        <v>0</v>
      </c>
      <c r="K35" s="17">
        <v>0</v>
      </c>
      <c r="L35" s="17">
        <v>0</v>
      </c>
      <c r="M35" s="12">
        <v>0</v>
      </c>
      <c r="N35" s="16">
        <v>0</v>
      </c>
      <c r="O35" s="17">
        <v>0</v>
      </c>
      <c r="P35" s="17">
        <v>0</v>
      </c>
      <c r="Q35" s="17">
        <v>0</v>
      </c>
      <c r="R35" s="17">
        <v>0</v>
      </c>
      <c r="S35" s="12">
        <v>0</v>
      </c>
    </row>
    <row r="36" spans="1:19" x14ac:dyDescent="0.3">
      <c r="A36" s="4" t="s">
        <v>26</v>
      </c>
      <c r="B36" s="92">
        <v>0</v>
      </c>
      <c r="C36" s="87">
        <v>14400</v>
      </c>
      <c r="D36" s="87">
        <v>0</v>
      </c>
      <c r="E36" s="87">
        <v>0</v>
      </c>
      <c r="F36" s="87">
        <v>0</v>
      </c>
      <c r="G36" s="93">
        <v>14400</v>
      </c>
      <c r="H36" s="16">
        <v>0</v>
      </c>
      <c r="I36" s="17">
        <v>14400</v>
      </c>
      <c r="J36" s="17">
        <v>0</v>
      </c>
      <c r="K36" s="17">
        <v>0</v>
      </c>
      <c r="L36" s="17">
        <v>0</v>
      </c>
      <c r="M36" s="12">
        <v>14400</v>
      </c>
      <c r="N36" s="16">
        <v>0</v>
      </c>
      <c r="O36" s="17">
        <v>0</v>
      </c>
      <c r="P36" s="17">
        <v>0</v>
      </c>
      <c r="Q36" s="17">
        <v>0</v>
      </c>
      <c r="R36" s="17">
        <v>0</v>
      </c>
      <c r="S36" s="12">
        <v>0</v>
      </c>
    </row>
    <row r="37" spans="1:19" x14ac:dyDescent="0.3">
      <c r="A37" s="4" t="s">
        <v>27</v>
      </c>
      <c r="B37" s="92">
        <v>0</v>
      </c>
      <c r="C37" s="87">
        <v>4482717</v>
      </c>
      <c r="D37" s="87">
        <v>0</v>
      </c>
      <c r="E37" s="87">
        <v>0</v>
      </c>
      <c r="F37" s="87">
        <v>0</v>
      </c>
      <c r="G37" s="93">
        <v>4482717</v>
      </c>
      <c r="H37" s="16">
        <v>0</v>
      </c>
      <c r="I37" s="17">
        <v>4482717</v>
      </c>
      <c r="J37" s="17">
        <v>0</v>
      </c>
      <c r="K37" s="17">
        <v>0</v>
      </c>
      <c r="L37" s="17">
        <v>0</v>
      </c>
      <c r="M37" s="12">
        <v>4482717</v>
      </c>
      <c r="N37" s="16">
        <v>0</v>
      </c>
      <c r="O37" s="17">
        <v>0</v>
      </c>
      <c r="P37" s="17">
        <v>0</v>
      </c>
      <c r="Q37" s="17">
        <v>0</v>
      </c>
      <c r="R37" s="17">
        <v>0</v>
      </c>
      <c r="S37" s="12">
        <v>0</v>
      </c>
    </row>
    <row r="38" spans="1:19" x14ac:dyDescent="0.3">
      <c r="A38" s="4" t="s">
        <v>28</v>
      </c>
      <c r="B38" s="92">
        <v>0</v>
      </c>
      <c r="C38" s="87">
        <v>0</v>
      </c>
      <c r="D38" s="87">
        <v>0</v>
      </c>
      <c r="E38" s="87">
        <v>0</v>
      </c>
      <c r="F38" s="87">
        <v>0</v>
      </c>
      <c r="G38" s="93">
        <v>0</v>
      </c>
      <c r="H38" s="16">
        <v>0</v>
      </c>
      <c r="I38" s="17">
        <v>0</v>
      </c>
      <c r="J38" s="17">
        <v>0</v>
      </c>
      <c r="K38" s="17">
        <v>0</v>
      </c>
      <c r="L38" s="17">
        <v>0</v>
      </c>
      <c r="M38" s="12">
        <v>0</v>
      </c>
      <c r="N38" s="16">
        <v>0</v>
      </c>
      <c r="O38" s="17">
        <v>0</v>
      </c>
      <c r="P38" s="17">
        <v>0</v>
      </c>
      <c r="Q38" s="17">
        <v>0</v>
      </c>
      <c r="R38" s="17">
        <v>0</v>
      </c>
      <c r="S38" s="12">
        <v>0</v>
      </c>
    </row>
    <row r="39" spans="1:19" x14ac:dyDescent="0.3">
      <c r="A39" s="4" t="s">
        <v>29</v>
      </c>
      <c r="B39" s="92">
        <v>0</v>
      </c>
      <c r="C39" s="87">
        <v>0</v>
      </c>
      <c r="D39" s="87">
        <v>0</v>
      </c>
      <c r="E39" s="87">
        <v>0</v>
      </c>
      <c r="F39" s="87">
        <v>0</v>
      </c>
      <c r="G39" s="93">
        <v>0</v>
      </c>
      <c r="H39" s="16">
        <v>0</v>
      </c>
      <c r="I39" s="17">
        <v>0</v>
      </c>
      <c r="J39" s="17">
        <v>0</v>
      </c>
      <c r="K39" s="17">
        <v>0</v>
      </c>
      <c r="L39" s="17">
        <v>0</v>
      </c>
      <c r="M39" s="12">
        <v>0</v>
      </c>
      <c r="N39" s="16">
        <v>0</v>
      </c>
      <c r="O39" s="17">
        <v>0</v>
      </c>
      <c r="P39" s="17">
        <v>0</v>
      </c>
      <c r="Q39" s="17">
        <v>0</v>
      </c>
      <c r="R39" s="17">
        <v>0</v>
      </c>
      <c r="S39" s="12">
        <v>0</v>
      </c>
    </row>
    <row r="40" spans="1:19" x14ac:dyDescent="0.3">
      <c r="A40" s="4" t="s">
        <v>30</v>
      </c>
      <c r="B40" s="92">
        <v>0</v>
      </c>
      <c r="C40" s="87">
        <v>0</v>
      </c>
      <c r="D40" s="87">
        <v>0</v>
      </c>
      <c r="E40" s="87">
        <v>0</v>
      </c>
      <c r="F40" s="87">
        <v>0</v>
      </c>
      <c r="G40" s="93">
        <v>0</v>
      </c>
      <c r="H40" s="16">
        <v>0</v>
      </c>
      <c r="I40" s="17">
        <v>0</v>
      </c>
      <c r="J40" s="17">
        <v>0</v>
      </c>
      <c r="K40" s="17">
        <v>0</v>
      </c>
      <c r="L40" s="17">
        <v>0</v>
      </c>
      <c r="M40" s="12">
        <v>0</v>
      </c>
      <c r="N40" s="16">
        <v>0</v>
      </c>
      <c r="O40" s="17">
        <v>0</v>
      </c>
      <c r="P40" s="17">
        <v>0</v>
      </c>
      <c r="Q40" s="17">
        <v>0</v>
      </c>
      <c r="R40" s="17">
        <v>0</v>
      </c>
      <c r="S40" s="12">
        <v>0</v>
      </c>
    </row>
    <row r="41" spans="1:19" x14ac:dyDescent="0.3">
      <c r="A41" s="4" t="s">
        <v>31</v>
      </c>
      <c r="B41" s="92">
        <v>327139.21000000002</v>
      </c>
      <c r="C41" s="87">
        <v>429974.75</v>
      </c>
      <c r="D41" s="87">
        <v>0</v>
      </c>
      <c r="E41" s="87">
        <v>0</v>
      </c>
      <c r="F41" s="87">
        <v>83265.98</v>
      </c>
      <c r="G41" s="93">
        <v>840379.94</v>
      </c>
      <c r="H41" s="16">
        <v>327139.21000000002</v>
      </c>
      <c r="I41" s="17">
        <v>429974.75</v>
      </c>
      <c r="J41" s="17">
        <v>0</v>
      </c>
      <c r="K41" s="17">
        <v>0</v>
      </c>
      <c r="L41" s="17">
        <v>83265.98</v>
      </c>
      <c r="M41" s="12">
        <v>840379.94</v>
      </c>
      <c r="N41" s="16">
        <v>0</v>
      </c>
      <c r="O41" s="17">
        <v>0</v>
      </c>
      <c r="P41" s="17">
        <v>0</v>
      </c>
      <c r="Q41" s="17">
        <v>0</v>
      </c>
      <c r="R41" s="17">
        <v>0</v>
      </c>
      <c r="S41" s="12">
        <v>0</v>
      </c>
    </row>
    <row r="42" spans="1:19" x14ac:dyDescent="0.3">
      <c r="A42" s="4" t="s">
        <v>32</v>
      </c>
      <c r="B42" s="92">
        <v>1735.7415702479341</v>
      </c>
      <c r="C42" s="87">
        <v>4217.4996694214869</v>
      </c>
      <c r="D42" s="87">
        <v>0</v>
      </c>
      <c r="E42" s="87">
        <v>0</v>
      </c>
      <c r="F42" s="87">
        <v>14.355371900826446</v>
      </c>
      <c r="G42" s="93">
        <v>5967.5966115702477</v>
      </c>
      <c r="H42" s="16">
        <v>0</v>
      </c>
      <c r="I42" s="17">
        <v>0</v>
      </c>
      <c r="J42" s="17">
        <v>0</v>
      </c>
      <c r="K42" s="17">
        <v>0</v>
      </c>
      <c r="L42" s="17">
        <v>0</v>
      </c>
      <c r="M42" s="12">
        <v>0</v>
      </c>
      <c r="N42" s="16">
        <v>1735.7415702479341</v>
      </c>
      <c r="O42" s="17">
        <v>4217.4996694214869</v>
      </c>
      <c r="P42" s="17">
        <v>0</v>
      </c>
      <c r="Q42" s="17">
        <v>0</v>
      </c>
      <c r="R42" s="17">
        <v>14.355371900826446</v>
      </c>
      <c r="S42" s="12">
        <v>5967.5966115702477</v>
      </c>
    </row>
    <row r="43" spans="1:19" x14ac:dyDescent="0.3">
      <c r="A43" s="4" t="s">
        <v>33</v>
      </c>
      <c r="B43" s="92">
        <v>0</v>
      </c>
      <c r="C43" s="87">
        <v>0</v>
      </c>
      <c r="D43" s="87">
        <v>0</v>
      </c>
      <c r="E43" s="87">
        <v>0</v>
      </c>
      <c r="F43" s="87">
        <v>0</v>
      </c>
      <c r="G43" s="93">
        <v>0</v>
      </c>
      <c r="H43" s="16">
        <v>0</v>
      </c>
      <c r="I43" s="17">
        <v>0</v>
      </c>
      <c r="J43" s="17">
        <v>0</v>
      </c>
      <c r="K43" s="17">
        <v>0</v>
      </c>
      <c r="L43" s="17">
        <v>0</v>
      </c>
      <c r="M43" s="12">
        <v>0</v>
      </c>
      <c r="N43" s="16">
        <v>0</v>
      </c>
      <c r="O43" s="17">
        <v>0</v>
      </c>
      <c r="P43" s="17">
        <v>0</v>
      </c>
      <c r="Q43" s="17">
        <v>0</v>
      </c>
      <c r="R43" s="17">
        <v>0</v>
      </c>
      <c r="S43" s="12">
        <v>0</v>
      </c>
    </row>
    <row r="44" spans="1:19" x14ac:dyDescent="0.3">
      <c r="A44" s="4" t="s">
        <v>34</v>
      </c>
      <c r="B44" s="92">
        <v>0</v>
      </c>
      <c r="C44" s="87">
        <v>0</v>
      </c>
      <c r="D44" s="87">
        <v>0</v>
      </c>
      <c r="E44" s="87">
        <v>0</v>
      </c>
      <c r="F44" s="87">
        <v>0</v>
      </c>
      <c r="G44" s="93">
        <v>0</v>
      </c>
      <c r="H44" s="16">
        <v>0</v>
      </c>
      <c r="I44" s="17">
        <v>0</v>
      </c>
      <c r="J44" s="17">
        <v>0</v>
      </c>
      <c r="K44" s="17">
        <v>0</v>
      </c>
      <c r="L44" s="17">
        <v>0</v>
      </c>
      <c r="M44" s="12">
        <v>0</v>
      </c>
      <c r="N44" s="16">
        <v>0</v>
      </c>
      <c r="O44" s="17">
        <v>0</v>
      </c>
      <c r="P44" s="17">
        <v>0</v>
      </c>
      <c r="Q44" s="17">
        <v>0</v>
      </c>
      <c r="R44" s="17">
        <v>0</v>
      </c>
      <c r="S44" s="12">
        <v>0</v>
      </c>
    </row>
    <row r="45" spans="1:19" x14ac:dyDescent="0.3">
      <c r="A45" s="4" t="s">
        <v>35</v>
      </c>
      <c r="B45" s="92">
        <v>0</v>
      </c>
      <c r="C45" s="87">
        <v>0</v>
      </c>
      <c r="D45" s="87">
        <v>0</v>
      </c>
      <c r="E45" s="87">
        <v>0</v>
      </c>
      <c r="F45" s="87">
        <v>0</v>
      </c>
      <c r="G45" s="93">
        <v>0</v>
      </c>
      <c r="H45" s="16">
        <v>0</v>
      </c>
      <c r="I45" s="17">
        <v>0</v>
      </c>
      <c r="J45" s="17">
        <v>0</v>
      </c>
      <c r="K45" s="17">
        <v>0</v>
      </c>
      <c r="L45" s="17">
        <v>0</v>
      </c>
      <c r="M45" s="12">
        <v>0</v>
      </c>
      <c r="N45" s="16">
        <v>0</v>
      </c>
      <c r="O45" s="17">
        <v>0</v>
      </c>
      <c r="P45" s="17">
        <v>0</v>
      </c>
      <c r="Q45" s="17">
        <v>0</v>
      </c>
      <c r="R45" s="17">
        <v>0</v>
      </c>
      <c r="S45" s="12">
        <v>0</v>
      </c>
    </row>
    <row r="46" spans="1:19" x14ac:dyDescent="0.3">
      <c r="A46" s="4" t="s">
        <v>36</v>
      </c>
      <c r="B46" s="92">
        <v>0</v>
      </c>
      <c r="C46" s="87">
        <v>0</v>
      </c>
      <c r="D46" s="87">
        <v>0</v>
      </c>
      <c r="E46" s="87">
        <v>0</v>
      </c>
      <c r="F46" s="87">
        <v>0</v>
      </c>
      <c r="G46" s="93">
        <v>0</v>
      </c>
      <c r="H46" s="16">
        <v>0</v>
      </c>
      <c r="I46" s="17">
        <v>0</v>
      </c>
      <c r="J46" s="17">
        <v>0</v>
      </c>
      <c r="K46" s="17">
        <v>0</v>
      </c>
      <c r="L46" s="17">
        <v>0</v>
      </c>
      <c r="M46" s="12">
        <v>0</v>
      </c>
      <c r="N46" s="16">
        <v>0</v>
      </c>
      <c r="O46" s="17">
        <v>0</v>
      </c>
      <c r="P46" s="17">
        <v>0</v>
      </c>
      <c r="Q46" s="17">
        <v>0</v>
      </c>
      <c r="R46" s="17">
        <v>0</v>
      </c>
      <c r="S46" s="12">
        <v>0</v>
      </c>
    </row>
    <row r="47" spans="1:19" x14ac:dyDescent="0.3">
      <c r="A47" s="4" t="s">
        <v>37</v>
      </c>
      <c r="B47" s="92">
        <v>152262.39999999999</v>
      </c>
      <c r="C47" s="87">
        <v>141431.14000000001</v>
      </c>
      <c r="D47" s="87">
        <v>0</v>
      </c>
      <c r="E47" s="87">
        <v>0</v>
      </c>
      <c r="F47" s="87">
        <v>0</v>
      </c>
      <c r="G47" s="93">
        <v>293693.54000000004</v>
      </c>
      <c r="H47" s="16">
        <v>152262.39999999999</v>
      </c>
      <c r="I47" s="17">
        <v>141431.14000000001</v>
      </c>
      <c r="J47" s="17">
        <v>0</v>
      </c>
      <c r="K47" s="17">
        <v>0</v>
      </c>
      <c r="L47" s="17">
        <v>0</v>
      </c>
      <c r="M47" s="12">
        <v>293693.54000000004</v>
      </c>
      <c r="N47" s="16">
        <v>0</v>
      </c>
      <c r="O47" s="17">
        <v>0</v>
      </c>
      <c r="P47" s="17">
        <v>0</v>
      </c>
      <c r="Q47" s="17">
        <v>0</v>
      </c>
      <c r="R47" s="17">
        <v>0</v>
      </c>
      <c r="S47" s="12">
        <v>0</v>
      </c>
    </row>
    <row r="48" spans="1:19" x14ac:dyDescent="0.3">
      <c r="A48" s="4" t="s">
        <v>38</v>
      </c>
      <c r="B48" s="92">
        <v>0</v>
      </c>
      <c r="C48" s="87">
        <v>0</v>
      </c>
      <c r="D48" s="87">
        <v>0</v>
      </c>
      <c r="E48" s="87">
        <v>0</v>
      </c>
      <c r="F48" s="87">
        <v>0</v>
      </c>
      <c r="G48" s="93">
        <v>0</v>
      </c>
      <c r="H48" s="16">
        <v>0</v>
      </c>
      <c r="I48" s="17">
        <v>0</v>
      </c>
      <c r="J48" s="17">
        <v>0</v>
      </c>
      <c r="K48" s="17">
        <v>0</v>
      </c>
      <c r="L48" s="17">
        <v>0</v>
      </c>
      <c r="M48" s="12">
        <v>0</v>
      </c>
      <c r="N48" s="16">
        <v>0</v>
      </c>
      <c r="O48" s="17">
        <v>0</v>
      </c>
      <c r="P48" s="17">
        <v>0</v>
      </c>
      <c r="Q48" s="17">
        <v>0</v>
      </c>
      <c r="R48" s="17">
        <v>0</v>
      </c>
      <c r="S48" s="12">
        <v>0</v>
      </c>
    </row>
    <row r="49" spans="1:19" x14ac:dyDescent="0.3">
      <c r="A49" s="4" t="s">
        <v>39</v>
      </c>
      <c r="B49" s="92">
        <v>49029</v>
      </c>
      <c r="C49" s="87">
        <v>404726</v>
      </c>
      <c r="D49" s="87">
        <v>0</v>
      </c>
      <c r="E49" s="87">
        <v>0</v>
      </c>
      <c r="F49" s="87">
        <v>0</v>
      </c>
      <c r="G49" s="93">
        <v>453755</v>
      </c>
      <c r="H49" s="16">
        <v>49029</v>
      </c>
      <c r="I49" s="17">
        <v>404726</v>
      </c>
      <c r="J49" s="17">
        <v>0</v>
      </c>
      <c r="K49" s="17">
        <v>0</v>
      </c>
      <c r="L49" s="17">
        <v>0</v>
      </c>
      <c r="M49" s="12">
        <v>453755</v>
      </c>
      <c r="N49" s="16">
        <v>0</v>
      </c>
      <c r="O49" s="17">
        <v>0</v>
      </c>
      <c r="P49" s="17">
        <v>0</v>
      </c>
      <c r="Q49" s="17">
        <v>0</v>
      </c>
      <c r="R49" s="17">
        <v>0</v>
      </c>
      <c r="S49" s="12">
        <v>0</v>
      </c>
    </row>
    <row r="50" spans="1:19" x14ac:dyDescent="0.3">
      <c r="A50" s="4" t="s">
        <v>40</v>
      </c>
      <c r="B50" s="92">
        <v>0</v>
      </c>
      <c r="C50" s="87">
        <v>0</v>
      </c>
      <c r="D50" s="87">
        <v>0</v>
      </c>
      <c r="E50" s="87">
        <v>0</v>
      </c>
      <c r="F50" s="87">
        <v>0</v>
      </c>
      <c r="G50" s="93">
        <v>0</v>
      </c>
      <c r="H50" s="16">
        <v>0</v>
      </c>
      <c r="I50" s="17">
        <v>0</v>
      </c>
      <c r="J50" s="17">
        <v>0</v>
      </c>
      <c r="K50" s="17">
        <v>0</v>
      </c>
      <c r="L50" s="17">
        <v>0</v>
      </c>
      <c r="M50" s="12">
        <v>0</v>
      </c>
      <c r="N50" s="16">
        <v>0</v>
      </c>
      <c r="O50" s="17">
        <v>0</v>
      </c>
      <c r="P50" s="17">
        <v>0</v>
      </c>
      <c r="Q50" s="17">
        <v>0</v>
      </c>
      <c r="R50" s="17">
        <v>0</v>
      </c>
      <c r="S50" s="12">
        <v>0</v>
      </c>
    </row>
    <row r="51" spans="1:19" x14ac:dyDescent="0.3">
      <c r="A51" s="4" t="s">
        <v>41</v>
      </c>
      <c r="B51" s="92">
        <v>0</v>
      </c>
      <c r="C51" s="87">
        <v>0</v>
      </c>
      <c r="D51" s="87">
        <v>0</v>
      </c>
      <c r="E51" s="87">
        <v>0</v>
      </c>
      <c r="F51" s="87">
        <v>0</v>
      </c>
      <c r="G51" s="93">
        <v>0</v>
      </c>
      <c r="H51" s="16">
        <v>0</v>
      </c>
      <c r="I51" s="17">
        <v>0</v>
      </c>
      <c r="J51" s="17">
        <v>0</v>
      </c>
      <c r="K51" s="17">
        <v>0</v>
      </c>
      <c r="L51" s="17">
        <v>0</v>
      </c>
      <c r="M51" s="12">
        <v>0</v>
      </c>
      <c r="N51" s="16">
        <v>0</v>
      </c>
      <c r="O51" s="17">
        <v>0</v>
      </c>
      <c r="P51" s="17">
        <v>0</v>
      </c>
      <c r="Q51" s="17">
        <v>0</v>
      </c>
      <c r="R51" s="17">
        <v>0</v>
      </c>
      <c r="S51" s="12">
        <v>0</v>
      </c>
    </row>
    <row r="52" spans="1:19" x14ac:dyDescent="0.3">
      <c r="A52" s="4" t="s">
        <v>42</v>
      </c>
      <c r="B52" s="92">
        <v>0</v>
      </c>
      <c r="C52" s="87">
        <v>0</v>
      </c>
      <c r="D52" s="87">
        <v>0</v>
      </c>
      <c r="E52" s="87">
        <v>0</v>
      </c>
      <c r="F52" s="87">
        <v>0</v>
      </c>
      <c r="G52" s="93">
        <v>0</v>
      </c>
      <c r="H52" s="16">
        <v>0</v>
      </c>
      <c r="I52" s="17">
        <v>0</v>
      </c>
      <c r="J52" s="17">
        <v>0</v>
      </c>
      <c r="K52" s="17">
        <v>0</v>
      </c>
      <c r="L52" s="17">
        <v>0</v>
      </c>
      <c r="M52" s="12">
        <v>0</v>
      </c>
      <c r="N52" s="16">
        <v>0</v>
      </c>
      <c r="O52" s="17">
        <v>0</v>
      </c>
      <c r="P52" s="17">
        <v>0</v>
      </c>
      <c r="Q52" s="17">
        <v>0</v>
      </c>
      <c r="R52" s="17">
        <v>0</v>
      </c>
      <c r="S52" s="12">
        <v>0</v>
      </c>
    </row>
    <row r="53" spans="1:19" x14ac:dyDescent="0.3">
      <c r="A53" s="4" t="s">
        <v>43</v>
      </c>
      <c r="B53" s="92">
        <v>0</v>
      </c>
      <c r="C53" s="87">
        <v>0</v>
      </c>
      <c r="D53" s="87">
        <v>0</v>
      </c>
      <c r="E53" s="87">
        <v>0</v>
      </c>
      <c r="F53" s="87">
        <v>0</v>
      </c>
      <c r="G53" s="93">
        <v>0</v>
      </c>
      <c r="H53" s="16">
        <v>0</v>
      </c>
      <c r="I53" s="17">
        <v>0</v>
      </c>
      <c r="J53" s="17">
        <v>0</v>
      </c>
      <c r="K53" s="17">
        <v>0</v>
      </c>
      <c r="L53" s="17">
        <v>0</v>
      </c>
      <c r="M53" s="12">
        <v>0</v>
      </c>
      <c r="N53" s="16">
        <v>0</v>
      </c>
      <c r="O53" s="17">
        <v>0</v>
      </c>
      <c r="P53" s="17">
        <v>0</v>
      </c>
      <c r="Q53" s="17">
        <v>0</v>
      </c>
      <c r="R53" s="17">
        <v>0</v>
      </c>
      <c r="S53" s="12">
        <v>0</v>
      </c>
    </row>
    <row r="54" spans="1:19" x14ac:dyDescent="0.3">
      <c r="A54" s="4" t="s">
        <v>263</v>
      </c>
      <c r="B54" s="92">
        <v>0</v>
      </c>
      <c r="C54" s="87">
        <v>0</v>
      </c>
      <c r="D54" s="87">
        <v>0</v>
      </c>
      <c r="E54" s="87">
        <v>0</v>
      </c>
      <c r="F54" s="87">
        <v>0</v>
      </c>
      <c r="G54" s="93">
        <v>0</v>
      </c>
      <c r="H54" s="16">
        <v>0</v>
      </c>
      <c r="I54" s="17">
        <v>0</v>
      </c>
      <c r="J54" s="17">
        <v>0</v>
      </c>
      <c r="K54" s="17">
        <v>0</v>
      </c>
      <c r="L54" s="17">
        <v>0</v>
      </c>
      <c r="M54" s="12">
        <v>0</v>
      </c>
      <c r="N54" s="16">
        <v>0</v>
      </c>
      <c r="O54" s="17">
        <v>0</v>
      </c>
      <c r="P54" s="17">
        <v>0</v>
      </c>
      <c r="Q54" s="17">
        <v>0</v>
      </c>
      <c r="R54" s="17">
        <v>0</v>
      </c>
      <c r="S54" s="12">
        <v>0</v>
      </c>
    </row>
    <row r="55" spans="1:19" x14ac:dyDescent="0.3">
      <c r="A55" s="4" t="s">
        <v>44</v>
      </c>
      <c r="B55" s="92">
        <v>81000</v>
      </c>
      <c r="C55" s="87">
        <v>37000</v>
      </c>
      <c r="D55" s="87">
        <v>0</v>
      </c>
      <c r="E55" s="87">
        <v>0</v>
      </c>
      <c r="F55" s="87">
        <v>0</v>
      </c>
      <c r="G55" s="93">
        <v>118000</v>
      </c>
      <c r="H55" s="16">
        <v>81000</v>
      </c>
      <c r="I55" s="17">
        <v>37000</v>
      </c>
      <c r="J55" s="17">
        <v>0</v>
      </c>
      <c r="K55" s="17">
        <v>0</v>
      </c>
      <c r="L55" s="17">
        <v>0</v>
      </c>
      <c r="M55" s="12">
        <v>118000</v>
      </c>
      <c r="N55" s="16">
        <v>0</v>
      </c>
      <c r="O55" s="17">
        <v>0</v>
      </c>
      <c r="P55" s="17">
        <v>0</v>
      </c>
      <c r="Q55" s="17">
        <v>0</v>
      </c>
      <c r="R55" s="17">
        <v>0</v>
      </c>
      <c r="S55" s="12">
        <v>0</v>
      </c>
    </row>
    <row r="56" spans="1:19" x14ac:dyDescent="0.3">
      <c r="A56" s="4" t="s">
        <v>45</v>
      </c>
      <c r="B56" s="92">
        <v>0</v>
      </c>
      <c r="C56" s="87">
        <v>0</v>
      </c>
      <c r="D56" s="87">
        <v>0</v>
      </c>
      <c r="E56" s="87">
        <v>0</v>
      </c>
      <c r="F56" s="87">
        <v>0</v>
      </c>
      <c r="G56" s="93">
        <v>0</v>
      </c>
      <c r="H56" s="16">
        <v>0</v>
      </c>
      <c r="I56" s="17">
        <v>0</v>
      </c>
      <c r="J56" s="17">
        <v>0</v>
      </c>
      <c r="K56" s="17">
        <v>0</v>
      </c>
      <c r="L56" s="17">
        <v>0</v>
      </c>
      <c r="M56" s="12">
        <v>0</v>
      </c>
      <c r="N56" s="16">
        <v>0</v>
      </c>
      <c r="O56" s="17">
        <v>0</v>
      </c>
      <c r="P56" s="17">
        <v>0</v>
      </c>
      <c r="Q56" s="17">
        <v>0</v>
      </c>
      <c r="R56" s="17">
        <v>0</v>
      </c>
      <c r="S56" s="12">
        <v>0</v>
      </c>
    </row>
    <row r="57" spans="1:19" x14ac:dyDescent="0.3">
      <c r="A57" s="4" t="s">
        <v>46</v>
      </c>
      <c r="B57" s="92">
        <v>0</v>
      </c>
      <c r="C57" s="87">
        <v>0</v>
      </c>
      <c r="D57" s="87">
        <v>0</v>
      </c>
      <c r="E57" s="87">
        <v>0</v>
      </c>
      <c r="F57" s="87">
        <v>0</v>
      </c>
      <c r="G57" s="93">
        <v>0</v>
      </c>
      <c r="H57" s="16">
        <v>0</v>
      </c>
      <c r="I57" s="17">
        <v>0</v>
      </c>
      <c r="J57" s="17">
        <v>0</v>
      </c>
      <c r="K57" s="17">
        <v>0</v>
      </c>
      <c r="L57" s="17">
        <v>0</v>
      </c>
      <c r="M57" s="12">
        <v>0</v>
      </c>
      <c r="N57" s="16">
        <v>0</v>
      </c>
      <c r="O57" s="17">
        <v>0</v>
      </c>
      <c r="P57" s="17">
        <v>0</v>
      </c>
      <c r="Q57" s="17">
        <v>0</v>
      </c>
      <c r="R57" s="17">
        <v>0</v>
      </c>
      <c r="S57" s="12">
        <v>0</v>
      </c>
    </row>
    <row r="58" spans="1:19" x14ac:dyDescent="0.3">
      <c r="A58" s="4" t="s">
        <v>47</v>
      </c>
      <c r="B58" s="92">
        <v>0</v>
      </c>
      <c r="C58" s="87">
        <v>0</v>
      </c>
      <c r="D58" s="87">
        <v>0</v>
      </c>
      <c r="E58" s="87">
        <v>0</v>
      </c>
      <c r="F58" s="87">
        <v>0</v>
      </c>
      <c r="G58" s="93">
        <v>0</v>
      </c>
      <c r="H58" s="16">
        <v>0</v>
      </c>
      <c r="I58" s="17">
        <v>0</v>
      </c>
      <c r="J58" s="17">
        <v>0</v>
      </c>
      <c r="K58" s="17">
        <v>0</v>
      </c>
      <c r="L58" s="17">
        <v>0</v>
      </c>
      <c r="M58" s="12">
        <v>0</v>
      </c>
      <c r="N58" s="16">
        <v>0</v>
      </c>
      <c r="O58" s="17">
        <v>0</v>
      </c>
      <c r="P58" s="17">
        <v>0</v>
      </c>
      <c r="Q58" s="17">
        <v>0</v>
      </c>
      <c r="R58" s="17">
        <v>0</v>
      </c>
      <c r="S58" s="12">
        <v>0</v>
      </c>
    </row>
    <row r="59" spans="1:19" x14ac:dyDescent="0.3">
      <c r="A59" s="4" t="s">
        <v>48</v>
      </c>
      <c r="B59" s="92">
        <v>0</v>
      </c>
      <c r="C59" s="87">
        <v>0</v>
      </c>
      <c r="D59" s="87">
        <v>0</v>
      </c>
      <c r="E59" s="87">
        <v>0</v>
      </c>
      <c r="F59" s="87">
        <v>0</v>
      </c>
      <c r="G59" s="93">
        <v>0</v>
      </c>
      <c r="H59" s="16">
        <v>0</v>
      </c>
      <c r="I59" s="17">
        <v>0</v>
      </c>
      <c r="J59" s="17">
        <v>0</v>
      </c>
      <c r="K59" s="17">
        <v>0</v>
      </c>
      <c r="L59" s="17">
        <v>0</v>
      </c>
      <c r="M59" s="12">
        <v>0</v>
      </c>
      <c r="N59" s="16">
        <v>0</v>
      </c>
      <c r="O59" s="17">
        <v>0</v>
      </c>
      <c r="P59" s="17">
        <v>0</v>
      </c>
      <c r="Q59" s="17">
        <v>0</v>
      </c>
      <c r="R59" s="17">
        <v>0</v>
      </c>
      <c r="S59" s="12">
        <v>0</v>
      </c>
    </row>
    <row r="60" spans="1:19" x14ac:dyDescent="0.3">
      <c r="A60" s="4" t="s">
        <v>49</v>
      </c>
      <c r="B60" s="92">
        <v>0</v>
      </c>
      <c r="C60" s="87">
        <v>0</v>
      </c>
      <c r="D60" s="87">
        <v>0</v>
      </c>
      <c r="E60" s="87">
        <v>0</v>
      </c>
      <c r="F60" s="87">
        <v>0</v>
      </c>
      <c r="G60" s="93">
        <v>0</v>
      </c>
      <c r="H60" s="16">
        <v>0</v>
      </c>
      <c r="I60" s="17">
        <v>0</v>
      </c>
      <c r="J60" s="17">
        <v>0</v>
      </c>
      <c r="K60" s="17">
        <v>0</v>
      </c>
      <c r="L60" s="17">
        <v>0</v>
      </c>
      <c r="M60" s="12">
        <v>0</v>
      </c>
      <c r="N60" s="16">
        <v>0</v>
      </c>
      <c r="O60" s="17">
        <v>0</v>
      </c>
      <c r="P60" s="17">
        <v>0</v>
      </c>
      <c r="Q60" s="17">
        <v>0</v>
      </c>
      <c r="R60" s="17">
        <v>0</v>
      </c>
      <c r="S60" s="12">
        <v>0</v>
      </c>
    </row>
    <row r="61" spans="1:19" x14ac:dyDescent="0.3">
      <c r="A61" s="4" t="s">
        <v>50</v>
      </c>
      <c r="B61" s="92">
        <v>0</v>
      </c>
      <c r="C61" s="87">
        <v>0</v>
      </c>
      <c r="D61" s="87">
        <v>0</v>
      </c>
      <c r="E61" s="87">
        <v>0</v>
      </c>
      <c r="F61" s="87">
        <v>0</v>
      </c>
      <c r="G61" s="93">
        <v>0</v>
      </c>
      <c r="H61" s="16">
        <v>0</v>
      </c>
      <c r="I61" s="17">
        <v>0</v>
      </c>
      <c r="J61" s="17">
        <v>0</v>
      </c>
      <c r="K61" s="17">
        <v>0</v>
      </c>
      <c r="L61" s="17">
        <v>0</v>
      </c>
      <c r="M61" s="12">
        <v>0</v>
      </c>
      <c r="N61" s="16">
        <v>0</v>
      </c>
      <c r="O61" s="17">
        <v>0</v>
      </c>
      <c r="P61" s="17">
        <v>0</v>
      </c>
      <c r="Q61" s="17">
        <v>0</v>
      </c>
      <c r="R61" s="17">
        <v>0</v>
      </c>
      <c r="S61" s="12">
        <v>0</v>
      </c>
    </row>
    <row r="62" spans="1:19" x14ac:dyDescent="0.3">
      <c r="A62" s="4" t="s">
        <v>51</v>
      </c>
      <c r="B62" s="92">
        <v>0</v>
      </c>
      <c r="C62" s="87">
        <v>0</v>
      </c>
      <c r="D62" s="87">
        <v>0</v>
      </c>
      <c r="E62" s="87">
        <v>0</v>
      </c>
      <c r="F62" s="87">
        <v>0</v>
      </c>
      <c r="G62" s="93">
        <v>0</v>
      </c>
      <c r="H62" s="16">
        <v>0</v>
      </c>
      <c r="I62" s="17">
        <v>0</v>
      </c>
      <c r="J62" s="17">
        <v>0</v>
      </c>
      <c r="K62" s="17">
        <v>0</v>
      </c>
      <c r="L62" s="17">
        <v>0</v>
      </c>
      <c r="M62" s="12">
        <v>0</v>
      </c>
      <c r="N62" s="16">
        <v>0</v>
      </c>
      <c r="O62" s="17">
        <v>0</v>
      </c>
      <c r="P62" s="17">
        <v>0</v>
      </c>
      <c r="Q62" s="17">
        <v>0</v>
      </c>
      <c r="R62" s="17">
        <v>0</v>
      </c>
      <c r="S62" s="12">
        <v>0</v>
      </c>
    </row>
    <row r="63" spans="1:19" x14ac:dyDescent="0.3">
      <c r="A63" s="4" t="s">
        <v>52</v>
      </c>
      <c r="B63" s="92">
        <v>0</v>
      </c>
      <c r="C63" s="87">
        <v>0</v>
      </c>
      <c r="D63" s="87">
        <v>0</v>
      </c>
      <c r="E63" s="87">
        <v>0</v>
      </c>
      <c r="F63" s="87">
        <v>0</v>
      </c>
      <c r="G63" s="93">
        <v>0</v>
      </c>
      <c r="H63" s="16">
        <v>0</v>
      </c>
      <c r="I63" s="17">
        <v>0</v>
      </c>
      <c r="J63" s="17">
        <v>0</v>
      </c>
      <c r="K63" s="17">
        <v>0</v>
      </c>
      <c r="L63" s="17">
        <v>0</v>
      </c>
      <c r="M63" s="12">
        <v>0</v>
      </c>
      <c r="N63" s="16">
        <v>0</v>
      </c>
      <c r="O63" s="17">
        <v>0</v>
      </c>
      <c r="P63" s="17">
        <v>0</v>
      </c>
      <c r="Q63" s="17">
        <v>0</v>
      </c>
      <c r="R63" s="17">
        <v>0</v>
      </c>
      <c r="S63" s="12">
        <v>0</v>
      </c>
    </row>
    <row r="64" spans="1:19" x14ac:dyDescent="0.3">
      <c r="A64" s="4" t="s">
        <v>53</v>
      </c>
      <c r="B64" s="92">
        <v>0</v>
      </c>
      <c r="C64" s="87">
        <v>0</v>
      </c>
      <c r="D64" s="87">
        <v>0</v>
      </c>
      <c r="E64" s="87">
        <v>0</v>
      </c>
      <c r="F64" s="87">
        <v>0</v>
      </c>
      <c r="G64" s="93">
        <v>0</v>
      </c>
      <c r="H64" s="16">
        <v>0</v>
      </c>
      <c r="I64" s="17">
        <v>0</v>
      </c>
      <c r="J64" s="17">
        <v>0</v>
      </c>
      <c r="K64" s="17">
        <v>0</v>
      </c>
      <c r="L64" s="17">
        <v>0</v>
      </c>
      <c r="M64" s="12">
        <v>0</v>
      </c>
      <c r="N64" s="16">
        <v>0</v>
      </c>
      <c r="O64" s="17">
        <v>0</v>
      </c>
      <c r="P64" s="17">
        <v>0</v>
      </c>
      <c r="Q64" s="17">
        <v>0</v>
      </c>
      <c r="R64" s="17">
        <v>0</v>
      </c>
      <c r="S64" s="12">
        <v>0</v>
      </c>
    </row>
    <row r="65" spans="1:19" x14ac:dyDescent="0.3">
      <c r="A65" s="4" t="s">
        <v>54</v>
      </c>
      <c r="B65" s="92">
        <v>0</v>
      </c>
      <c r="C65" s="87">
        <v>0</v>
      </c>
      <c r="D65" s="87">
        <v>0</v>
      </c>
      <c r="E65" s="87">
        <v>0</v>
      </c>
      <c r="F65" s="87">
        <v>0</v>
      </c>
      <c r="G65" s="93">
        <v>0</v>
      </c>
      <c r="H65" s="16">
        <v>0</v>
      </c>
      <c r="I65" s="17">
        <v>0</v>
      </c>
      <c r="J65" s="17">
        <v>0</v>
      </c>
      <c r="K65" s="17">
        <v>0</v>
      </c>
      <c r="L65" s="17">
        <v>0</v>
      </c>
      <c r="M65" s="12">
        <v>0</v>
      </c>
      <c r="N65" s="16">
        <v>0</v>
      </c>
      <c r="O65" s="17">
        <v>0</v>
      </c>
      <c r="P65" s="17">
        <v>0</v>
      </c>
      <c r="Q65" s="17">
        <v>0</v>
      </c>
      <c r="R65" s="17">
        <v>0</v>
      </c>
      <c r="S65" s="12">
        <v>0</v>
      </c>
    </row>
    <row r="66" spans="1:19" x14ac:dyDescent="0.3">
      <c r="A66" s="4" t="s">
        <v>55</v>
      </c>
      <c r="B66" s="92">
        <v>0</v>
      </c>
      <c r="C66" s="87">
        <v>0</v>
      </c>
      <c r="D66" s="87">
        <v>0</v>
      </c>
      <c r="E66" s="87">
        <v>0</v>
      </c>
      <c r="F66" s="87">
        <v>0</v>
      </c>
      <c r="G66" s="93">
        <v>0</v>
      </c>
      <c r="H66" s="16">
        <v>0</v>
      </c>
      <c r="I66" s="17">
        <v>0</v>
      </c>
      <c r="J66" s="17">
        <v>0</v>
      </c>
      <c r="K66" s="17">
        <v>0</v>
      </c>
      <c r="L66" s="17">
        <v>0</v>
      </c>
      <c r="M66" s="12">
        <v>0</v>
      </c>
      <c r="N66" s="16">
        <v>0</v>
      </c>
      <c r="O66" s="17">
        <v>0</v>
      </c>
      <c r="P66" s="17">
        <v>0</v>
      </c>
      <c r="Q66" s="17">
        <v>0</v>
      </c>
      <c r="R66" s="17">
        <v>0</v>
      </c>
      <c r="S66" s="12">
        <v>0</v>
      </c>
    </row>
    <row r="67" spans="1:19" x14ac:dyDescent="0.3">
      <c r="A67" s="4" t="s">
        <v>56</v>
      </c>
      <c r="B67" s="92">
        <v>0</v>
      </c>
      <c r="C67" s="87">
        <v>0</v>
      </c>
      <c r="D67" s="87">
        <v>0</v>
      </c>
      <c r="E67" s="87">
        <v>0</v>
      </c>
      <c r="F67" s="87">
        <v>0</v>
      </c>
      <c r="G67" s="93">
        <v>0</v>
      </c>
      <c r="H67" s="16">
        <v>0</v>
      </c>
      <c r="I67" s="17">
        <v>0</v>
      </c>
      <c r="J67" s="17">
        <v>0</v>
      </c>
      <c r="K67" s="17">
        <v>0</v>
      </c>
      <c r="L67" s="17">
        <v>0</v>
      </c>
      <c r="M67" s="12">
        <v>0</v>
      </c>
      <c r="N67" s="16">
        <v>0</v>
      </c>
      <c r="O67" s="17">
        <v>0</v>
      </c>
      <c r="P67" s="17">
        <v>0</v>
      </c>
      <c r="Q67" s="17">
        <v>0</v>
      </c>
      <c r="R67" s="17">
        <v>0</v>
      </c>
      <c r="S67" s="12">
        <v>0</v>
      </c>
    </row>
    <row r="68" spans="1:19" x14ac:dyDescent="0.3">
      <c r="A68" s="4" t="s">
        <v>57</v>
      </c>
      <c r="B68" s="92">
        <v>0</v>
      </c>
      <c r="C68" s="87">
        <v>0</v>
      </c>
      <c r="D68" s="87">
        <v>0</v>
      </c>
      <c r="E68" s="87">
        <v>0</v>
      </c>
      <c r="F68" s="87">
        <v>0</v>
      </c>
      <c r="G68" s="93">
        <v>0</v>
      </c>
      <c r="H68" s="16">
        <v>0</v>
      </c>
      <c r="I68" s="17">
        <v>0</v>
      </c>
      <c r="J68" s="17">
        <v>0</v>
      </c>
      <c r="K68" s="17">
        <v>0</v>
      </c>
      <c r="L68" s="17">
        <v>0</v>
      </c>
      <c r="M68" s="12">
        <v>0</v>
      </c>
      <c r="N68" s="16">
        <v>0</v>
      </c>
      <c r="O68" s="17">
        <v>0</v>
      </c>
      <c r="P68" s="17">
        <v>0</v>
      </c>
      <c r="Q68" s="17">
        <v>0</v>
      </c>
      <c r="R68" s="17">
        <v>0</v>
      </c>
      <c r="S68" s="12">
        <v>0</v>
      </c>
    </row>
    <row r="69" spans="1:19" x14ac:dyDescent="0.3">
      <c r="A69" s="4" t="s">
        <v>58</v>
      </c>
      <c r="B69" s="92">
        <v>0</v>
      </c>
      <c r="C69" s="87">
        <v>0</v>
      </c>
      <c r="D69" s="87">
        <v>0</v>
      </c>
      <c r="E69" s="87">
        <v>0</v>
      </c>
      <c r="F69" s="87">
        <v>0</v>
      </c>
      <c r="G69" s="93">
        <v>0</v>
      </c>
      <c r="H69" s="16">
        <v>0</v>
      </c>
      <c r="I69" s="17">
        <v>0</v>
      </c>
      <c r="J69" s="17">
        <v>0</v>
      </c>
      <c r="K69" s="17">
        <v>0</v>
      </c>
      <c r="L69" s="17">
        <v>0</v>
      </c>
      <c r="M69" s="12">
        <v>0</v>
      </c>
      <c r="N69" s="16">
        <v>0</v>
      </c>
      <c r="O69" s="17">
        <v>0</v>
      </c>
      <c r="P69" s="17">
        <v>0</v>
      </c>
      <c r="Q69" s="17">
        <v>0</v>
      </c>
      <c r="R69" s="17">
        <v>0</v>
      </c>
      <c r="S69" s="12">
        <v>0</v>
      </c>
    </row>
    <row r="70" spans="1:19" x14ac:dyDescent="0.3">
      <c r="A70" s="4" t="s">
        <v>59</v>
      </c>
      <c r="B70" s="92">
        <v>0</v>
      </c>
      <c r="C70" s="87">
        <v>0</v>
      </c>
      <c r="D70" s="87">
        <v>0</v>
      </c>
      <c r="E70" s="87">
        <v>0</v>
      </c>
      <c r="F70" s="87">
        <v>0</v>
      </c>
      <c r="G70" s="93">
        <v>0</v>
      </c>
      <c r="H70" s="16">
        <v>0</v>
      </c>
      <c r="I70" s="17">
        <v>0</v>
      </c>
      <c r="J70" s="17">
        <v>0</v>
      </c>
      <c r="K70" s="17">
        <v>0</v>
      </c>
      <c r="L70" s="17">
        <v>0</v>
      </c>
      <c r="M70" s="12">
        <v>0</v>
      </c>
      <c r="N70" s="16">
        <v>0</v>
      </c>
      <c r="O70" s="17">
        <v>0</v>
      </c>
      <c r="P70" s="17">
        <v>0</v>
      </c>
      <c r="Q70" s="17">
        <v>0</v>
      </c>
      <c r="R70" s="17">
        <v>0</v>
      </c>
      <c r="S70" s="12">
        <v>0</v>
      </c>
    </row>
    <row r="71" spans="1:19" x14ac:dyDescent="0.3">
      <c r="A71" s="4" t="s">
        <v>60</v>
      </c>
      <c r="B71" s="92">
        <v>0</v>
      </c>
      <c r="C71" s="87">
        <v>0</v>
      </c>
      <c r="D71" s="87">
        <v>0</v>
      </c>
      <c r="E71" s="87">
        <v>0</v>
      </c>
      <c r="F71" s="87">
        <v>0</v>
      </c>
      <c r="G71" s="93">
        <v>0</v>
      </c>
      <c r="H71" s="16">
        <v>0</v>
      </c>
      <c r="I71" s="17">
        <v>0</v>
      </c>
      <c r="J71" s="17">
        <v>0</v>
      </c>
      <c r="K71" s="17">
        <v>0</v>
      </c>
      <c r="L71" s="17">
        <v>0</v>
      </c>
      <c r="M71" s="12">
        <v>0</v>
      </c>
      <c r="N71" s="16">
        <v>0</v>
      </c>
      <c r="O71" s="17">
        <v>0</v>
      </c>
      <c r="P71" s="17">
        <v>0</v>
      </c>
      <c r="Q71" s="17">
        <v>0</v>
      </c>
      <c r="R71" s="17">
        <v>0</v>
      </c>
      <c r="S71" s="12">
        <v>0</v>
      </c>
    </row>
    <row r="72" spans="1:19" x14ac:dyDescent="0.3">
      <c r="A72" s="4" t="s">
        <v>61</v>
      </c>
      <c r="B72" s="92">
        <v>32281</v>
      </c>
      <c r="C72" s="87">
        <v>12725</v>
      </c>
      <c r="D72" s="87">
        <v>0</v>
      </c>
      <c r="E72" s="87">
        <v>0</v>
      </c>
      <c r="F72" s="87">
        <v>116</v>
      </c>
      <c r="G72" s="93">
        <v>45122</v>
      </c>
      <c r="H72" s="16">
        <v>32281</v>
      </c>
      <c r="I72" s="17">
        <v>12725</v>
      </c>
      <c r="J72" s="17">
        <v>0</v>
      </c>
      <c r="K72" s="17">
        <v>0</v>
      </c>
      <c r="L72" s="17">
        <v>116</v>
      </c>
      <c r="M72" s="12">
        <v>45122</v>
      </c>
      <c r="N72" s="16">
        <v>0</v>
      </c>
      <c r="O72" s="17">
        <v>0</v>
      </c>
      <c r="P72" s="17">
        <v>0</v>
      </c>
      <c r="Q72" s="17">
        <v>0</v>
      </c>
      <c r="R72" s="17">
        <v>0</v>
      </c>
      <c r="S72" s="12">
        <v>0</v>
      </c>
    </row>
    <row r="73" spans="1:19" x14ac:dyDescent="0.3">
      <c r="A73" s="4" t="s">
        <v>62</v>
      </c>
      <c r="B73" s="92">
        <v>0</v>
      </c>
      <c r="C73" s="87">
        <v>0</v>
      </c>
      <c r="D73" s="87">
        <v>0</v>
      </c>
      <c r="E73" s="87">
        <v>0</v>
      </c>
      <c r="F73" s="87">
        <v>0</v>
      </c>
      <c r="G73" s="93">
        <v>0</v>
      </c>
      <c r="H73" s="16">
        <v>0</v>
      </c>
      <c r="I73" s="17">
        <v>0</v>
      </c>
      <c r="J73" s="17">
        <v>0</v>
      </c>
      <c r="K73" s="17">
        <v>0</v>
      </c>
      <c r="L73" s="17">
        <v>0</v>
      </c>
      <c r="M73" s="12">
        <v>0</v>
      </c>
      <c r="N73" s="16">
        <v>0</v>
      </c>
      <c r="O73" s="17">
        <v>0</v>
      </c>
      <c r="P73" s="17">
        <v>0</v>
      </c>
      <c r="Q73" s="17">
        <v>0</v>
      </c>
      <c r="R73" s="17">
        <v>0</v>
      </c>
      <c r="S73" s="12">
        <v>0</v>
      </c>
    </row>
    <row r="74" spans="1:19" x14ac:dyDescent="0.3">
      <c r="A74" s="4" t="s">
        <v>63</v>
      </c>
      <c r="B74" s="92">
        <v>0</v>
      </c>
      <c r="C74" s="87">
        <v>0</v>
      </c>
      <c r="D74" s="87">
        <v>0</v>
      </c>
      <c r="E74" s="87">
        <v>0</v>
      </c>
      <c r="F74" s="87">
        <v>0</v>
      </c>
      <c r="G74" s="93">
        <v>0</v>
      </c>
      <c r="H74" s="16">
        <v>0</v>
      </c>
      <c r="I74" s="17">
        <v>0</v>
      </c>
      <c r="J74" s="17">
        <v>0</v>
      </c>
      <c r="K74" s="17">
        <v>0</v>
      </c>
      <c r="L74" s="17">
        <v>0</v>
      </c>
      <c r="M74" s="12">
        <v>0</v>
      </c>
      <c r="N74" s="16">
        <v>0</v>
      </c>
      <c r="O74" s="17">
        <v>0</v>
      </c>
      <c r="P74" s="17">
        <v>0</v>
      </c>
      <c r="Q74" s="17">
        <v>0</v>
      </c>
      <c r="R74" s="17">
        <v>0</v>
      </c>
      <c r="S74" s="12">
        <v>0</v>
      </c>
    </row>
    <row r="75" spans="1:19" x14ac:dyDescent="0.3">
      <c r="A75" s="4" t="s">
        <v>64</v>
      </c>
      <c r="B75" s="92">
        <v>0</v>
      </c>
      <c r="C75" s="87">
        <v>0</v>
      </c>
      <c r="D75" s="87">
        <v>0</v>
      </c>
      <c r="E75" s="87">
        <v>0</v>
      </c>
      <c r="F75" s="87">
        <v>0</v>
      </c>
      <c r="G75" s="93">
        <v>0</v>
      </c>
      <c r="H75" s="16">
        <v>0</v>
      </c>
      <c r="I75" s="17">
        <v>0</v>
      </c>
      <c r="J75" s="17">
        <v>0</v>
      </c>
      <c r="K75" s="17">
        <v>0</v>
      </c>
      <c r="L75" s="17">
        <v>0</v>
      </c>
      <c r="M75" s="12">
        <v>0</v>
      </c>
      <c r="N75" s="16">
        <v>0</v>
      </c>
      <c r="O75" s="17">
        <v>0</v>
      </c>
      <c r="P75" s="17">
        <v>0</v>
      </c>
      <c r="Q75" s="17">
        <v>0</v>
      </c>
      <c r="R75" s="17">
        <v>0</v>
      </c>
      <c r="S75" s="12">
        <v>0</v>
      </c>
    </row>
    <row r="76" spans="1:19" x14ac:dyDescent="0.3">
      <c r="A76" s="4" t="s">
        <v>65</v>
      </c>
      <c r="B76" s="92">
        <v>0</v>
      </c>
      <c r="C76" s="87">
        <v>0</v>
      </c>
      <c r="D76" s="87">
        <v>0</v>
      </c>
      <c r="E76" s="87">
        <v>0</v>
      </c>
      <c r="F76" s="87">
        <v>0</v>
      </c>
      <c r="G76" s="93">
        <v>0</v>
      </c>
      <c r="H76" s="16">
        <v>0</v>
      </c>
      <c r="I76" s="17">
        <v>0</v>
      </c>
      <c r="J76" s="17">
        <v>0</v>
      </c>
      <c r="K76" s="17">
        <v>0</v>
      </c>
      <c r="L76" s="17">
        <v>0</v>
      </c>
      <c r="M76" s="12">
        <v>0</v>
      </c>
      <c r="N76" s="16">
        <v>0</v>
      </c>
      <c r="O76" s="17">
        <v>0</v>
      </c>
      <c r="P76" s="17">
        <v>0</v>
      </c>
      <c r="Q76" s="17">
        <v>0</v>
      </c>
      <c r="R76" s="17">
        <v>0</v>
      </c>
      <c r="S76" s="12">
        <v>0</v>
      </c>
    </row>
    <row r="77" spans="1:19" x14ac:dyDescent="0.3">
      <c r="A77" s="4" t="s">
        <v>66</v>
      </c>
      <c r="B77" s="92">
        <v>0</v>
      </c>
      <c r="C77" s="87">
        <v>0</v>
      </c>
      <c r="D77" s="87">
        <v>0</v>
      </c>
      <c r="E77" s="87">
        <v>0</v>
      </c>
      <c r="F77" s="87">
        <v>0</v>
      </c>
      <c r="G77" s="93">
        <v>0</v>
      </c>
      <c r="H77" s="16">
        <v>0</v>
      </c>
      <c r="I77" s="17">
        <v>0</v>
      </c>
      <c r="J77" s="17">
        <v>0</v>
      </c>
      <c r="K77" s="17">
        <v>0</v>
      </c>
      <c r="L77" s="17">
        <v>0</v>
      </c>
      <c r="M77" s="12">
        <v>0</v>
      </c>
      <c r="N77" s="16">
        <v>0</v>
      </c>
      <c r="O77" s="17">
        <v>0</v>
      </c>
      <c r="P77" s="17">
        <v>0</v>
      </c>
      <c r="Q77" s="17">
        <v>0</v>
      </c>
      <c r="R77" s="17">
        <v>0</v>
      </c>
      <c r="S77" s="12">
        <v>0</v>
      </c>
    </row>
    <row r="78" spans="1:19" x14ac:dyDescent="0.3">
      <c r="A78" s="4" t="s">
        <v>67</v>
      </c>
      <c r="B78" s="92">
        <v>0</v>
      </c>
      <c r="C78" s="87">
        <v>0</v>
      </c>
      <c r="D78" s="87">
        <v>0</v>
      </c>
      <c r="E78" s="87">
        <v>0</v>
      </c>
      <c r="F78" s="87">
        <v>0</v>
      </c>
      <c r="G78" s="93">
        <v>0</v>
      </c>
      <c r="H78" s="16">
        <v>0</v>
      </c>
      <c r="I78" s="17">
        <v>0</v>
      </c>
      <c r="J78" s="17">
        <v>0</v>
      </c>
      <c r="K78" s="17">
        <v>0</v>
      </c>
      <c r="L78" s="17">
        <v>0</v>
      </c>
      <c r="M78" s="12">
        <v>0</v>
      </c>
      <c r="N78" s="16">
        <v>0</v>
      </c>
      <c r="O78" s="17">
        <v>0</v>
      </c>
      <c r="P78" s="17">
        <v>0</v>
      </c>
      <c r="Q78" s="17">
        <v>0</v>
      </c>
      <c r="R78" s="17">
        <v>0</v>
      </c>
      <c r="S78" s="12">
        <v>0</v>
      </c>
    </row>
    <row r="79" spans="1:19" x14ac:dyDescent="0.3">
      <c r="A79" s="4" t="s">
        <v>68</v>
      </c>
      <c r="B79" s="92">
        <v>0</v>
      </c>
      <c r="C79" s="87">
        <v>0</v>
      </c>
      <c r="D79" s="87">
        <v>0</v>
      </c>
      <c r="E79" s="87">
        <v>0</v>
      </c>
      <c r="F79" s="87">
        <v>0</v>
      </c>
      <c r="G79" s="93">
        <v>0</v>
      </c>
      <c r="H79" s="16">
        <v>0</v>
      </c>
      <c r="I79" s="17">
        <v>0</v>
      </c>
      <c r="J79" s="17">
        <v>0</v>
      </c>
      <c r="K79" s="17">
        <v>0</v>
      </c>
      <c r="L79" s="17">
        <v>0</v>
      </c>
      <c r="M79" s="12">
        <v>0</v>
      </c>
      <c r="N79" s="16">
        <v>0</v>
      </c>
      <c r="O79" s="17">
        <v>0</v>
      </c>
      <c r="P79" s="17">
        <v>0</v>
      </c>
      <c r="Q79" s="17">
        <v>0</v>
      </c>
      <c r="R79" s="17">
        <v>0</v>
      </c>
      <c r="S79" s="12">
        <v>0</v>
      </c>
    </row>
    <row r="80" spans="1:19" x14ac:dyDescent="0.3">
      <c r="A80" s="4" t="s">
        <v>69</v>
      </c>
      <c r="B80" s="92">
        <v>0</v>
      </c>
      <c r="C80" s="87">
        <v>0</v>
      </c>
      <c r="D80" s="87">
        <v>0</v>
      </c>
      <c r="E80" s="87">
        <v>0</v>
      </c>
      <c r="F80" s="87">
        <v>0</v>
      </c>
      <c r="G80" s="93">
        <v>0</v>
      </c>
      <c r="H80" s="16">
        <v>0</v>
      </c>
      <c r="I80" s="17">
        <v>0</v>
      </c>
      <c r="J80" s="17">
        <v>0</v>
      </c>
      <c r="K80" s="17">
        <v>0</v>
      </c>
      <c r="L80" s="17">
        <v>0</v>
      </c>
      <c r="M80" s="12">
        <v>0</v>
      </c>
      <c r="N80" s="16">
        <v>0</v>
      </c>
      <c r="O80" s="17">
        <v>0</v>
      </c>
      <c r="P80" s="17">
        <v>0</v>
      </c>
      <c r="Q80" s="17">
        <v>0</v>
      </c>
      <c r="R80" s="17">
        <v>0</v>
      </c>
      <c r="S80" s="12">
        <v>0</v>
      </c>
    </row>
    <row r="81" spans="1:19" x14ac:dyDescent="0.3">
      <c r="A81" s="4" t="s">
        <v>70</v>
      </c>
      <c r="B81" s="92">
        <v>566595</v>
      </c>
      <c r="C81" s="87">
        <v>1576474</v>
      </c>
      <c r="D81" s="87">
        <v>0</v>
      </c>
      <c r="E81" s="87">
        <v>0</v>
      </c>
      <c r="F81" s="87">
        <v>0</v>
      </c>
      <c r="G81" s="93">
        <v>2143069</v>
      </c>
      <c r="H81" s="16">
        <v>566595</v>
      </c>
      <c r="I81" s="17">
        <v>1576474</v>
      </c>
      <c r="J81" s="17">
        <v>0</v>
      </c>
      <c r="K81" s="17">
        <v>0</v>
      </c>
      <c r="L81" s="17">
        <v>0</v>
      </c>
      <c r="M81" s="12">
        <v>2143069</v>
      </c>
      <c r="N81" s="16">
        <v>0</v>
      </c>
      <c r="O81" s="17">
        <v>0</v>
      </c>
      <c r="P81" s="17">
        <v>0</v>
      </c>
      <c r="Q81" s="17">
        <v>0</v>
      </c>
      <c r="R81" s="17">
        <v>0</v>
      </c>
      <c r="S81" s="12">
        <v>0</v>
      </c>
    </row>
    <row r="82" spans="1:19" x14ac:dyDescent="0.3">
      <c r="A82" s="4" t="s">
        <v>71</v>
      </c>
      <c r="B82" s="92">
        <v>0</v>
      </c>
      <c r="C82" s="87">
        <v>0</v>
      </c>
      <c r="D82" s="87">
        <v>0</v>
      </c>
      <c r="E82" s="87">
        <v>0</v>
      </c>
      <c r="F82" s="87">
        <v>0</v>
      </c>
      <c r="G82" s="93">
        <v>0</v>
      </c>
      <c r="H82" s="16">
        <v>0</v>
      </c>
      <c r="I82" s="17">
        <v>0</v>
      </c>
      <c r="J82" s="17">
        <v>0</v>
      </c>
      <c r="K82" s="17">
        <v>0</v>
      </c>
      <c r="L82" s="17">
        <v>0</v>
      </c>
      <c r="M82" s="12">
        <v>0</v>
      </c>
      <c r="N82" s="16">
        <v>0</v>
      </c>
      <c r="O82" s="17">
        <v>0</v>
      </c>
      <c r="P82" s="17">
        <v>0</v>
      </c>
      <c r="Q82" s="17">
        <v>0</v>
      </c>
      <c r="R82" s="17">
        <v>0</v>
      </c>
      <c r="S82" s="12">
        <v>0</v>
      </c>
    </row>
    <row r="83" spans="1:19" x14ac:dyDescent="0.3">
      <c r="A83" s="4" t="s">
        <v>72</v>
      </c>
      <c r="B83" s="92">
        <v>0</v>
      </c>
      <c r="C83" s="87">
        <v>0</v>
      </c>
      <c r="D83" s="87">
        <v>0</v>
      </c>
      <c r="E83" s="87">
        <v>0</v>
      </c>
      <c r="F83" s="87">
        <v>0</v>
      </c>
      <c r="G83" s="93">
        <v>0</v>
      </c>
      <c r="H83" s="16">
        <v>0</v>
      </c>
      <c r="I83" s="17">
        <v>0</v>
      </c>
      <c r="J83" s="17">
        <v>0</v>
      </c>
      <c r="K83" s="17">
        <v>0</v>
      </c>
      <c r="L83" s="17">
        <v>0</v>
      </c>
      <c r="M83" s="12">
        <v>0</v>
      </c>
      <c r="N83" s="16">
        <v>0</v>
      </c>
      <c r="O83" s="17">
        <v>0</v>
      </c>
      <c r="P83" s="17">
        <v>0</v>
      </c>
      <c r="Q83" s="17">
        <v>0</v>
      </c>
      <c r="R83" s="17">
        <v>0</v>
      </c>
      <c r="S83" s="12">
        <v>0</v>
      </c>
    </row>
    <row r="84" spans="1:19" x14ac:dyDescent="0.3">
      <c r="A84" s="4" t="s">
        <v>73</v>
      </c>
      <c r="B84" s="92">
        <v>0</v>
      </c>
      <c r="C84" s="87">
        <v>0</v>
      </c>
      <c r="D84" s="87">
        <v>0</v>
      </c>
      <c r="E84" s="87">
        <v>0</v>
      </c>
      <c r="F84" s="87">
        <v>0</v>
      </c>
      <c r="G84" s="93">
        <v>0</v>
      </c>
      <c r="H84" s="16">
        <v>0</v>
      </c>
      <c r="I84" s="17">
        <v>0</v>
      </c>
      <c r="J84" s="17">
        <v>0</v>
      </c>
      <c r="K84" s="17">
        <v>0</v>
      </c>
      <c r="L84" s="17">
        <v>0</v>
      </c>
      <c r="M84" s="12">
        <v>0</v>
      </c>
      <c r="N84" s="16">
        <v>0</v>
      </c>
      <c r="O84" s="17">
        <v>0</v>
      </c>
      <c r="P84" s="17">
        <v>0</v>
      </c>
      <c r="Q84" s="17">
        <v>0</v>
      </c>
      <c r="R84" s="17">
        <v>0</v>
      </c>
      <c r="S84" s="12">
        <v>0</v>
      </c>
    </row>
    <row r="85" spans="1:19" x14ac:dyDescent="0.3">
      <c r="A85" s="4" t="s">
        <v>74</v>
      </c>
      <c r="B85" s="92">
        <v>0</v>
      </c>
      <c r="C85" s="87">
        <v>0</v>
      </c>
      <c r="D85" s="87">
        <v>0</v>
      </c>
      <c r="E85" s="87">
        <v>0</v>
      </c>
      <c r="F85" s="87">
        <v>0</v>
      </c>
      <c r="G85" s="93">
        <v>0</v>
      </c>
      <c r="H85" s="16">
        <v>0</v>
      </c>
      <c r="I85" s="17">
        <v>0</v>
      </c>
      <c r="J85" s="17">
        <v>0</v>
      </c>
      <c r="K85" s="17">
        <v>0</v>
      </c>
      <c r="L85" s="17">
        <v>0</v>
      </c>
      <c r="M85" s="12">
        <v>0</v>
      </c>
      <c r="N85" s="16">
        <v>0</v>
      </c>
      <c r="O85" s="17">
        <v>0</v>
      </c>
      <c r="P85" s="17">
        <v>0</v>
      </c>
      <c r="Q85" s="17">
        <v>0</v>
      </c>
      <c r="R85" s="17">
        <v>0</v>
      </c>
      <c r="S85" s="12">
        <v>0</v>
      </c>
    </row>
    <row r="86" spans="1:19" x14ac:dyDescent="0.3">
      <c r="A86" s="4" t="s">
        <v>75</v>
      </c>
      <c r="B86" s="92">
        <v>0</v>
      </c>
      <c r="C86" s="87">
        <v>0</v>
      </c>
      <c r="D86" s="87">
        <v>0</v>
      </c>
      <c r="E86" s="87">
        <v>0</v>
      </c>
      <c r="F86" s="87">
        <v>0</v>
      </c>
      <c r="G86" s="93">
        <v>0</v>
      </c>
      <c r="H86" s="16">
        <v>0</v>
      </c>
      <c r="I86" s="17">
        <v>0</v>
      </c>
      <c r="J86" s="17">
        <v>0</v>
      </c>
      <c r="K86" s="17">
        <v>0</v>
      </c>
      <c r="L86" s="17">
        <v>0</v>
      </c>
      <c r="M86" s="12">
        <v>0</v>
      </c>
      <c r="N86" s="16">
        <v>0</v>
      </c>
      <c r="O86" s="17">
        <v>0</v>
      </c>
      <c r="P86" s="17">
        <v>0</v>
      </c>
      <c r="Q86" s="17">
        <v>0</v>
      </c>
      <c r="R86" s="17">
        <v>0</v>
      </c>
      <c r="S86" s="12">
        <v>0</v>
      </c>
    </row>
    <row r="87" spans="1:19" x14ac:dyDescent="0.3">
      <c r="A87" s="4" t="s">
        <v>76</v>
      </c>
      <c r="B87" s="92">
        <v>0</v>
      </c>
      <c r="C87" s="87">
        <v>151095</v>
      </c>
      <c r="D87" s="87">
        <v>0</v>
      </c>
      <c r="E87" s="87">
        <v>0</v>
      </c>
      <c r="F87" s="87">
        <v>0</v>
      </c>
      <c r="G87" s="93">
        <v>151095</v>
      </c>
      <c r="H87" s="16">
        <v>0</v>
      </c>
      <c r="I87" s="17">
        <v>151095</v>
      </c>
      <c r="J87" s="17">
        <v>0</v>
      </c>
      <c r="K87" s="17">
        <v>0</v>
      </c>
      <c r="L87" s="17">
        <v>0</v>
      </c>
      <c r="M87" s="12">
        <v>151095</v>
      </c>
      <c r="N87" s="16">
        <v>0</v>
      </c>
      <c r="O87" s="17">
        <v>0</v>
      </c>
      <c r="P87" s="17">
        <v>0</v>
      </c>
      <c r="Q87" s="17">
        <v>0</v>
      </c>
      <c r="R87" s="17">
        <v>0</v>
      </c>
      <c r="S87" s="12">
        <v>0</v>
      </c>
    </row>
    <row r="88" spans="1:19" x14ac:dyDescent="0.3">
      <c r="A88" s="4" t="s">
        <v>77</v>
      </c>
      <c r="B88" s="92">
        <v>0</v>
      </c>
      <c r="C88" s="87">
        <v>0</v>
      </c>
      <c r="D88" s="87">
        <v>0</v>
      </c>
      <c r="E88" s="87">
        <v>0</v>
      </c>
      <c r="F88" s="87">
        <v>0</v>
      </c>
      <c r="G88" s="93">
        <v>0</v>
      </c>
      <c r="H88" s="16">
        <v>0</v>
      </c>
      <c r="I88" s="17">
        <v>0</v>
      </c>
      <c r="J88" s="17">
        <v>0</v>
      </c>
      <c r="K88" s="17">
        <v>0</v>
      </c>
      <c r="L88" s="17">
        <v>0</v>
      </c>
      <c r="M88" s="12">
        <v>0</v>
      </c>
      <c r="N88" s="16">
        <v>0</v>
      </c>
      <c r="O88" s="17">
        <v>0</v>
      </c>
      <c r="P88" s="17">
        <v>0</v>
      </c>
      <c r="Q88" s="17">
        <v>0</v>
      </c>
      <c r="R88" s="17">
        <v>0</v>
      </c>
      <c r="S88" s="12">
        <v>0</v>
      </c>
    </row>
    <row r="89" spans="1:19" x14ac:dyDescent="0.3">
      <c r="A89" s="5"/>
      <c r="B89" s="94"/>
      <c r="C89" s="88"/>
      <c r="D89" s="88"/>
      <c r="E89" s="88"/>
      <c r="F89" s="88"/>
      <c r="G89" s="95"/>
      <c r="H89" s="18"/>
      <c r="I89" s="19"/>
      <c r="J89" s="19"/>
      <c r="K89" s="19"/>
      <c r="L89" s="19"/>
      <c r="M89" s="13"/>
      <c r="N89" s="18"/>
      <c r="O89" s="19"/>
      <c r="P89" s="19"/>
      <c r="Q89" s="19"/>
      <c r="R89" s="19"/>
      <c r="S89" s="13"/>
    </row>
    <row r="90" spans="1:19" x14ac:dyDescent="0.3">
      <c r="A90" s="30"/>
      <c r="B90" s="31">
        <f>SUM(B9:B89)</f>
        <v>2494180.5515702479</v>
      </c>
      <c r="C90" s="32">
        <f t="shared" ref="C90:G90" si="0">SUM(C9:C89)</f>
        <v>7506564.7596694212</v>
      </c>
      <c r="D90" s="32">
        <f t="shared" si="0"/>
        <v>0</v>
      </c>
      <c r="E90" s="32">
        <f t="shared" si="0"/>
        <v>0</v>
      </c>
      <c r="F90" s="32">
        <f t="shared" si="0"/>
        <v>83396.335371900816</v>
      </c>
      <c r="G90" s="33">
        <f t="shared" si="0"/>
        <v>10084141.646611571</v>
      </c>
      <c r="H90" s="31">
        <f t="shared" ref="H90:S90" si="1">SUM(H9:H89)</f>
        <v>2492444.8099999996</v>
      </c>
      <c r="I90" s="32">
        <f t="shared" si="1"/>
        <v>7502347.2599999998</v>
      </c>
      <c r="J90" s="32">
        <f t="shared" si="1"/>
        <v>0</v>
      </c>
      <c r="K90" s="32">
        <f t="shared" si="1"/>
        <v>0</v>
      </c>
      <c r="L90" s="32">
        <f t="shared" si="1"/>
        <v>83381.98</v>
      </c>
      <c r="M90" s="33">
        <f t="shared" si="1"/>
        <v>10078174.050000001</v>
      </c>
      <c r="N90" s="31">
        <f t="shared" si="1"/>
        <v>1735.7415702479341</v>
      </c>
      <c r="O90" s="32">
        <f t="shared" si="1"/>
        <v>4217.4996694214869</v>
      </c>
      <c r="P90" s="32">
        <f t="shared" si="1"/>
        <v>0</v>
      </c>
      <c r="Q90" s="32">
        <f t="shared" si="1"/>
        <v>0</v>
      </c>
      <c r="R90" s="32">
        <f t="shared" si="1"/>
        <v>14.355371900826446</v>
      </c>
      <c r="S90" s="33">
        <f t="shared" si="1"/>
        <v>5967.5966115702477</v>
      </c>
    </row>
    <row r="91" spans="1:19"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AI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35" width="12.7265625" style="9"/>
    <col min="36" max="16384" width="12.7265625" style="6"/>
  </cols>
  <sheetData>
    <row r="1" spans="1:35" x14ac:dyDescent="0.3">
      <c r="A1" s="1" t="s">
        <v>317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5" x14ac:dyDescent="0.35">
      <c r="A2" s="2" t="s">
        <v>84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x14ac:dyDescent="0.3">
      <c r="A3" s="28" t="str">
        <f>'Total Exp'!A3</f>
        <v>2020-21</v>
      </c>
    </row>
    <row r="4" spans="1:35" ht="15.5" x14ac:dyDescent="0.35">
      <c r="A4" s="82" t="s">
        <v>125</v>
      </c>
      <c r="B4" s="83"/>
      <c r="C4" s="83"/>
      <c r="D4" s="83"/>
      <c r="E4" s="83"/>
      <c r="F4" s="83"/>
      <c r="G4" s="84"/>
      <c r="H4" s="85"/>
      <c r="I4" s="83"/>
      <c r="J4" s="83"/>
      <c r="K4" s="83"/>
      <c r="L4" s="83"/>
      <c r="M4" s="83"/>
      <c r="N4" s="83"/>
      <c r="O4" s="85"/>
      <c r="P4" s="83"/>
      <c r="Q4" s="83"/>
      <c r="R4" s="83"/>
      <c r="S4" s="83"/>
      <c r="T4" s="83"/>
      <c r="U4" s="83"/>
      <c r="V4" s="85"/>
      <c r="W4" s="83"/>
      <c r="X4" s="83"/>
      <c r="Y4" s="83"/>
      <c r="Z4" s="83"/>
      <c r="AA4" s="83"/>
      <c r="AB4" s="83"/>
      <c r="AC4" s="85"/>
      <c r="AD4" s="83"/>
      <c r="AE4" s="83"/>
      <c r="AF4" s="83"/>
      <c r="AG4" s="83"/>
      <c r="AH4" s="83"/>
      <c r="AI4" s="84" t="s">
        <v>285</v>
      </c>
    </row>
    <row r="5" spans="1:35" s="60" customFormat="1" ht="13" x14ac:dyDescent="0.3">
      <c r="A5" s="49"/>
      <c r="B5" s="61" t="s">
        <v>246</v>
      </c>
      <c r="C5" s="62"/>
      <c r="D5" s="62"/>
      <c r="E5" s="62"/>
      <c r="F5" s="62"/>
      <c r="G5" s="63"/>
      <c r="H5" s="64" t="s">
        <v>242</v>
      </c>
      <c r="I5" s="65"/>
      <c r="J5" s="65"/>
      <c r="K5" s="65"/>
      <c r="L5" s="65"/>
      <c r="M5" s="65"/>
      <c r="N5" s="66"/>
      <c r="O5" s="64" t="s">
        <v>243</v>
      </c>
      <c r="P5" s="65"/>
      <c r="Q5" s="65"/>
      <c r="R5" s="65"/>
      <c r="S5" s="65"/>
      <c r="T5" s="65"/>
      <c r="U5" s="66"/>
      <c r="V5" s="64" t="s">
        <v>244</v>
      </c>
      <c r="W5" s="65"/>
      <c r="X5" s="65"/>
      <c r="Y5" s="65"/>
      <c r="Z5" s="65"/>
      <c r="AA5" s="65"/>
      <c r="AB5" s="66"/>
      <c r="AC5" s="64" t="s">
        <v>245</v>
      </c>
      <c r="AD5" s="65"/>
      <c r="AE5" s="65"/>
      <c r="AF5" s="65"/>
      <c r="AG5" s="65"/>
      <c r="AH5" s="65"/>
      <c r="AI5" s="66"/>
    </row>
    <row r="6" spans="1:35" s="60" customFormat="1" ht="13" x14ac:dyDescent="0.3">
      <c r="A6" s="49"/>
      <c r="B6" s="50" t="str">
        <f>$A$4&amp;" Total"</f>
        <v>Other Total</v>
      </c>
      <c r="C6" s="51"/>
      <c r="D6" s="51"/>
      <c r="E6" s="51"/>
      <c r="F6" s="51"/>
      <c r="G6" s="52"/>
      <c r="H6" s="50"/>
      <c r="I6" s="51"/>
      <c r="J6" s="51"/>
      <c r="K6" s="51"/>
      <c r="L6" s="51"/>
      <c r="M6" s="51"/>
      <c r="N6" s="52"/>
      <c r="O6" s="50"/>
      <c r="P6" s="51"/>
      <c r="Q6" s="51"/>
      <c r="R6" s="51"/>
      <c r="S6" s="51"/>
      <c r="T6" s="51"/>
      <c r="U6" s="52"/>
      <c r="V6" s="53"/>
      <c r="W6" s="55"/>
      <c r="X6" s="51"/>
      <c r="Y6" s="51"/>
      <c r="Z6" s="51"/>
      <c r="AA6" s="51"/>
      <c r="AB6" s="52"/>
      <c r="AC6" s="53"/>
      <c r="AD6" s="55"/>
      <c r="AE6" s="51"/>
      <c r="AF6" s="51"/>
      <c r="AG6" s="51"/>
      <c r="AH6" s="51"/>
      <c r="AI6" s="52"/>
    </row>
    <row r="7" spans="1:35" s="59" customFormat="1" ht="21" x14ac:dyDescent="0.25">
      <c r="A7" s="57"/>
      <c r="B7" s="42" t="s">
        <v>86</v>
      </c>
      <c r="C7" s="43" t="s">
        <v>87</v>
      </c>
      <c r="D7" s="43" t="s">
        <v>88</v>
      </c>
      <c r="E7" s="43" t="s">
        <v>89</v>
      </c>
      <c r="F7" s="43" t="s">
        <v>90</v>
      </c>
      <c r="G7" s="58" t="s">
        <v>91</v>
      </c>
      <c r="H7" s="42" t="s">
        <v>247</v>
      </c>
      <c r="I7" s="43" t="s">
        <v>86</v>
      </c>
      <c r="J7" s="43" t="s">
        <v>87</v>
      </c>
      <c r="K7" s="43" t="s">
        <v>88</v>
      </c>
      <c r="L7" s="43" t="s">
        <v>89</v>
      </c>
      <c r="M7" s="43" t="s">
        <v>90</v>
      </c>
      <c r="N7" s="58" t="s">
        <v>91</v>
      </c>
      <c r="O7" s="42" t="s">
        <v>247</v>
      </c>
      <c r="P7" s="43" t="s">
        <v>86</v>
      </c>
      <c r="Q7" s="43" t="s">
        <v>87</v>
      </c>
      <c r="R7" s="43" t="s">
        <v>88</v>
      </c>
      <c r="S7" s="43" t="s">
        <v>89</v>
      </c>
      <c r="T7" s="43" t="s">
        <v>90</v>
      </c>
      <c r="U7" s="58" t="s">
        <v>91</v>
      </c>
      <c r="V7" s="42" t="s">
        <v>247</v>
      </c>
      <c r="W7" s="43" t="s">
        <v>86</v>
      </c>
      <c r="X7" s="43" t="s">
        <v>87</v>
      </c>
      <c r="Y7" s="43" t="s">
        <v>88</v>
      </c>
      <c r="Z7" s="43" t="s">
        <v>89</v>
      </c>
      <c r="AA7" s="43" t="s">
        <v>90</v>
      </c>
      <c r="AB7" s="58" t="s">
        <v>91</v>
      </c>
      <c r="AC7" s="42" t="s">
        <v>247</v>
      </c>
      <c r="AD7" s="43" t="s">
        <v>86</v>
      </c>
      <c r="AE7" s="43" t="s">
        <v>87</v>
      </c>
      <c r="AF7" s="43" t="s">
        <v>88</v>
      </c>
      <c r="AG7" s="43" t="s">
        <v>89</v>
      </c>
      <c r="AH7" s="43" t="s">
        <v>90</v>
      </c>
      <c r="AI7" s="58" t="s">
        <v>91</v>
      </c>
    </row>
    <row r="8" spans="1:35" s="59" customFormat="1" ht="10.5" x14ac:dyDescent="0.25">
      <c r="A8" s="67"/>
      <c r="B8" s="46" t="s">
        <v>78</v>
      </c>
      <c r="C8" s="47" t="s">
        <v>79</v>
      </c>
      <c r="D8" s="47" t="s">
        <v>80</v>
      </c>
      <c r="E8" s="47" t="s">
        <v>81</v>
      </c>
      <c r="F8" s="47" t="s">
        <v>82</v>
      </c>
      <c r="G8" s="54" t="s">
        <v>83</v>
      </c>
      <c r="H8" s="46"/>
      <c r="I8" s="47" t="s">
        <v>78</v>
      </c>
      <c r="J8" s="47" t="s">
        <v>79</v>
      </c>
      <c r="K8" s="47" t="s">
        <v>80</v>
      </c>
      <c r="L8" s="47" t="s">
        <v>81</v>
      </c>
      <c r="M8" s="47" t="s">
        <v>82</v>
      </c>
      <c r="N8" s="54" t="s">
        <v>83</v>
      </c>
      <c r="O8" s="46"/>
      <c r="P8" s="47" t="s">
        <v>78</v>
      </c>
      <c r="Q8" s="47" t="s">
        <v>79</v>
      </c>
      <c r="R8" s="47" t="s">
        <v>80</v>
      </c>
      <c r="S8" s="47" t="s">
        <v>81</v>
      </c>
      <c r="T8" s="47" t="s">
        <v>82</v>
      </c>
      <c r="U8" s="54" t="s">
        <v>83</v>
      </c>
      <c r="V8" s="46"/>
      <c r="W8" s="47" t="s">
        <v>78</v>
      </c>
      <c r="X8" s="47" t="s">
        <v>79</v>
      </c>
      <c r="Y8" s="47" t="s">
        <v>80</v>
      </c>
      <c r="Z8" s="47" t="s">
        <v>81</v>
      </c>
      <c r="AA8" s="47" t="s">
        <v>82</v>
      </c>
      <c r="AB8" s="54" t="s">
        <v>83</v>
      </c>
      <c r="AC8" s="46"/>
      <c r="AD8" s="47" t="s">
        <v>78</v>
      </c>
      <c r="AE8" s="47" t="s">
        <v>79</v>
      </c>
      <c r="AF8" s="47" t="s">
        <v>80</v>
      </c>
      <c r="AG8" s="47" t="s">
        <v>81</v>
      </c>
      <c r="AH8" s="47" t="s">
        <v>82</v>
      </c>
      <c r="AI8" s="54" t="s">
        <v>83</v>
      </c>
    </row>
    <row r="9" spans="1:35" x14ac:dyDescent="0.3">
      <c r="A9" s="3"/>
      <c r="B9" s="89"/>
      <c r="C9" s="90"/>
      <c r="D9" s="90"/>
      <c r="E9" s="90"/>
      <c r="F9" s="90"/>
      <c r="G9" s="91"/>
      <c r="H9" s="69"/>
      <c r="I9" s="15"/>
      <c r="J9" s="15"/>
      <c r="K9" s="15"/>
      <c r="L9" s="15"/>
      <c r="M9" s="15"/>
      <c r="N9" s="11"/>
      <c r="O9" s="69"/>
      <c r="P9" s="15"/>
      <c r="Q9" s="15"/>
      <c r="R9" s="15"/>
      <c r="S9" s="15"/>
      <c r="T9" s="15"/>
      <c r="U9" s="11"/>
      <c r="V9" s="69"/>
      <c r="W9" s="15"/>
      <c r="X9" s="15"/>
      <c r="Y9" s="15"/>
      <c r="Z9" s="15"/>
      <c r="AA9" s="15"/>
      <c r="AB9" s="11"/>
      <c r="AC9" s="69"/>
      <c r="AD9" s="15"/>
      <c r="AE9" s="15"/>
      <c r="AF9" s="15"/>
      <c r="AG9" s="15"/>
      <c r="AH9" s="15"/>
      <c r="AI9" s="11"/>
    </row>
    <row r="10" spans="1:35" x14ac:dyDescent="0.3">
      <c r="A10" s="4" t="s">
        <v>0</v>
      </c>
      <c r="B10" s="92">
        <v>0</v>
      </c>
      <c r="C10" s="87">
        <v>0</v>
      </c>
      <c r="D10" s="87">
        <v>0</v>
      </c>
      <c r="E10" s="87">
        <v>0</v>
      </c>
      <c r="F10" s="87">
        <v>0</v>
      </c>
      <c r="G10" s="93">
        <v>0</v>
      </c>
      <c r="H10" s="70">
        <v>0</v>
      </c>
      <c r="I10" s="17">
        <v>0</v>
      </c>
      <c r="J10" s="17">
        <v>0</v>
      </c>
      <c r="K10" s="17">
        <v>0</v>
      </c>
      <c r="L10" s="17">
        <v>0</v>
      </c>
      <c r="M10" s="17">
        <v>0</v>
      </c>
      <c r="N10" s="12">
        <v>0</v>
      </c>
      <c r="O10" s="70">
        <v>0</v>
      </c>
      <c r="P10" s="17">
        <v>0</v>
      </c>
      <c r="Q10" s="17">
        <v>0</v>
      </c>
      <c r="R10" s="17">
        <v>0</v>
      </c>
      <c r="S10" s="17">
        <v>0</v>
      </c>
      <c r="T10" s="17">
        <v>0</v>
      </c>
      <c r="U10" s="12">
        <v>0</v>
      </c>
      <c r="V10" s="70">
        <v>0</v>
      </c>
      <c r="W10" s="17">
        <v>0</v>
      </c>
      <c r="X10" s="17">
        <v>0</v>
      </c>
      <c r="Y10" s="17">
        <v>0</v>
      </c>
      <c r="Z10" s="17">
        <v>0</v>
      </c>
      <c r="AA10" s="17">
        <v>0</v>
      </c>
      <c r="AB10" s="12">
        <v>0</v>
      </c>
      <c r="AC10" s="70">
        <v>0</v>
      </c>
      <c r="AD10" s="17">
        <v>0</v>
      </c>
      <c r="AE10" s="17">
        <v>0</v>
      </c>
      <c r="AF10" s="17">
        <v>0</v>
      </c>
      <c r="AG10" s="17">
        <v>0</v>
      </c>
      <c r="AH10" s="17">
        <v>0</v>
      </c>
      <c r="AI10" s="12">
        <v>0</v>
      </c>
    </row>
    <row r="11" spans="1:35" x14ac:dyDescent="0.3">
      <c r="A11" s="4" t="s">
        <v>1</v>
      </c>
      <c r="B11" s="92">
        <v>0</v>
      </c>
      <c r="C11" s="87">
        <v>0</v>
      </c>
      <c r="D11" s="87">
        <v>0</v>
      </c>
      <c r="E11" s="87">
        <v>0</v>
      </c>
      <c r="F11" s="87">
        <v>0</v>
      </c>
      <c r="G11" s="93">
        <v>0</v>
      </c>
      <c r="H11" s="70">
        <v>0</v>
      </c>
      <c r="I11" s="17">
        <v>0</v>
      </c>
      <c r="J11" s="17">
        <v>0</v>
      </c>
      <c r="K11" s="17">
        <v>0</v>
      </c>
      <c r="L11" s="17">
        <v>0</v>
      </c>
      <c r="M11" s="17">
        <v>0</v>
      </c>
      <c r="N11" s="12">
        <v>0</v>
      </c>
      <c r="O11" s="70">
        <v>0</v>
      </c>
      <c r="P11" s="17">
        <v>0</v>
      </c>
      <c r="Q11" s="17">
        <v>0</v>
      </c>
      <c r="R11" s="17">
        <v>0</v>
      </c>
      <c r="S11" s="17">
        <v>0</v>
      </c>
      <c r="T11" s="17">
        <v>0</v>
      </c>
      <c r="U11" s="12">
        <v>0</v>
      </c>
      <c r="V11" s="70">
        <v>0</v>
      </c>
      <c r="W11" s="17">
        <v>0</v>
      </c>
      <c r="X11" s="17">
        <v>0</v>
      </c>
      <c r="Y11" s="17">
        <v>0</v>
      </c>
      <c r="Z11" s="17">
        <v>0</v>
      </c>
      <c r="AA11" s="17">
        <v>0</v>
      </c>
      <c r="AB11" s="12">
        <v>0</v>
      </c>
      <c r="AC11" s="70">
        <v>0</v>
      </c>
      <c r="AD11" s="17">
        <v>0</v>
      </c>
      <c r="AE11" s="17">
        <v>0</v>
      </c>
      <c r="AF11" s="17">
        <v>0</v>
      </c>
      <c r="AG11" s="17">
        <v>0</v>
      </c>
      <c r="AH11" s="17">
        <v>0</v>
      </c>
      <c r="AI11" s="12">
        <v>0</v>
      </c>
    </row>
    <row r="12" spans="1:35" x14ac:dyDescent="0.3">
      <c r="A12" s="4" t="s">
        <v>2</v>
      </c>
      <c r="B12" s="92">
        <v>0</v>
      </c>
      <c r="C12" s="87">
        <v>0</v>
      </c>
      <c r="D12" s="87">
        <v>0</v>
      </c>
      <c r="E12" s="87">
        <v>0</v>
      </c>
      <c r="F12" s="87">
        <v>0</v>
      </c>
      <c r="G12" s="93">
        <v>0</v>
      </c>
      <c r="H12" s="70">
        <v>0</v>
      </c>
      <c r="I12" s="17">
        <v>0</v>
      </c>
      <c r="J12" s="17">
        <v>0</v>
      </c>
      <c r="K12" s="17">
        <v>0</v>
      </c>
      <c r="L12" s="17">
        <v>0</v>
      </c>
      <c r="M12" s="17">
        <v>0</v>
      </c>
      <c r="N12" s="12">
        <v>0</v>
      </c>
      <c r="O12" s="70">
        <v>0</v>
      </c>
      <c r="P12" s="17">
        <v>0</v>
      </c>
      <c r="Q12" s="17">
        <v>0</v>
      </c>
      <c r="R12" s="17">
        <v>0</v>
      </c>
      <c r="S12" s="17">
        <v>0</v>
      </c>
      <c r="T12" s="17">
        <v>0</v>
      </c>
      <c r="U12" s="12">
        <v>0</v>
      </c>
      <c r="V12" s="70">
        <v>0</v>
      </c>
      <c r="W12" s="17">
        <v>0</v>
      </c>
      <c r="X12" s="17">
        <v>0</v>
      </c>
      <c r="Y12" s="17">
        <v>0</v>
      </c>
      <c r="Z12" s="17">
        <v>0</v>
      </c>
      <c r="AA12" s="17">
        <v>0</v>
      </c>
      <c r="AB12" s="12">
        <v>0</v>
      </c>
      <c r="AC12" s="70">
        <v>0</v>
      </c>
      <c r="AD12" s="17">
        <v>0</v>
      </c>
      <c r="AE12" s="17">
        <v>0</v>
      </c>
      <c r="AF12" s="17">
        <v>0</v>
      </c>
      <c r="AG12" s="17">
        <v>0</v>
      </c>
      <c r="AH12" s="17">
        <v>0</v>
      </c>
      <c r="AI12" s="12">
        <v>0</v>
      </c>
    </row>
    <row r="13" spans="1:35" x14ac:dyDescent="0.3">
      <c r="A13" s="4" t="s">
        <v>3</v>
      </c>
      <c r="B13" s="92">
        <v>0</v>
      </c>
      <c r="C13" s="87">
        <v>0</v>
      </c>
      <c r="D13" s="87">
        <v>0</v>
      </c>
      <c r="E13" s="87">
        <v>0</v>
      </c>
      <c r="F13" s="87">
        <v>0</v>
      </c>
      <c r="G13" s="93">
        <v>0</v>
      </c>
      <c r="H13" s="70">
        <v>0</v>
      </c>
      <c r="I13" s="17">
        <v>0</v>
      </c>
      <c r="J13" s="17">
        <v>0</v>
      </c>
      <c r="K13" s="17">
        <v>0</v>
      </c>
      <c r="L13" s="17">
        <v>0</v>
      </c>
      <c r="M13" s="17">
        <v>0</v>
      </c>
      <c r="N13" s="12">
        <v>0</v>
      </c>
      <c r="O13" s="70">
        <v>0</v>
      </c>
      <c r="P13" s="17">
        <v>0</v>
      </c>
      <c r="Q13" s="17">
        <v>0</v>
      </c>
      <c r="R13" s="17">
        <v>0</v>
      </c>
      <c r="S13" s="17">
        <v>0</v>
      </c>
      <c r="T13" s="17">
        <v>0</v>
      </c>
      <c r="U13" s="12">
        <v>0</v>
      </c>
      <c r="V13" s="70">
        <v>0</v>
      </c>
      <c r="W13" s="17">
        <v>0</v>
      </c>
      <c r="X13" s="17">
        <v>0</v>
      </c>
      <c r="Y13" s="17">
        <v>0</v>
      </c>
      <c r="Z13" s="17">
        <v>0</v>
      </c>
      <c r="AA13" s="17">
        <v>0</v>
      </c>
      <c r="AB13" s="12">
        <v>0</v>
      </c>
      <c r="AC13" s="70">
        <v>0</v>
      </c>
      <c r="AD13" s="17">
        <v>0</v>
      </c>
      <c r="AE13" s="17">
        <v>0</v>
      </c>
      <c r="AF13" s="17">
        <v>0</v>
      </c>
      <c r="AG13" s="17">
        <v>0</v>
      </c>
      <c r="AH13" s="17">
        <v>0</v>
      </c>
      <c r="AI13" s="12">
        <v>0</v>
      </c>
    </row>
    <row r="14" spans="1:35" x14ac:dyDescent="0.3">
      <c r="A14" s="4" t="s">
        <v>4</v>
      </c>
      <c r="B14" s="92">
        <v>-169806.63</v>
      </c>
      <c r="C14" s="87">
        <v>-161030.29999999999</v>
      </c>
      <c r="D14" s="87">
        <v>236675.75</v>
      </c>
      <c r="E14" s="87">
        <v>0</v>
      </c>
      <c r="F14" s="87">
        <v>0</v>
      </c>
      <c r="G14" s="93">
        <v>-94161.18</v>
      </c>
      <c r="H14" s="70" t="s">
        <v>332</v>
      </c>
      <c r="I14" s="17">
        <v>-169806.63</v>
      </c>
      <c r="J14" s="17">
        <v>1481.63</v>
      </c>
      <c r="K14" s="17">
        <v>0</v>
      </c>
      <c r="L14" s="17">
        <v>0</v>
      </c>
      <c r="M14" s="17">
        <v>0</v>
      </c>
      <c r="N14" s="12">
        <v>-168325</v>
      </c>
      <c r="O14" s="70" t="s">
        <v>333</v>
      </c>
      <c r="P14" s="17">
        <v>0</v>
      </c>
      <c r="Q14" s="17">
        <v>0</v>
      </c>
      <c r="R14" s="17">
        <v>0</v>
      </c>
      <c r="S14" s="17">
        <v>0</v>
      </c>
      <c r="T14" s="17">
        <v>0</v>
      </c>
      <c r="U14" s="12">
        <v>0</v>
      </c>
      <c r="V14" s="70" t="s">
        <v>334</v>
      </c>
      <c r="W14" s="17">
        <v>0</v>
      </c>
      <c r="X14" s="17">
        <v>-162511.93</v>
      </c>
      <c r="Y14" s="17">
        <v>236675.75</v>
      </c>
      <c r="Z14" s="17">
        <v>0</v>
      </c>
      <c r="AA14" s="17">
        <v>0</v>
      </c>
      <c r="AB14" s="12">
        <v>74163.820000000007</v>
      </c>
      <c r="AC14" s="70">
        <v>0</v>
      </c>
      <c r="AD14" s="17">
        <v>0</v>
      </c>
      <c r="AE14" s="17">
        <v>0</v>
      </c>
      <c r="AF14" s="17">
        <v>0</v>
      </c>
      <c r="AG14" s="17">
        <v>0</v>
      </c>
      <c r="AH14" s="17">
        <v>0</v>
      </c>
      <c r="AI14" s="12">
        <v>0</v>
      </c>
    </row>
    <row r="15" spans="1:35" x14ac:dyDescent="0.3">
      <c r="A15" s="4" t="s">
        <v>5</v>
      </c>
      <c r="B15" s="92">
        <v>0</v>
      </c>
      <c r="C15" s="87">
        <v>0</v>
      </c>
      <c r="D15" s="87">
        <v>0</v>
      </c>
      <c r="E15" s="87">
        <v>0</v>
      </c>
      <c r="F15" s="87">
        <v>0</v>
      </c>
      <c r="G15" s="93">
        <v>0</v>
      </c>
      <c r="H15" s="70">
        <v>0</v>
      </c>
      <c r="I15" s="17">
        <v>0</v>
      </c>
      <c r="J15" s="17">
        <v>0</v>
      </c>
      <c r="K15" s="17">
        <v>0</v>
      </c>
      <c r="L15" s="17">
        <v>0</v>
      </c>
      <c r="M15" s="17">
        <v>0</v>
      </c>
      <c r="N15" s="12">
        <v>0</v>
      </c>
      <c r="O15" s="70">
        <v>0</v>
      </c>
      <c r="P15" s="17">
        <v>0</v>
      </c>
      <c r="Q15" s="17">
        <v>0</v>
      </c>
      <c r="R15" s="17">
        <v>0</v>
      </c>
      <c r="S15" s="17">
        <v>0</v>
      </c>
      <c r="T15" s="17">
        <v>0</v>
      </c>
      <c r="U15" s="12">
        <v>0</v>
      </c>
      <c r="V15" s="70">
        <v>0</v>
      </c>
      <c r="W15" s="17">
        <v>0</v>
      </c>
      <c r="X15" s="17">
        <v>0</v>
      </c>
      <c r="Y15" s="17">
        <v>0</v>
      </c>
      <c r="Z15" s="17">
        <v>0</v>
      </c>
      <c r="AA15" s="17">
        <v>0</v>
      </c>
      <c r="AB15" s="12">
        <v>0</v>
      </c>
      <c r="AC15" s="70">
        <v>0</v>
      </c>
      <c r="AD15" s="17">
        <v>0</v>
      </c>
      <c r="AE15" s="17">
        <v>0</v>
      </c>
      <c r="AF15" s="17">
        <v>0</v>
      </c>
      <c r="AG15" s="17">
        <v>0</v>
      </c>
      <c r="AH15" s="17">
        <v>0</v>
      </c>
      <c r="AI15" s="12">
        <v>0</v>
      </c>
    </row>
    <row r="16" spans="1:35" x14ac:dyDescent="0.3">
      <c r="A16" s="4" t="s">
        <v>6</v>
      </c>
      <c r="B16" s="92">
        <v>0</v>
      </c>
      <c r="C16" s="87">
        <v>0</v>
      </c>
      <c r="D16" s="87">
        <v>0</v>
      </c>
      <c r="E16" s="87">
        <v>0</v>
      </c>
      <c r="F16" s="87">
        <v>0</v>
      </c>
      <c r="G16" s="93">
        <v>0</v>
      </c>
      <c r="H16" s="70">
        <v>0</v>
      </c>
      <c r="I16" s="17">
        <v>0</v>
      </c>
      <c r="J16" s="17">
        <v>0</v>
      </c>
      <c r="K16" s="17">
        <v>0</v>
      </c>
      <c r="L16" s="17">
        <v>0</v>
      </c>
      <c r="M16" s="17">
        <v>0</v>
      </c>
      <c r="N16" s="12">
        <v>0</v>
      </c>
      <c r="O16" s="70">
        <v>0</v>
      </c>
      <c r="P16" s="17">
        <v>0</v>
      </c>
      <c r="Q16" s="17">
        <v>0</v>
      </c>
      <c r="R16" s="17">
        <v>0</v>
      </c>
      <c r="S16" s="17">
        <v>0</v>
      </c>
      <c r="T16" s="17">
        <v>0</v>
      </c>
      <c r="U16" s="12">
        <v>0</v>
      </c>
      <c r="V16" s="70">
        <v>0</v>
      </c>
      <c r="W16" s="17">
        <v>0</v>
      </c>
      <c r="X16" s="17">
        <v>0</v>
      </c>
      <c r="Y16" s="17">
        <v>0</v>
      </c>
      <c r="Z16" s="17">
        <v>0</v>
      </c>
      <c r="AA16" s="17">
        <v>0</v>
      </c>
      <c r="AB16" s="12">
        <v>0</v>
      </c>
      <c r="AC16" s="70">
        <v>0</v>
      </c>
      <c r="AD16" s="17">
        <v>0</v>
      </c>
      <c r="AE16" s="17">
        <v>0</v>
      </c>
      <c r="AF16" s="17">
        <v>0</v>
      </c>
      <c r="AG16" s="17">
        <v>0</v>
      </c>
      <c r="AH16" s="17">
        <v>0</v>
      </c>
      <c r="AI16" s="12">
        <v>0</v>
      </c>
    </row>
    <row r="17" spans="1:35" x14ac:dyDescent="0.3">
      <c r="A17" s="4" t="s">
        <v>7</v>
      </c>
      <c r="B17" s="92">
        <v>0</v>
      </c>
      <c r="C17" s="87">
        <v>0</v>
      </c>
      <c r="D17" s="87">
        <v>0</v>
      </c>
      <c r="E17" s="87">
        <v>0</v>
      </c>
      <c r="F17" s="87">
        <v>0</v>
      </c>
      <c r="G17" s="93">
        <v>0</v>
      </c>
      <c r="H17" s="70">
        <v>0</v>
      </c>
      <c r="I17" s="17">
        <v>0</v>
      </c>
      <c r="J17" s="17">
        <v>0</v>
      </c>
      <c r="K17" s="17">
        <v>0</v>
      </c>
      <c r="L17" s="17">
        <v>0</v>
      </c>
      <c r="M17" s="17">
        <v>0</v>
      </c>
      <c r="N17" s="12">
        <v>0</v>
      </c>
      <c r="O17" s="70">
        <v>0</v>
      </c>
      <c r="P17" s="17">
        <v>0</v>
      </c>
      <c r="Q17" s="17">
        <v>0</v>
      </c>
      <c r="R17" s="17">
        <v>0</v>
      </c>
      <c r="S17" s="17">
        <v>0</v>
      </c>
      <c r="T17" s="17">
        <v>0</v>
      </c>
      <c r="U17" s="12">
        <v>0</v>
      </c>
      <c r="V17" s="70">
        <v>0</v>
      </c>
      <c r="W17" s="17">
        <v>0</v>
      </c>
      <c r="X17" s="17">
        <v>0</v>
      </c>
      <c r="Y17" s="17">
        <v>0</v>
      </c>
      <c r="Z17" s="17">
        <v>0</v>
      </c>
      <c r="AA17" s="17">
        <v>0</v>
      </c>
      <c r="AB17" s="12">
        <v>0</v>
      </c>
      <c r="AC17" s="70">
        <v>0</v>
      </c>
      <c r="AD17" s="17">
        <v>0</v>
      </c>
      <c r="AE17" s="17">
        <v>0</v>
      </c>
      <c r="AF17" s="17">
        <v>0</v>
      </c>
      <c r="AG17" s="17">
        <v>0</v>
      </c>
      <c r="AH17" s="17">
        <v>0</v>
      </c>
      <c r="AI17" s="12">
        <v>0</v>
      </c>
    </row>
    <row r="18" spans="1:35" x14ac:dyDescent="0.3">
      <c r="A18" s="4" t="s">
        <v>8</v>
      </c>
      <c r="B18" s="92">
        <v>0</v>
      </c>
      <c r="C18" s="87">
        <v>0</v>
      </c>
      <c r="D18" s="87">
        <v>0</v>
      </c>
      <c r="E18" s="87">
        <v>0</v>
      </c>
      <c r="F18" s="87">
        <v>12293159</v>
      </c>
      <c r="G18" s="93">
        <v>12293159</v>
      </c>
      <c r="H18" s="70" t="s">
        <v>335</v>
      </c>
      <c r="I18" s="17">
        <v>0</v>
      </c>
      <c r="J18" s="17">
        <v>0</v>
      </c>
      <c r="K18" s="17">
        <v>0</v>
      </c>
      <c r="L18" s="17">
        <v>0</v>
      </c>
      <c r="M18" s="17">
        <v>8539699</v>
      </c>
      <c r="N18" s="12">
        <v>8539699</v>
      </c>
      <c r="O18" s="70" t="s">
        <v>336</v>
      </c>
      <c r="P18" s="17">
        <v>0</v>
      </c>
      <c r="Q18" s="17">
        <v>0</v>
      </c>
      <c r="R18" s="17">
        <v>0</v>
      </c>
      <c r="S18" s="17">
        <v>0</v>
      </c>
      <c r="T18" s="17">
        <v>3753460</v>
      </c>
      <c r="U18" s="12">
        <v>3753460</v>
      </c>
      <c r="V18" s="70">
        <v>0</v>
      </c>
      <c r="W18" s="17">
        <v>0</v>
      </c>
      <c r="X18" s="17">
        <v>0</v>
      </c>
      <c r="Y18" s="17">
        <v>0</v>
      </c>
      <c r="Z18" s="17">
        <v>0</v>
      </c>
      <c r="AA18" s="17">
        <v>0</v>
      </c>
      <c r="AB18" s="12">
        <v>0</v>
      </c>
      <c r="AC18" s="70">
        <v>0</v>
      </c>
      <c r="AD18" s="17">
        <v>0</v>
      </c>
      <c r="AE18" s="17">
        <v>0</v>
      </c>
      <c r="AF18" s="17">
        <v>0</v>
      </c>
      <c r="AG18" s="17">
        <v>0</v>
      </c>
      <c r="AH18" s="17">
        <v>0</v>
      </c>
      <c r="AI18" s="12">
        <v>0</v>
      </c>
    </row>
    <row r="19" spans="1:35" x14ac:dyDescent="0.3">
      <c r="A19" s="4" t="s">
        <v>9</v>
      </c>
      <c r="B19" s="92">
        <v>5779794</v>
      </c>
      <c r="C19" s="87">
        <v>3886720</v>
      </c>
      <c r="D19" s="87">
        <v>1470517</v>
      </c>
      <c r="E19" s="87">
        <v>263762</v>
      </c>
      <c r="F19" s="87">
        <v>19600</v>
      </c>
      <c r="G19" s="93">
        <v>11420393</v>
      </c>
      <c r="H19" s="70" t="s">
        <v>337</v>
      </c>
      <c r="I19" s="17">
        <v>1087924</v>
      </c>
      <c r="J19" s="17">
        <v>3468169</v>
      </c>
      <c r="K19" s="17">
        <v>1470517</v>
      </c>
      <c r="L19" s="17">
        <v>263762</v>
      </c>
      <c r="M19" s="17">
        <v>0</v>
      </c>
      <c r="N19" s="12">
        <v>6290372</v>
      </c>
      <c r="O19" s="70" t="s">
        <v>338</v>
      </c>
      <c r="P19" s="17">
        <v>671411</v>
      </c>
      <c r="Q19" s="17">
        <v>47812</v>
      </c>
      <c r="R19" s="17">
        <v>0</v>
      </c>
      <c r="S19" s="17">
        <v>0</v>
      </c>
      <c r="T19" s="17">
        <v>0</v>
      </c>
      <c r="U19" s="12">
        <v>719223</v>
      </c>
      <c r="V19" s="70" t="s">
        <v>339</v>
      </c>
      <c r="W19" s="17">
        <v>4020459</v>
      </c>
      <c r="X19" s="17">
        <v>370739</v>
      </c>
      <c r="Y19" s="17">
        <v>0</v>
      </c>
      <c r="Z19" s="17">
        <v>0</v>
      </c>
      <c r="AA19" s="17">
        <v>19600</v>
      </c>
      <c r="AB19" s="12">
        <v>4410798</v>
      </c>
      <c r="AC19" s="70">
        <v>0</v>
      </c>
      <c r="AD19" s="17">
        <v>0</v>
      </c>
      <c r="AE19" s="17">
        <v>0</v>
      </c>
      <c r="AF19" s="17">
        <v>0</v>
      </c>
      <c r="AG19" s="17">
        <v>0</v>
      </c>
      <c r="AH19" s="17">
        <v>0</v>
      </c>
      <c r="AI19" s="12">
        <v>0</v>
      </c>
    </row>
    <row r="20" spans="1:35" x14ac:dyDescent="0.3">
      <c r="A20" s="4" t="s">
        <v>10</v>
      </c>
      <c r="B20" s="92">
        <v>1618894.03</v>
      </c>
      <c r="C20" s="87">
        <v>435244.44</v>
      </c>
      <c r="D20" s="87">
        <v>28564.45</v>
      </c>
      <c r="E20" s="87">
        <v>-156.77000000000001</v>
      </c>
      <c r="F20" s="87">
        <v>1000000</v>
      </c>
      <c r="G20" s="93">
        <v>3082546.15</v>
      </c>
      <c r="H20" s="70" t="s">
        <v>339</v>
      </c>
      <c r="I20" s="17">
        <v>1618894.03</v>
      </c>
      <c r="J20" s="17">
        <v>435244.44</v>
      </c>
      <c r="K20" s="17">
        <v>28564.45</v>
      </c>
      <c r="L20" s="17">
        <v>-156.77000000000001</v>
      </c>
      <c r="M20" s="17">
        <v>0</v>
      </c>
      <c r="N20" s="12">
        <v>2082546.15</v>
      </c>
      <c r="O20" s="70" t="s">
        <v>340</v>
      </c>
      <c r="P20" s="17">
        <v>0</v>
      </c>
      <c r="Q20" s="17">
        <v>0</v>
      </c>
      <c r="R20" s="17">
        <v>0</v>
      </c>
      <c r="S20" s="17">
        <v>0</v>
      </c>
      <c r="T20" s="17">
        <v>1000000</v>
      </c>
      <c r="U20" s="12">
        <v>1000000</v>
      </c>
      <c r="V20" s="70">
        <v>0</v>
      </c>
      <c r="W20" s="17">
        <v>0</v>
      </c>
      <c r="X20" s="17">
        <v>0</v>
      </c>
      <c r="Y20" s="17">
        <v>0</v>
      </c>
      <c r="Z20" s="17">
        <v>0</v>
      </c>
      <c r="AA20" s="17">
        <v>0</v>
      </c>
      <c r="AB20" s="12">
        <v>0</v>
      </c>
      <c r="AC20" s="70">
        <v>0</v>
      </c>
      <c r="AD20" s="17">
        <v>0</v>
      </c>
      <c r="AE20" s="17">
        <v>0</v>
      </c>
      <c r="AF20" s="17">
        <v>0</v>
      </c>
      <c r="AG20" s="17">
        <v>0</v>
      </c>
      <c r="AH20" s="17">
        <v>0</v>
      </c>
      <c r="AI20" s="12">
        <v>0</v>
      </c>
    </row>
    <row r="21" spans="1:35" x14ac:dyDescent="0.3">
      <c r="A21" s="4" t="s">
        <v>11</v>
      </c>
      <c r="B21" s="92">
        <v>0</v>
      </c>
      <c r="C21" s="87">
        <v>0</v>
      </c>
      <c r="D21" s="87">
        <v>0</v>
      </c>
      <c r="E21" s="87">
        <v>0</v>
      </c>
      <c r="F21" s="87">
        <v>0</v>
      </c>
      <c r="G21" s="93">
        <v>0</v>
      </c>
      <c r="H21" s="70">
        <v>0</v>
      </c>
      <c r="I21" s="17">
        <v>0</v>
      </c>
      <c r="J21" s="17">
        <v>0</v>
      </c>
      <c r="K21" s="17">
        <v>0</v>
      </c>
      <c r="L21" s="17">
        <v>0</v>
      </c>
      <c r="M21" s="17">
        <v>0</v>
      </c>
      <c r="N21" s="12">
        <v>0</v>
      </c>
      <c r="O21" s="70">
        <v>0</v>
      </c>
      <c r="P21" s="17">
        <v>0</v>
      </c>
      <c r="Q21" s="17">
        <v>0</v>
      </c>
      <c r="R21" s="17">
        <v>0</v>
      </c>
      <c r="S21" s="17">
        <v>0</v>
      </c>
      <c r="T21" s="17">
        <v>0</v>
      </c>
      <c r="U21" s="12">
        <v>0</v>
      </c>
      <c r="V21" s="70">
        <v>0</v>
      </c>
      <c r="W21" s="17">
        <v>0</v>
      </c>
      <c r="X21" s="17">
        <v>0</v>
      </c>
      <c r="Y21" s="17">
        <v>0</v>
      </c>
      <c r="Z21" s="17">
        <v>0</v>
      </c>
      <c r="AA21" s="17">
        <v>0</v>
      </c>
      <c r="AB21" s="12">
        <v>0</v>
      </c>
      <c r="AC21" s="70">
        <v>0</v>
      </c>
      <c r="AD21" s="17">
        <v>0</v>
      </c>
      <c r="AE21" s="17">
        <v>0</v>
      </c>
      <c r="AF21" s="17">
        <v>0</v>
      </c>
      <c r="AG21" s="17">
        <v>0</v>
      </c>
      <c r="AH21" s="17">
        <v>0</v>
      </c>
      <c r="AI21" s="12">
        <v>0</v>
      </c>
    </row>
    <row r="22" spans="1:35" x14ac:dyDescent="0.3">
      <c r="A22" s="4" t="s">
        <v>12</v>
      </c>
      <c r="B22" s="92">
        <v>0</v>
      </c>
      <c r="C22" s="87">
        <v>0</v>
      </c>
      <c r="D22" s="87">
        <v>0</v>
      </c>
      <c r="E22" s="87">
        <v>0</v>
      </c>
      <c r="F22" s="87">
        <v>0</v>
      </c>
      <c r="G22" s="93">
        <v>0</v>
      </c>
      <c r="H22" s="70">
        <v>0</v>
      </c>
      <c r="I22" s="17">
        <v>0</v>
      </c>
      <c r="J22" s="17">
        <v>0</v>
      </c>
      <c r="K22" s="17">
        <v>0</v>
      </c>
      <c r="L22" s="17">
        <v>0</v>
      </c>
      <c r="M22" s="17">
        <v>0</v>
      </c>
      <c r="N22" s="12">
        <v>0</v>
      </c>
      <c r="O22" s="70">
        <v>0</v>
      </c>
      <c r="P22" s="17">
        <v>0</v>
      </c>
      <c r="Q22" s="17">
        <v>0</v>
      </c>
      <c r="R22" s="17">
        <v>0</v>
      </c>
      <c r="S22" s="17">
        <v>0</v>
      </c>
      <c r="T22" s="17">
        <v>0</v>
      </c>
      <c r="U22" s="12">
        <v>0</v>
      </c>
      <c r="V22" s="70">
        <v>0</v>
      </c>
      <c r="W22" s="17">
        <v>0</v>
      </c>
      <c r="X22" s="17">
        <v>0</v>
      </c>
      <c r="Y22" s="17">
        <v>0</v>
      </c>
      <c r="Z22" s="17">
        <v>0</v>
      </c>
      <c r="AA22" s="17">
        <v>0</v>
      </c>
      <c r="AB22" s="12">
        <v>0</v>
      </c>
      <c r="AC22" s="70">
        <v>0</v>
      </c>
      <c r="AD22" s="17">
        <v>0</v>
      </c>
      <c r="AE22" s="17">
        <v>0</v>
      </c>
      <c r="AF22" s="17">
        <v>0</v>
      </c>
      <c r="AG22" s="17">
        <v>0</v>
      </c>
      <c r="AH22" s="17">
        <v>0</v>
      </c>
      <c r="AI22" s="12">
        <v>0</v>
      </c>
    </row>
    <row r="23" spans="1:35" x14ac:dyDescent="0.3">
      <c r="A23" s="4" t="s">
        <v>13</v>
      </c>
      <c r="B23" s="92">
        <v>0</v>
      </c>
      <c r="C23" s="87">
        <v>0</v>
      </c>
      <c r="D23" s="87">
        <v>0</v>
      </c>
      <c r="E23" s="87">
        <v>0</v>
      </c>
      <c r="F23" s="87">
        <v>0</v>
      </c>
      <c r="G23" s="93">
        <v>0</v>
      </c>
      <c r="H23" s="70" t="s">
        <v>341</v>
      </c>
      <c r="I23" s="17">
        <v>0</v>
      </c>
      <c r="J23" s="17">
        <v>0</v>
      </c>
      <c r="K23" s="17">
        <v>0</v>
      </c>
      <c r="L23" s="17">
        <v>0</v>
      </c>
      <c r="M23" s="17">
        <v>0</v>
      </c>
      <c r="N23" s="12">
        <v>0</v>
      </c>
      <c r="O23" s="70" t="s">
        <v>342</v>
      </c>
      <c r="P23" s="17">
        <v>0</v>
      </c>
      <c r="Q23" s="17">
        <v>0</v>
      </c>
      <c r="R23" s="17">
        <v>0</v>
      </c>
      <c r="S23" s="17">
        <v>0</v>
      </c>
      <c r="T23" s="17">
        <v>0</v>
      </c>
      <c r="U23" s="12">
        <v>0</v>
      </c>
      <c r="V23" s="70">
        <v>0</v>
      </c>
      <c r="W23" s="17">
        <v>0</v>
      </c>
      <c r="X23" s="17">
        <v>0</v>
      </c>
      <c r="Y23" s="17">
        <v>0</v>
      </c>
      <c r="Z23" s="17">
        <v>0</v>
      </c>
      <c r="AA23" s="17">
        <v>0</v>
      </c>
      <c r="AB23" s="12">
        <v>0</v>
      </c>
      <c r="AC23" s="70">
        <v>0</v>
      </c>
      <c r="AD23" s="17">
        <v>0</v>
      </c>
      <c r="AE23" s="17">
        <v>0</v>
      </c>
      <c r="AF23" s="17">
        <v>0</v>
      </c>
      <c r="AG23" s="17">
        <v>0</v>
      </c>
      <c r="AH23" s="17">
        <v>0</v>
      </c>
      <c r="AI23" s="12">
        <v>0</v>
      </c>
    </row>
    <row r="24" spans="1:35" x14ac:dyDescent="0.3">
      <c r="A24" s="4" t="s">
        <v>14</v>
      </c>
      <c r="B24" s="92">
        <v>0</v>
      </c>
      <c r="C24" s="87">
        <v>0</v>
      </c>
      <c r="D24" s="87">
        <v>0</v>
      </c>
      <c r="E24" s="87">
        <v>0</v>
      </c>
      <c r="F24" s="87">
        <v>0</v>
      </c>
      <c r="G24" s="93">
        <v>0</v>
      </c>
      <c r="H24" s="70">
        <v>0</v>
      </c>
      <c r="I24" s="17">
        <v>0</v>
      </c>
      <c r="J24" s="17">
        <v>0</v>
      </c>
      <c r="K24" s="17">
        <v>0</v>
      </c>
      <c r="L24" s="17">
        <v>0</v>
      </c>
      <c r="M24" s="17">
        <v>0</v>
      </c>
      <c r="N24" s="12">
        <v>0</v>
      </c>
      <c r="O24" s="70">
        <v>0</v>
      </c>
      <c r="P24" s="17">
        <v>0</v>
      </c>
      <c r="Q24" s="17">
        <v>0</v>
      </c>
      <c r="R24" s="17">
        <v>0</v>
      </c>
      <c r="S24" s="17">
        <v>0</v>
      </c>
      <c r="T24" s="17">
        <v>0</v>
      </c>
      <c r="U24" s="12">
        <v>0</v>
      </c>
      <c r="V24" s="70">
        <v>0</v>
      </c>
      <c r="W24" s="17">
        <v>0</v>
      </c>
      <c r="X24" s="17">
        <v>0</v>
      </c>
      <c r="Y24" s="17">
        <v>0</v>
      </c>
      <c r="Z24" s="17">
        <v>0</v>
      </c>
      <c r="AA24" s="17">
        <v>0</v>
      </c>
      <c r="AB24" s="12">
        <v>0</v>
      </c>
      <c r="AC24" s="70">
        <v>0</v>
      </c>
      <c r="AD24" s="17">
        <v>0</v>
      </c>
      <c r="AE24" s="17">
        <v>0</v>
      </c>
      <c r="AF24" s="17">
        <v>0</v>
      </c>
      <c r="AG24" s="17">
        <v>0</v>
      </c>
      <c r="AH24" s="17">
        <v>0</v>
      </c>
      <c r="AI24" s="12">
        <v>0</v>
      </c>
    </row>
    <row r="25" spans="1:35" x14ac:dyDescent="0.3">
      <c r="A25" s="4" t="s">
        <v>15</v>
      </c>
      <c r="B25" s="92">
        <v>0</v>
      </c>
      <c r="C25" s="87">
        <v>0</v>
      </c>
      <c r="D25" s="87">
        <v>0</v>
      </c>
      <c r="E25" s="87">
        <v>0</v>
      </c>
      <c r="F25" s="87">
        <v>0</v>
      </c>
      <c r="G25" s="93">
        <v>0</v>
      </c>
      <c r="H25" s="70">
        <v>0</v>
      </c>
      <c r="I25" s="17">
        <v>0</v>
      </c>
      <c r="J25" s="17">
        <v>0</v>
      </c>
      <c r="K25" s="17">
        <v>0</v>
      </c>
      <c r="L25" s="17">
        <v>0</v>
      </c>
      <c r="M25" s="17">
        <v>0</v>
      </c>
      <c r="N25" s="12">
        <v>0</v>
      </c>
      <c r="O25" s="70">
        <v>0</v>
      </c>
      <c r="P25" s="17">
        <v>0</v>
      </c>
      <c r="Q25" s="17">
        <v>0</v>
      </c>
      <c r="R25" s="17">
        <v>0</v>
      </c>
      <c r="S25" s="17">
        <v>0</v>
      </c>
      <c r="T25" s="17">
        <v>0</v>
      </c>
      <c r="U25" s="12">
        <v>0</v>
      </c>
      <c r="V25" s="70">
        <v>0</v>
      </c>
      <c r="W25" s="17">
        <v>0</v>
      </c>
      <c r="X25" s="17">
        <v>0</v>
      </c>
      <c r="Y25" s="17">
        <v>0</v>
      </c>
      <c r="Z25" s="17">
        <v>0</v>
      </c>
      <c r="AA25" s="17">
        <v>0</v>
      </c>
      <c r="AB25" s="12">
        <v>0</v>
      </c>
      <c r="AC25" s="70">
        <v>0</v>
      </c>
      <c r="AD25" s="17">
        <v>0</v>
      </c>
      <c r="AE25" s="17">
        <v>0</v>
      </c>
      <c r="AF25" s="17">
        <v>0</v>
      </c>
      <c r="AG25" s="17">
        <v>0</v>
      </c>
      <c r="AH25" s="17">
        <v>0</v>
      </c>
      <c r="AI25" s="12">
        <v>0</v>
      </c>
    </row>
    <row r="26" spans="1:35" x14ac:dyDescent="0.3">
      <c r="A26" s="4" t="s">
        <v>16</v>
      </c>
      <c r="B26" s="92">
        <v>16863.669999999995</v>
      </c>
      <c r="C26" s="87">
        <v>33698.71</v>
      </c>
      <c r="D26" s="87">
        <v>0</v>
      </c>
      <c r="E26" s="87">
        <v>0</v>
      </c>
      <c r="F26" s="87">
        <v>0</v>
      </c>
      <c r="G26" s="93">
        <v>50562.37999999999</v>
      </c>
      <c r="H26" s="70">
        <v>0</v>
      </c>
      <c r="I26" s="17">
        <v>16863.669999999995</v>
      </c>
      <c r="J26" s="17">
        <v>33698.71</v>
      </c>
      <c r="K26" s="17">
        <v>0</v>
      </c>
      <c r="L26" s="17">
        <v>0</v>
      </c>
      <c r="M26" s="17">
        <v>0</v>
      </c>
      <c r="N26" s="12">
        <v>50562.37999999999</v>
      </c>
      <c r="O26" s="70">
        <v>0</v>
      </c>
      <c r="P26" s="17">
        <v>0</v>
      </c>
      <c r="Q26" s="17">
        <v>0</v>
      </c>
      <c r="R26" s="17">
        <v>0</v>
      </c>
      <c r="S26" s="17">
        <v>0</v>
      </c>
      <c r="T26" s="17">
        <v>0</v>
      </c>
      <c r="U26" s="12">
        <v>0</v>
      </c>
      <c r="V26" s="70">
        <v>0</v>
      </c>
      <c r="W26" s="17">
        <v>0</v>
      </c>
      <c r="X26" s="17">
        <v>0</v>
      </c>
      <c r="Y26" s="17">
        <v>0</v>
      </c>
      <c r="Z26" s="17">
        <v>0</v>
      </c>
      <c r="AA26" s="17">
        <v>0</v>
      </c>
      <c r="AB26" s="12">
        <v>0</v>
      </c>
      <c r="AC26" s="70">
        <v>0</v>
      </c>
      <c r="AD26" s="17">
        <v>0</v>
      </c>
      <c r="AE26" s="17">
        <v>0</v>
      </c>
      <c r="AF26" s="17">
        <v>0</v>
      </c>
      <c r="AG26" s="17">
        <v>0</v>
      </c>
      <c r="AH26" s="17">
        <v>0</v>
      </c>
      <c r="AI26" s="12">
        <v>0</v>
      </c>
    </row>
    <row r="27" spans="1:35" x14ac:dyDescent="0.3">
      <c r="A27" s="4" t="s">
        <v>17</v>
      </c>
      <c r="B27" s="92">
        <v>0</v>
      </c>
      <c r="C27" s="87">
        <v>0</v>
      </c>
      <c r="D27" s="87">
        <v>0</v>
      </c>
      <c r="E27" s="87">
        <v>0</v>
      </c>
      <c r="F27" s="87">
        <v>0</v>
      </c>
      <c r="G27" s="93">
        <v>0</v>
      </c>
      <c r="H27" s="70" t="s">
        <v>343</v>
      </c>
      <c r="I27" s="17">
        <v>0</v>
      </c>
      <c r="J27" s="17">
        <v>0</v>
      </c>
      <c r="K27" s="17">
        <v>0</v>
      </c>
      <c r="L27" s="17">
        <v>0</v>
      </c>
      <c r="M27" s="17">
        <v>0</v>
      </c>
      <c r="N27" s="12">
        <v>0</v>
      </c>
      <c r="O27" s="70" t="s">
        <v>344</v>
      </c>
      <c r="P27" s="17">
        <v>0</v>
      </c>
      <c r="Q27" s="17">
        <v>0</v>
      </c>
      <c r="R27" s="17">
        <v>0</v>
      </c>
      <c r="S27" s="17">
        <v>0</v>
      </c>
      <c r="T27" s="17">
        <v>0</v>
      </c>
      <c r="U27" s="12">
        <v>0</v>
      </c>
      <c r="V27" s="70" t="s">
        <v>345</v>
      </c>
      <c r="W27" s="17">
        <v>0</v>
      </c>
      <c r="X27" s="17">
        <v>0</v>
      </c>
      <c r="Y27" s="17">
        <v>0</v>
      </c>
      <c r="Z27" s="17">
        <v>0</v>
      </c>
      <c r="AA27" s="17">
        <v>0</v>
      </c>
      <c r="AB27" s="12">
        <v>0</v>
      </c>
      <c r="AC27" s="70" t="s">
        <v>346</v>
      </c>
      <c r="AD27" s="17">
        <v>0</v>
      </c>
      <c r="AE27" s="17">
        <v>0</v>
      </c>
      <c r="AF27" s="17">
        <v>0</v>
      </c>
      <c r="AG27" s="17">
        <v>0</v>
      </c>
      <c r="AH27" s="17">
        <v>0</v>
      </c>
      <c r="AI27" s="12">
        <v>0</v>
      </c>
    </row>
    <row r="28" spans="1:35" x14ac:dyDescent="0.3">
      <c r="A28" s="4" t="s">
        <v>18</v>
      </c>
      <c r="B28" s="92">
        <v>0</v>
      </c>
      <c r="C28" s="87">
        <v>0</v>
      </c>
      <c r="D28" s="87">
        <v>0</v>
      </c>
      <c r="E28" s="87">
        <v>0</v>
      </c>
      <c r="F28" s="87">
        <v>0</v>
      </c>
      <c r="G28" s="93">
        <v>0</v>
      </c>
      <c r="H28" s="70" t="s">
        <v>347</v>
      </c>
      <c r="I28" s="17">
        <v>0</v>
      </c>
      <c r="J28" s="17">
        <v>0</v>
      </c>
      <c r="K28" s="17">
        <v>0</v>
      </c>
      <c r="L28" s="17">
        <v>0</v>
      </c>
      <c r="M28" s="17">
        <v>0</v>
      </c>
      <c r="N28" s="12">
        <v>0</v>
      </c>
      <c r="O28" s="70">
        <v>0</v>
      </c>
      <c r="P28" s="17">
        <v>0</v>
      </c>
      <c r="Q28" s="17">
        <v>0</v>
      </c>
      <c r="R28" s="17">
        <v>0</v>
      </c>
      <c r="S28" s="17">
        <v>0</v>
      </c>
      <c r="T28" s="17">
        <v>0</v>
      </c>
      <c r="U28" s="12">
        <v>0</v>
      </c>
      <c r="V28" s="70">
        <v>0</v>
      </c>
      <c r="W28" s="17">
        <v>0</v>
      </c>
      <c r="X28" s="17">
        <v>0</v>
      </c>
      <c r="Y28" s="17">
        <v>0</v>
      </c>
      <c r="Z28" s="17">
        <v>0</v>
      </c>
      <c r="AA28" s="17">
        <v>0</v>
      </c>
      <c r="AB28" s="12">
        <v>0</v>
      </c>
      <c r="AC28" s="70">
        <v>0</v>
      </c>
      <c r="AD28" s="17">
        <v>0</v>
      </c>
      <c r="AE28" s="17">
        <v>0</v>
      </c>
      <c r="AF28" s="17">
        <v>0</v>
      </c>
      <c r="AG28" s="17">
        <v>0</v>
      </c>
      <c r="AH28" s="17">
        <v>0</v>
      </c>
      <c r="AI28" s="12">
        <v>0</v>
      </c>
    </row>
    <row r="29" spans="1:35" x14ac:dyDescent="0.3">
      <c r="A29" s="4" t="s">
        <v>19</v>
      </c>
      <c r="B29" s="92">
        <v>5351423</v>
      </c>
      <c r="C29" s="87">
        <v>952551</v>
      </c>
      <c r="D29" s="87">
        <v>0</v>
      </c>
      <c r="E29" s="87">
        <v>0</v>
      </c>
      <c r="F29" s="87">
        <v>418071</v>
      </c>
      <c r="G29" s="93">
        <v>6722045</v>
      </c>
      <c r="H29" s="70" t="s">
        <v>349</v>
      </c>
      <c r="I29" s="17">
        <v>0</v>
      </c>
      <c r="J29" s="17">
        <v>0</v>
      </c>
      <c r="K29" s="17">
        <v>0</v>
      </c>
      <c r="L29" s="17">
        <v>0</v>
      </c>
      <c r="M29" s="17">
        <v>0</v>
      </c>
      <c r="N29" s="12">
        <v>0</v>
      </c>
      <c r="O29" s="70" t="s">
        <v>350</v>
      </c>
      <c r="P29" s="17">
        <v>1483885</v>
      </c>
      <c r="Q29" s="17">
        <v>26471</v>
      </c>
      <c r="R29" s="17" t="s">
        <v>348</v>
      </c>
      <c r="S29" s="17" t="s">
        <v>348</v>
      </c>
      <c r="T29" s="17">
        <v>19535</v>
      </c>
      <c r="U29" s="12">
        <v>1529891</v>
      </c>
      <c r="V29" s="70" t="s">
        <v>351</v>
      </c>
      <c r="W29" s="17">
        <v>2994352</v>
      </c>
      <c r="X29" s="17">
        <v>407823</v>
      </c>
      <c r="Y29" s="17" t="s">
        <v>348</v>
      </c>
      <c r="Z29" s="17" t="s">
        <v>348</v>
      </c>
      <c r="AA29" s="17">
        <v>140873</v>
      </c>
      <c r="AB29" s="12">
        <v>3543048</v>
      </c>
      <c r="AC29" s="70" t="s">
        <v>352</v>
      </c>
      <c r="AD29" s="17">
        <v>873186</v>
      </c>
      <c r="AE29" s="17">
        <v>518257</v>
      </c>
      <c r="AF29" s="17" t="s">
        <v>348</v>
      </c>
      <c r="AG29" s="17" t="s">
        <v>348</v>
      </c>
      <c r="AH29" s="17">
        <v>257663</v>
      </c>
      <c r="AI29" s="12">
        <v>1649106</v>
      </c>
    </row>
    <row r="30" spans="1:35" x14ac:dyDescent="0.3">
      <c r="A30" s="4" t="s">
        <v>20</v>
      </c>
      <c r="B30" s="92">
        <v>223978</v>
      </c>
      <c r="C30" s="87">
        <v>20790</v>
      </c>
      <c r="D30" s="87">
        <v>0</v>
      </c>
      <c r="E30" s="87">
        <v>0</v>
      </c>
      <c r="F30" s="87">
        <v>0</v>
      </c>
      <c r="G30" s="93">
        <v>244768</v>
      </c>
      <c r="H30" s="70">
        <v>0</v>
      </c>
      <c r="I30" s="17">
        <v>0</v>
      </c>
      <c r="J30" s="17">
        <v>0</v>
      </c>
      <c r="K30" s="17">
        <v>0</v>
      </c>
      <c r="L30" s="17">
        <v>0</v>
      </c>
      <c r="M30" s="17">
        <v>0</v>
      </c>
      <c r="N30" s="12">
        <v>0</v>
      </c>
      <c r="O30" s="70" t="s">
        <v>354</v>
      </c>
      <c r="P30" s="17">
        <v>28570</v>
      </c>
      <c r="Q30" s="17">
        <v>14403</v>
      </c>
      <c r="R30" s="17">
        <v>0</v>
      </c>
      <c r="S30" s="17">
        <v>0</v>
      </c>
      <c r="T30" s="17">
        <v>0</v>
      </c>
      <c r="U30" s="12">
        <v>42973</v>
      </c>
      <c r="V30" s="70" t="s">
        <v>339</v>
      </c>
      <c r="W30" s="17">
        <v>195408</v>
      </c>
      <c r="X30" s="17">
        <v>6387</v>
      </c>
      <c r="Y30" s="17">
        <v>0</v>
      </c>
      <c r="Z30" s="17">
        <v>0</v>
      </c>
      <c r="AA30" s="17">
        <v>0</v>
      </c>
      <c r="AB30" s="12">
        <v>201795</v>
      </c>
      <c r="AC30" s="70">
        <v>0</v>
      </c>
      <c r="AD30" s="17">
        <v>0</v>
      </c>
      <c r="AE30" s="17">
        <v>0</v>
      </c>
      <c r="AF30" s="17">
        <v>0</v>
      </c>
      <c r="AG30" s="17">
        <v>0</v>
      </c>
      <c r="AH30" s="17">
        <v>0</v>
      </c>
      <c r="AI30" s="12">
        <v>0</v>
      </c>
    </row>
    <row r="31" spans="1:35" x14ac:dyDescent="0.3">
      <c r="A31" s="4" t="s">
        <v>21</v>
      </c>
      <c r="B31" s="92">
        <v>0</v>
      </c>
      <c r="C31" s="87">
        <v>0</v>
      </c>
      <c r="D31" s="87">
        <v>0</v>
      </c>
      <c r="E31" s="87">
        <v>0</v>
      </c>
      <c r="F31" s="87">
        <v>0</v>
      </c>
      <c r="G31" s="93">
        <v>0</v>
      </c>
      <c r="H31" s="70" t="s">
        <v>355</v>
      </c>
      <c r="I31" s="17">
        <v>0</v>
      </c>
      <c r="J31" s="17">
        <v>0</v>
      </c>
      <c r="K31" s="17">
        <v>0</v>
      </c>
      <c r="L31" s="17">
        <v>0</v>
      </c>
      <c r="M31" s="17">
        <v>0</v>
      </c>
      <c r="N31" s="12">
        <v>0</v>
      </c>
      <c r="O31" s="70" t="s">
        <v>356</v>
      </c>
      <c r="P31" s="17">
        <v>0</v>
      </c>
      <c r="Q31" s="17">
        <v>0</v>
      </c>
      <c r="R31" s="17">
        <v>0</v>
      </c>
      <c r="S31" s="17">
        <v>0</v>
      </c>
      <c r="T31" s="17">
        <v>0</v>
      </c>
      <c r="U31" s="12">
        <v>0</v>
      </c>
      <c r="V31" s="70">
        <v>0</v>
      </c>
      <c r="W31" s="17">
        <v>0</v>
      </c>
      <c r="X31" s="17">
        <v>0</v>
      </c>
      <c r="Y31" s="17">
        <v>0</v>
      </c>
      <c r="Z31" s="17">
        <v>0</v>
      </c>
      <c r="AA31" s="17">
        <v>0</v>
      </c>
      <c r="AB31" s="12">
        <v>0</v>
      </c>
      <c r="AC31" s="70">
        <v>0</v>
      </c>
      <c r="AD31" s="17">
        <v>0</v>
      </c>
      <c r="AE31" s="17">
        <v>0</v>
      </c>
      <c r="AF31" s="17">
        <v>0</v>
      </c>
      <c r="AG31" s="17">
        <v>0</v>
      </c>
      <c r="AH31" s="17">
        <v>0</v>
      </c>
      <c r="AI31" s="12">
        <v>0</v>
      </c>
    </row>
    <row r="32" spans="1:35" x14ac:dyDescent="0.3">
      <c r="A32" s="4" t="s">
        <v>22</v>
      </c>
      <c r="B32" s="92">
        <v>150345.85999999999</v>
      </c>
      <c r="C32" s="87">
        <v>249779.35</v>
      </c>
      <c r="D32" s="87">
        <v>0</v>
      </c>
      <c r="E32" s="87">
        <v>0</v>
      </c>
      <c r="F32" s="87">
        <v>376877.93</v>
      </c>
      <c r="G32" s="93">
        <v>777003.1399999999</v>
      </c>
      <c r="H32" s="70" t="s">
        <v>357</v>
      </c>
      <c r="I32" s="17">
        <v>150345.85999999999</v>
      </c>
      <c r="J32" s="17">
        <v>249779.35</v>
      </c>
      <c r="K32" s="17">
        <v>0</v>
      </c>
      <c r="L32" s="17">
        <v>0</v>
      </c>
      <c r="M32" s="17">
        <v>376877.93</v>
      </c>
      <c r="N32" s="12">
        <v>777003.1399999999</v>
      </c>
      <c r="O32" s="70" t="s">
        <v>358</v>
      </c>
      <c r="P32" s="17">
        <v>0</v>
      </c>
      <c r="Q32" s="17">
        <v>0</v>
      </c>
      <c r="R32" s="17">
        <v>0</v>
      </c>
      <c r="S32" s="17">
        <v>0</v>
      </c>
      <c r="T32" s="17">
        <v>0</v>
      </c>
      <c r="U32" s="12">
        <v>0</v>
      </c>
      <c r="V32" s="70">
        <v>0</v>
      </c>
      <c r="W32" s="17">
        <v>0</v>
      </c>
      <c r="X32" s="17">
        <v>0</v>
      </c>
      <c r="Y32" s="17">
        <v>0</v>
      </c>
      <c r="Z32" s="17">
        <v>0</v>
      </c>
      <c r="AA32" s="17">
        <v>0</v>
      </c>
      <c r="AB32" s="12">
        <v>0</v>
      </c>
      <c r="AC32" s="70">
        <v>0</v>
      </c>
      <c r="AD32" s="17">
        <v>0</v>
      </c>
      <c r="AE32" s="17">
        <v>0</v>
      </c>
      <c r="AF32" s="17">
        <v>0</v>
      </c>
      <c r="AG32" s="17">
        <v>0</v>
      </c>
      <c r="AH32" s="17">
        <v>0</v>
      </c>
      <c r="AI32" s="12">
        <v>0</v>
      </c>
    </row>
    <row r="33" spans="1:35" x14ac:dyDescent="0.3">
      <c r="A33" s="4" t="s">
        <v>23</v>
      </c>
      <c r="B33" s="92">
        <v>0</v>
      </c>
      <c r="C33" s="87">
        <v>0</v>
      </c>
      <c r="D33" s="87">
        <v>0</v>
      </c>
      <c r="E33" s="87">
        <v>0</v>
      </c>
      <c r="F33" s="87">
        <v>0</v>
      </c>
      <c r="G33" s="93">
        <v>0</v>
      </c>
      <c r="H33" s="70">
        <v>0</v>
      </c>
      <c r="I33" s="17">
        <v>0</v>
      </c>
      <c r="J33" s="17">
        <v>0</v>
      </c>
      <c r="K33" s="17">
        <v>0</v>
      </c>
      <c r="L33" s="17">
        <v>0</v>
      </c>
      <c r="M33" s="17">
        <v>0</v>
      </c>
      <c r="N33" s="12">
        <v>0</v>
      </c>
      <c r="O33" s="70" t="s">
        <v>359</v>
      </c>
      <c r="P33" s="17">
        <v>0</v>
      </c>
      <c r="Q33" s="17">
        <v>0</v>
      </c>
      <c r="R33" s="17">
        <v>0</v>
      </c>
      <c r="S33" s="17">
        <v>0</v>
      </c>
      <c r="T33" s="17">
        <v>0</v>
      </c>
      <c r="U33" s="12">
        <v>0</v>
      </c>
      <c r="V33" s="70">
        <v>0</v>
      </c>
      <c r="W33" s="17">
        <v>0</v>
      </c>
      <c r="X33" s="17">
        <v>0</v>
      </c>
      <c r="Y33" s="17">
        <v>0</v>
      </c>
      <c r="Z33" s="17">
        <v>0</v>
      </c>
      <c r="AA33" s="17">
        <v>0</v>
      </c>
      <c r="AB33" s="12">
        <v>0</v>
      </c>
      <c r="AC33" s="70">
        <v>0</v>
      </c>
      <c r="AD33" s="17">
        <v>0</v>
      </c>
      <c r="AE33" s="17">
        <v>0</v>
      </c>
      <c r="AF33" s="17">
        <v>0</v>
      </c>
      <c r="AG33" s="17">
        <v>0</v>
      </c>
      <c r="AH33" s="17">
        <v>0</v>
      </c>
      <c r="AI33" s="12">
        <v>0</v>
      </c>
    </row>
    <row r="34" spans="1:35" ht="13.15" customHeight="1" x14ac:dyDescent="0.3">
      <c r="A34" s="4" t="s">
        <v>24</v>
      </c>
      <c r="B34" s="92">
        <v>0</v>
      </c>
      <c r="C34" s="87">
        <v>0</v>
      </c>
      <c r="D34" s="87">
        <v>0</v>
      </c>
      <c r="E34" s="87">
        <v>0</v>
      </c>
      <c r="F34" s="87">
        <v>6660</v>
      </c>
      <c r="G34" s="93">
        <v>6660</v>
      </c>
      <c r="H34" s="70" t="s">
        <v>360</v>
      </c>
      <c r="I34" s="17">
        <v>0</v>
      </c>
      <c r="J34" s="17">
        <v>0</v>
      </c>
      <c r="K34" s="17">
        <v>0</v>
      </c>
      <c r="L34" s="17">
        <v>0</v>
      </c>
      <c r="M34" s="17">
        <v>0</v>
      </c>
      <c r="N34" s="12">
        <v>0</v>
      </c>
      <c r="O34" s="70" t="s">
        <v>361</v>
      </c>
      <c r="P34" s="17">
        <v>0</v>
      </c>
      <c r="Q34" s="17">
        <v>0</v>
      </c>
      <c r="R34" s="17">
        <v>0</v>
      </c>
      <c r="S34" s="17">
        <v>0</v>
      </c>
      <c r="T34" s="17">
        <v>6660</v>
      </c>
      <c r="U34" s="12">
        <v>6660</v>
      </c>
      <c r="V34" s="70">
        <v>0</v>
      </c>
      <c r="W34" s="17">
        <v>0</v>
      </c>
      <c r="X34" s="17">
        <v>0</v>
      </c>
      <c r="Y34" s="17">
        <v>0</v>
      </c>
      <c r="Z34" s="17">
        <v>0</v>
      </c>
      <c r="AA34" s="17">
        <v>0</v>
      </c>
      <c r="AB34" s="12">
        <v>0</v>
      </c>
      <c r="AC34" s="70">
        <v>0</v>
      </c>
      <c r="AD34" s="17">
        <v>0</v>
      </c>
      <c r="AE34" s="17">
        <v>0</v>
      </c>
      <c r="AF34" s="17">
        <v>0</v>
      </c>
      <c r="AG34" s="17">
        <v>0</v>
      </c>
      <c r="AH34" s="17">
        <v>0</v>
      </c>
      <c r="AI34" s="12">
        <v>0</v>
      </c>
    </row>
    <row r="35" spans="1:35" x14ac:dyDescent="0.3">
      <c r="A35" s="4" t="s">
        <v>25</v>
      </c>
      <c r="B35" s="92">
        <v>0</v>
      </c>
      <c r="C35" s="87">
        <v>0</v>
      </c>
      <c r="D35" s="87">
        <v>0</v>
      </c>
      <c r="E35" s="87">
        <v>0</v>
      </c>
      <c r="F35" s="87">
        <v>0</v>
      </c>
      <c r="G35" s="93">
        <v>0</v>
      </c>
      <c r="H35" s="70" t="s">
        <v>362</v>
      </c>
      <c r="I35" s="17">
        <v>0</v>
      </c>
      <c r="J35" s="17">
        <v>0</v>
      </c>
      <c r="K35" s="17">
        <v>0</v>
      </c>
      <c r="L35" s="17">
        <v>0</v>
      </c>
      <c r="M35" s="17">
        <v>0</v>
      </c>
      <c r="N35" s="12">
        <v>0</v>
      </c>
      <c r="O35" s="70" t="s">
        <v>363</v>
      </c>
      <c r="P35" s="17">
        <v>0</v>
      </c>
      <c r="Q35" s="17">
        <v>0</v>
      </c>
      <c r="R35" s="17">
        <v>0</v>
      </c>
      <c r="S35" s="17">
        <v>0</v>
      </c>
      <c r="T35" s="17">
        <v>0</v>
      </c>
      <c r="U35" s="12">
        <v>0</v>
      </c>
      <c r="V35" s="70" t="s">
        <v>364</v>
      </c>
      <c r="W35" s="17">
        <v>0</v>
      </c>
      <c r="X35" s="17">
        <v>0</v>
      </c>
      <c r="Y35" s="17">
        <v>0</v>
      </c>
      <c r="Z35" s="17">
        <v>0</v>
      </c>
      <c r="AA35" s="17">
        <v>0</v>
      </c>
      <c r="AB35" s="12">
        <v>0</v>
      </c>
      <c r="AC35" s="70" t="s">
        <v>365</v>
      </c>
      <c r="AD35" s="17">
        <v>0</v>
      </c>
      <c r="AE35" s="17">
        <v>0</v>
      </c>
      <c r="AF35" s="17">
        <v>0</v>
      </c>
      <c r="AG35" s="17">
        <v>0</v>
      </c>
      <c r="AH35" s="17">
        <v>0</v>
      </c>
      <c r="AI35" s="12">
        <v>0</v>
      </c>
    </row>
    <row r="36" spans="1:35" x14ac:dyDescent="0.3">
      <c r="A36" s="4" t="s">
        <v>26</v>
      </c>
      <c r="B36" s="92">
        <v>0</v>
      </c>
      <c r="C36" s="87">
        <v>4995335.45</v>
      </c>
      <c r="D36" s="87">
        <v>0</v>
      </c>
      <c r="E36" s="87">
        <v>0</v>
      </c>
      <c r="F36" s="87">
        <v>0</v>
      </c>
      <c r="G36" s="93">
        <v>4995335.45</v>
      </c>
      <c r="H36" s="70" t="s">
        <v>366</v>
      </c>
      <c r="I36" s="17">
        <v>0</v>
      </c>
      <c r="J36" s="17">
        <v>4995335.45</v>
      </c>
      <c r="K36" s="17">
        <v>0</v>
      </c>
      <c r="L36" s="17">
        <v>0</v>
      </c>
      <c r="M36" s="17">
        <v>0</v>
      </c>
      <c r="N36" s="12">
        <v>4995335.45</v>
      </c>
      <c r="O36" s="70">
        <v>0</v>
      </c>
      <c r="P36" s="17">
        <v>0</v>
      </c>
      <c r="Q36" s="17">
        <v>0</v>
      </c>
      <c r="R36" s="17">
        <v>0</v>
      </c>
      <c r="S36" s="17">
        <v>0</v>
      </c>
      <c r="T36" s="17">
        <v>0</v>
      </c>
      <c r="U36" s="12">
        <v>0</v>
      </c>
      <c r="V36" s="70">
        <v>0</v>
      </c>
      <c r="W36" s="17">
        <v>0</v>
      </c>
      <c r="X36" s="17">
        <v>0</v>
      </c>
      <c r="Y36" s="17">
        <v>0</v>
      </c>
      <c r="Z36" s="17">
        <v>0</v>
      </c>
      <c r="AA36" s="17">
        <v>0</v>
      </c>
      <c r="AB36" s="12">
        <v>0</v>
      </c>
      <c r="AC36" s="70">
        <v>0</v>
      </c>
      <c r="AD36" s="17">
        <v>0</v>
      </c>
      <c r="AE36" s="17">
        <v>0</v>
      </c>
      <c r="AF36" s="17">
        <v>0</v>
      </c>
      <c r="AG36" s="17">
        <v>0</v>
      </c>
      <c r="AH36" s="17">
        <v>0</v>
      </c>
      <c r="AI36" s="12">
        <v>0</v>
      </c>
    </row>
    <row r="37" spans="1:35" x14ac:dyDescent="0.3">
      <c r="A37" s="4" t="s">
        <v>27</v>
      </c>
      <c r="B37" s="92">
        <v>0</v>
      </c>
      <c r="C37" s="87">
        <v>0</v>
      </c>
      <c r="D37" s="87">
        <v>0</v>
      </c>
      <c r="E37" s="87">
        <v>0</v>
      </c>
      <c r="F37" s="87">
        <v>0</v>
      </c>
      <c r="G37" s="93">
        <v>0</v>
      </c>
      <c r="H37" s="70" t="s">
        <v>367</v>
      </c>
      <c r="I37" s="17">
        <v>0</v>
      </c>
      <c r="J37" s="17">
        <v>0</v>
      </c>
      <c r="K37" s="17">
        <v>0</v>
      </c>
      <c r="L37" s="17">
        <v>0</v>
      </c>
      <c r="M37" s="17">
        <v>0</v>
      </c>
      <c r="N37" s="12">
        <v>0</v>
      </c>
      <c r="O37" s="70" t="s">
        <v>368</v>
      </c>
      <c r="P37" s="17">
        <v>0</v>
      </c>
      <c r="Q37" s="17">
        <v>0</v>
      </c>
      <c r="R37" s="17">
        <v>0</v>
      </c>
      <c r="S37" s="17">
        <v>0</v>
      </c>
      <c r="T37" s="17">
        <v>0</v>
      </c>
      <c r="U37" s="12">
        <v>0</v>
      </c>
      <c r="V37" s="70" t="s">
        <v>369</v>
      </c>
      <c r="W37" s="17">
        <v>0</v>
      </c>
      <c r="X37" s="17">
        <v>0</v>
      </c>
      <c r="Y37" s="17">
        <v>0</v>
      </c>
      <c r="Z37" s="17">
        <v>0</v>
      </c>
      <c r="AA37" s="17">
        <v>0</v>
      </c>
      <c r="AB37" s="12">
        <v>0</v>
      </c>
      <c r="AC37" s="70">
        <v>0</v>
      </c>
      <c r="AD37" s="17">
        <v>0</v>
      </c>
      <c r="AE37" s="17">
        <v>0</v>
      </c>
      <c r="AF37" s="17">
        <v>0</v>
      </c>
      <c r="AG37" s="17">
        <v>0</v>
      </c>
      <c r="AH37" s="17">
        <v>0</v>
      </c>
      <c r="AI37" s="12">
        <v>0</v>
      </c>
    </row>
    <row r="38" spans="1:35" x14ac:dyDescent="0.3">
      <c r="A38" s="4" t="s">
        <v>28</v>
      </c>
      <c r="B38" s="92">
        <v>0</v>
      </c>
      <c r="C38" s="87">
        <v>0</v>
      </c>
      <c r="D38" s="87">
        <v>0</v>
      </c>
      <c r="E38" s="87">
        <v>0</v>
      </c>
      <c r="F38" s="87">
        <v>0</v>
      </c>
      <c r="G38" s="93">
        <v>0</v>
      </c>
      <c r="H38" s="70">
        <v>0</v>
      </c>
      <c r="I38" s="17">
        <v>0</v>
      </c>
      <c r="J38" s="17">
        <v>0</v>
      </c>
      <c r="K38" s="17">
        <v>0</v>
      </c>
      <c r="L38" s="17">
        <v>0</v>
      </c>
      <c r="M38" s="17">
        <v>0</v>
      </c>
      <c r="N38" s="12">
        <v>0</v>
      </c>
      <c r="O38" s="70">
        <v>0</v>
      </c>
      <c r="P38" s="17">
        <v>0</v>
      </c>
      <c r="Q38" s="17">
        <v>0</v>
      </c>
      <c r="R38" s="17">
        <v>0</v>
      </c>
      <c r="S38" s="17">
        <v>0</v>
      </c>
      <c r="T38" s="17">
        <v>0</v>
      </c>
      <c r="U38" s="12">
        <v>0</v>
      </c>
      <c r="V38" s="70">
        <v>0</v>
      </c>
      <c r="W38" s="17">
        <v>0</v>
      </c>
      <c r="X38" s="17">
        <v>0</v>
      </c>
      <c r="Y38" s="17">
        <v>0</v>
      </c>
      <c r="Z38" s="17">
        <v>0</v>
      </c>
      <c r="AA38" s="17">
        <v>0</v>
      </c>
      <c r="AB38" s="12">
        <v>0</v>
      </c>
      <c r="AC38" s="70">
        <v>0</v>
      </c>
      <c r="AD38" s="17">
        <v>0</v>
      </c>
      <c r="AE38" s="17">
        <v>0</v>
      </c>
      <c r="AF38" s="17">
        <v>0</v>
      </c>
      <c r="AG38" s="17">
        <v>0</v>
      </c>
      <c r="AH38" s="17">
        <v>0</v>
      </c>
      <c r="AI38" s="12">
        <v>0</v>
      </c>
    </row>
    <row r="39" spans="1:35" x14ac:dyDescent="0.3">
      <c r="A39" s="4" t="s">
        <v>29</v>
      </c>
      <c r="B39" s="92">
        <v>114609</v>
      </c>
      <c r="C39" s="87">
        <v>31631.72</v>
      </c>
      <c r="D39" s="87">
        <v>0</v>
      </c>
      <c r="E39" s="87">
        <v>0</v>
      </c>
      <c r="F39" s="87">
        <v>27616.12</v>
      </c>
      <c r="G39" s="93">
        <v>173856.84</v>
      </c>
      <c r="H39" s="70" t="s">
        <v>370</v>
      </c>
      <c r="I39" s="17">
        <v>114609</v>
      </c>
      <c r="J39" s="17">
        <v>31631.72</v>
      </c>
      <c r="K39" s="17">
        <v>0</v>
      </c>
      <c r="L39" s="17">
        <v>0</v>
      </c>
      <c r="M39" s="17">
        <v>27616.12</v>
      </c>
      <c r="N39" s="12">
        <v>173856.84</v>
      </c>
      <c r="O39" s="70" t="s">
        <v>371</v>
      </c>
      <c r="P39" s="17">
        <v>0</v>
      </c>
      <c r="Q39" s="17">
        <v>0</v>
      </c>
      <c r="R39" s="17">
        <v>0</v>
      </c>
      <c r="S39" s="17">
        <v>0</v>
      </c>
      <c r="T39" s="17">
        <v>0</v>
      </c>
      <c r="U39" s="12">
        <v>0</v>
      </c>
      <c r="V39" s="70" t="s">
        <v>372</v>
      </c>
      <c r="W39" s="17">
        <v>0</v>
      </c>
      <c r="X39" s="17">
        <v>0</v>
      </c>
      <c r="Y39" s="17">
        <v>0</v>
      </c>
      <c r="Z39" s="17">
        <v>0</v>
      </c>
      <c r="AA39" s="17">
        <v>0</v>
      </c>
      <c r="AB39" s="12">
        <v>0</v>
      </c>
      <c r="AC39" s="70">
        <v>0</v>
      </c>
      <c r="AD39" s="17">
        <v>0</v>
      </c>
      <c r="AE39" s="17">
        <v>0</v>
      </c>
      <c r="AF39" s="17">
        <v>0</v>
      </c>
      <c r="AG39" s="17">
        <v>0</v>
      </c>
      <c r="AH39" s="17">
        <v>0</v>
      </c>
      <c r="AI39" s="12">
        <v>0</v>
      </c>
    </row>
    <row r="40" spans="1:35" x14ac:dyDescent="0.3">
      <c r="A40" s="4" t="s">
        <v>30</v>
      </c>
      <c r="B40" s="92">
        <v>0</v>
      </c>
      <c r="C40" s="87">
        <v>0</v>
      </c>
      <c r="D40" s="87">
        <v>0</v>
      </c>
      <c r="E40" s="87">
        <v>646096</v>
      </c>
      <c r="F40" s="87">
        <v>0</v>
      </c>
      <c r="G40" s="93">
        <v>646096</v>
      </c>
      <c r="H40" s="70" t="s">
        <v>373</v>
      </c>
      <c r="I40" s="17">
        <v>0</v>
      </c>
      <c r="J40" s="17">
        <v>0</v>
      </c>
      <c r="K40" s="17">
        <v>0</v>
      </c>
      <c r="L40" s="17">
        <v>0</v>
      </c>
      <c r="M40" s="17">
        <v>0</v>
      </c>
      <c r="N40" s="12">
        <v>0</v>
      </c>
      <c r="O40" s="70" t="s">
        <v>374</v>
      </c>
      <c r="P40" s="17">
        <v>0</v>
      </c>
      <c r="Q40" s="17">
        <v>0</v>
      </c>
      <c r="R40" s="17">
        <v>0</v>
      </c>
      <c r="S40" s="17">
        <v>19796</v>
      </c>
      <c r="T40" s="17">
        <v>0</v>
      </c>
      <c r="U40" s="12">
        <v>19796</v>
      </c>
      <c r="V40" s="70" t="s">
        <v>375</v>
      </c>
      <c r="W40" s="17">
        <v>0</v>
      </c>
      <c r="X40" s="17">
        <v>0</v>
      </c>
      <c r="Y40" s="17">
        <v>0</v>
      </c>
      <c r="Z40" s="17">
        <v>626300</v>
      </c>
      <c r="AA40" s="17">
        <v>0</v>
      </c>
      <c r="AB40" s="12">
        <v>626300</v>
      </c>
      <c r="AC40" s="70" t="s">
        <v>376</v>
      </c>
      <c r="AD40" s="17">
        <v>0</v>
      </c>
      <c r="AE40" s="17">
        <v>0</v>
      </c>
      <c r="AF40" s="17">
        <v>0</v>
      </c>
      <c r="AG40" s="17">
        <v>0</v>
      </c>
      <c r="AH40" s="17">
        <v>0</v>
      </c>
      <c r="AI40" s="12">
        <v>0</v>
      </c>
    </row>
    <row r="41" spans="1:35" x14ac:dyDescent="0.3">
      <c r="A41" s="4" t="s">
        <v>31</v>
      </c>
      <c r="B41" s="92">
        <v>0</v>
      </c>
      <c r="C41" s="87">
        <v>0</v>
      </c>
      <c r="D41" s="87">
        <v>0</v>
      </c>
      <c r="E41" s="87">
        <v>0</v>
      </c>
      <c r="F41" s="87">
        <v>0</v>
      </c>
      <c r="G41" s="93">
        <v>0</v>
      </c>
      <c r="H41" s="70">
        <v>0</v>
      </c>
      <c r="I41" s="17">
        <v>0</v>
      </c>
      <c r="J41" s="17">
        <v>0</v>
      </c>
      <c r="K41" s="17">
        <v>0</v>
      </c>
      <c r="L41" s="17">
        <v>0</v>
      </c>
      <c r="M41" s="17">
        <v>0</v>
      </c>
      <c r="N41" s="12">
        <v>0</v>
      </c>
      <c r="O41" s="70">
        <v>0</v>
      </c>
      <c r="P41" s="17">
        <v>0</v>
      </c>
      <c r="Q41" s="17">
        <v>0</v>
      </c>
      <c r="R41" s="17">
        <v>0</v>
      </c>
      <c r="S41" s="17">
        <v>0</v>
      </c>
      <c r="T41" s="17">
        <v>0</v>
      </c>
      <c r="U41" s="12">
        <v>0</v>
      </c>
      <c r="V41" s="70">
        <v>0</v>
      </c>
      <c r="W41" s="17">
        <v>0</v>
      </c>
      <c r="X41" s="17">
        <v>0</v>
      </c>
      <c r="Y41" s="17">
        <v>0</v>
      </c>
      <c r="Z41" s="17">
        <v>0</v>
      </c>
      <c r="AA41" s="17">
        <v>0</v>
      </c>
      <c r="AB41" s="12">
        <v>0</v>
      </c>
      <c r="AC41" s="70">
        <v>0</v>
      </c>
      <c r="AD41" s="17">
        <v>0</v>
      </c>
      <c r="AE41" s="17">
        <v>0</v>
      </c>
      <c r="AF41" s="17">
        <v>0</v>
      </c>
      <c r="AG41" s="17">
        <v>0</v>
      </c>
      <c r="AH41" s="17">
        <v>0</v>
      </c>
      <c r="AI41" s="12">
        <v>0</v>
      </c>
    </row>
    <row r="42" spans="1:35" x14ac:dyDescent="0.3">
      <c r="A42" s="4" t="s">
        <v>32</v>
      </c>
      <c r="B42" s="92">
        <v>0</v>
      </c>
      <c r="C42" s="87">
        <v>0</v>
      </c>
      <c r="D42" s="87">
        <v>0</v>
      </c>
      <c r="E42" s="87">
        <v>0</v>
      </c>
      <c r="F42" s="87">
        <v>0</v>
      </c>
      <c r="G42" s="93">
        <v>0</v>
      </c>
      <c r="H42" s="70">
        <v>0</v>
      </c>
      <c r="I42" s="17">
        <v>0</v>
      </c>
      <c r="J42" s="17">
        <v>0</v>
      </c>
      <c r="K42" s="17">
        <v>0</v>
      </c>
      <c r="L42" s="17">
        <v>0</v>
      </c>
      <c r="M42" s="17">
        <v>0</v>
      </c>
      <c r="N42" s="12">
        <v>0</v>
      </c>
      <c r="O42" s="70">
        <v>0</v>
      </c>
      <c r="P42" s="17">
        <v>0</v>
      </c>
      <c r="Q42" s="17">
        <v>0</v>
      </c>
      <c r="R42" s="17">
        <v>0</v>
      </c>
      <c r="S42" s="17">
        <v>0</v>
      </c>
      <c r="T42" s="17">
        <v>0</v>
      </c>
      <c r="U42" s="12">
        <v>0</v>
      </c>
      <c r="V42" s="70">
        <v>0</v>
      </c>
      <c r="W42" s="17">
        <v>0</v>
      </c>
      <c r="X42" s="17">
        <v>0</v>
      </c>
      <c r="Y42" s="17">
        <v>0</v>
      </c>
      <c r="Z42" s="17">
        <v>0</v>
      </c>
      <c r="AA42" s="17">
        <v>0</v>
      </c>
      <c r="AB42" s="12">
        <v>0</v>
      </c>
      <c r="AC42" s="70">
        <v>0</v>
      </c>
      <c r="AD42" s="17">
        <v>0</v>
      </c>
      <c r="AE42" s="17">
        <v>0</v>
      </c>
      <c r="AF42" s="17">
        <v>0</v>
      </c>
      <c r="AG42" s="17">
        <v>0</v>
      </c>
      <c r="AH42" s="17">
        <v>0</v>
      </c>
      <c r="AI42" s="12">
        <v>0</v>
      </c>
    </row>
    <row r="43" spans="1:35" x14ac:dyDescent="0.3">
      <c r="A43" s="4" t="s">
        <v>33</v>
      </c>
      <c r="B43" s="92">
        <v>0</v>
      </c>
      <c r="C43" s="87">
        <v>0</v>
      </c>
      <c r="D43" s="87">
        <v>0</v>
      </c>
      <c r="E43" s="87">
        <v>0</v>
      </c>
      <c r="F43" s="87">
        <v>0</v>
      </c>
      <c r="G43" s="93">
        <v>0</v>
      </c>
      <c r="H43" s="70">
        <v>0</v>
      </c>
      <c r="I43" s="17">
        <v>0</v>
      </c>
      <c r="J43" s="17">
        <v>0</v>
      </c>
      <c r="K43" s="17">
        <v>0</v>
      </c>
      <c r="L43" s="17">
        <v>0</v>
      </c>
      <c r="M43" s="17">
        <v>0</v>
      </c>
      <c r="N43" s="12">
        <v>0</v>
      </c>
      <c r="O43" s="70">
        <v>0</v>
      </c>
      <c r="P43" s="17">
        <v>0</v>
      </c>
      <c r="Q43" s="17">
        <v>0</v>
      </c>
      <c r="R43" s="17">
        <v>0</v>
      </c>
      <c r="S43" s="17">
        <v>0</v>
      </c>
      <c r="T43" s="17">
        <v>0</v>
      </c>
      <c r="U43" s="12">
        <v>0</v>
      </c>
      <c r="V43" s="70">
        <v>0</v>
      </c>
      <c r="W43" s="17">
        <v>0</v>
      </c>
      <c r="X43" s="17">
        <v>0</v>
      </c>
      <c r="Y43" s="17">
        <v>0</v>
      </c>
      <c r="Z43" s="17">
        <v>0</v>
      </c>
      <c r="AA43" s="17">
        <v>0</v>
      </c>
      <c r="AB43" s="12">
        <v>0</v>
      </c>
      <c r="AC43" s="70">
        <v>0</v>
      </c>
      <c r="AD43" s="17">
        <v>0</v>
      </c>
      <c r="AE43" s="17">
        <v>0</v>
      </c>
      <c r="AF43" s="17">
        <v>0</v>
      </c>
      <c r="AG43" s="17">
        <v>0</v>
      </c>
      <c r="AH43" s="17">
        <v>0</v>
      </c>
      <c r="AI43" s="12">
        <v>0</v>
      </c>
    </row>
    <row r="44" spans="1:35" x14ac:dyDescent="0.3">
      <c r="A44" s="4" t="s">
        <v>34</v>
      </c>
      <c r="B44" s="92">
        <v>0</v>
      </c>
      <c r="C44" s="87">
        <v>0</v>
      </c>
      <c r="D44" s="87">
        <v>0</v>
      </c>
      <c r="E44" s="87">
        <v>0</v>
      </c>
      <c r="F44" s="87">
        <v>0</v>
      </c>
      <c r="G44" s="93">
        <v>0</v>
      </c>
      <c r="H44" s="70">
        <v>0</v>
      </c>
      <c r="I44" s="17">
        <v>0</v>
      </c>
      <c r="J44" s="17">
        <v>0</v>
      </c>
      <c r="K44" s="17">
        <v>0</v>
      </c>
      <c r="L44" s="17">
        <v>0</v>
      </c>
      <c r="M44" s="17">
        <v>0</v>
      </c>
      <c r="N44" s="12">
        <v>0</v>
      </c>
      <c r="O44" s="70">
        <v>0</v>
      </c>
      <c r="P44" s="17">
        <v>0</v>
      </c>
      <c r="Q44" s="17">
        <v>0</v>
      </c>
      <c r="R44" s="17">
        <v>0</v>
      </c>
      <c r="S44" s="17">
        <v>0</v>
      </c>
      <c r="T44" s="17">
        <v>0</v>
      </c>
      <c r="U44" s="12">
        <v>0</v>
      </c>
      <c r="V44" s="70">
        <v>0</v>
      </c>
      <c r="W44" s="17">
        <v>0</v>
      </c>
      <c r="X44" s="17">
        <v>0</v>
      </c>
      <c r="Y44" s="17">
        <v>0</v>
      </c>
      <c r="Z44" s="17">
        <v>0</v>
      </c>
      <c r="AA44" s="17">
        <v>0</v>
      </c>
      <c r="AB44" s="12">
        <v>0</v>
      </c>
      <c r="AC44" s="70">
        <v>0</v>
      </c>
      <c r="AD44" s="17">
        <v>0</v>
      </c>
      <c r="AE44" s="17">
        <v>0</v>
      </c>
      <c r="AF44" s="17">
        <v>0</v>
      </c>
      <c r="AG44" s="17">
        <v>0</v>
      </c>
      <c r="AH44" s="17">
        <v>0</v>
      </c>
      <c r="AI44" s="12">
        <v>0</v>
      </c>
    </row>
    <row r="45" spans="1:35" x14ac:dyDescent="0.3">
      <c r="A45" s="4" t="s">
        <v>35</v>
      </c>
      <c r="B45" s="92">
        <v>0</v>
      </c>
      <c r="C45" s="87">
        <v>0</v>
      </c>
      <c r="D45" s="87">
        <v>0</v>
      </c>
      <c r="E45" s="87">
        <v>0</v>
      </c>
      <c r="F45" s="87">
        <v>0</v>
      </c>
      <c r="G45" s="93">
        <v>0</v>
      </c>
      <c r="H45" s="70">
        <v>0</v>
      </c>
      <c r="I45" s="17">
        <v>0</v>
      </c>
      <c r="J45" s="17">
        <v>0</v>
      </c>
      <c r="K45" s="17">
        <v>0</v>
      </c>
      <c r="L45" s="17">
        <v>0</v>
      </c>
      <c r="M45" s="17">
        <v>0</v>
      </c>
      <c r="N45" s="12">
        <v>0</v>
      </c>
      <c r="O45" s="70">
        <v>0</v>
      </c>
      <c r="P45" s="17">
        <v>0</v>
      </c>
      <c r="Q45" s="17">
        <v>0</v>
      </c>
      <c r="R45" s="17">
        <v>0</v>
      </c>
      <c r="S45" s="17">
        <v>0</v>
      </c>
      <c r="T45" s="17">
        <v>0</v>
      </c>
      <c r="U45" s="12">
        <v>0</v>
      </c>
      <c r="V45" s="70">
        <v>0</v>
      </c>
      <c r="W45" s="17">
        <v>0</v>
      </c>
      <c r="X45" s="17">
        <v>0</v>
      </c>
      <c r="Y45" s="17">
        <v>0</v>
      </c>
      <c r="Z45" s="17">
        <v>0</v>
      </c>
      <c r="AA45" s="17">
        <v>0</v>
      </c>
      <c r="AB45" s="12">
        <v>0</v>
      </c>
      <c r="AC45" s="70">
        <v>0</v>
      </c>
      <c r="AD45" s="17">
        <v>0</v>
      </c>
      <c r="AE45" s="17">
        <v>0</v>
      </c>
      <c r="AF45" s="17">
        <v>0</v>
      </c>
      <c r="AG45" s="17">
        <v>0</v>
      </c>
      <c r="AH45" s="17">
        <v>0</v>
      </c>
      <c r="AI45" s="12">
        <v>0</v>
      </c>
    </row>
    <row r="46" spans="1:35" x14ac:dyDescent="0.3">
      <c r="A46" s="4" t="s">
        <v>36</v>
      </c>
      <c r="B46" s="92">
        <v>0</v>
      </c>
      <c r="C46" s="87">
        <v>0</v>
      </c>
      <c r="D46" s="87">
        <v>0</v>
      </c>
      <c r="E46" s="87">
        <v>0</v>
      </c>
      <c r="F46" s="87">
        <v>0</v>
      </c>
      <c r="G46" s="93">
        <v>0</v>
      </c>
      <c r="H46" s="70">
        <v>0</v>
      </c>
      <c r="I46" s="17">
        <v>0</v>
      </c>
      <c r="J46" s="17">
        <v>0</v>
      </c>
      <c r="K46" s="17">
        <v>0</v>
      </c>
      <c r="L46" s="17">
        <v>0</v>
      </c>
      <c r="M46" s="17">
        <v>0</v>
      </c>
      <c r="N46" s="12">
        <v>0</v>
      </c>
      <c r="O46" s="70">
        <v>0</v>
      </c>
      <c r="P46" s="17">
        <v>0</v>
      </c>
      <c r="Q46" s="17">
        <v>0</v>
      </c>
      <c r="R46" s="17">
        <v>0</v>
      </c>
      <c r="S46" s="17">
        <v>0</v>
      </c>
      <c r="T46" s="17">
        <v>0</v>
      </c>
      <c r="U46" s="12">
        <v>0</v>
      </c>
      <c r="V46" s="70">
        <v>0</v>
      </c>
      <c r="W46" s="17">
        <v>0</v>
      </c>
      <c r="X46" s="17">
        <v>0</v>
      </c>
      <c r="Y46" s="17">
        <v>0</v>
      </c>
      <c r="Z46" s="17">
        <v>0</v>
      </c>
      <c r="AA46" s="17">
        <v>0</v>
      </c>
      <c r="AB46" s="12">
        <v>0</v>
      </c>
      <c r="AC46" s="70">
        <v>0</v>
      </c>
      <c r="AD46" s="17">
        <v>0</v>
      </c>
      <c r="AE46" s="17">
        <v>0</v>
      </c>
      <c r="AF46" s="17">
        <v>0</v>
      </c>
      <c r="AG46" s="17">
        <v>0</v>
      </c>
      <c r="AH46" s="17">
        <v>0</v>
      </c>
      <c r="AI46" s="12">
        <v>0</v>
      </c>
    </row>
    <row r="47" spans="1:35" x14ac:dyDescent="0.3">
      <c r="A47" s="4" t="s">
        <v>37</v>
      </c>
      <c r="B47" s="92">
        <v>0</v>
      </c>
      <c r="C47" s="87">
        <v>0</v>
      </c>
      <c r="D47" s="87">
        <v>0</v>
      </c>
      <c r="E47" s="87">
        <v>0</v>
      </c>
      <c r="F47" s="87">
        <v>0</v>
      </c>
      <c r="G47" s="93">
        <v>0</v>
      </c>
      <c r="H47" s="70">
        <v>0</v>
      </c>
      <c r="I47" s="17">
        <v>0</v>
      </c>
      <c r="J47" s="17">
        <v>0</v>
      </c>
      <c r="K47" s="17">
        <v>0</v>
      </c>
      <c r="L47" s="17">
        <v>0</v>
      </c>
      <c r="M47" s="17">
        <v>0</v>
      </c>
      <c r="N47" s="12">
        <v>0</v>
      </c>
      <c r="O47" s="70">
        <v>0</v>
      </c>
      <c r="P47" s="17">
        <v>0</v>
      </c>
      <c r="Q47" s="17">
        <v>0</v>
      </c>
      <c r="R47" s="17">
        <v>0</v>
      </c>
      <c r="S47" s="17">
        <v>0</v>
      </c>
      <c r="T47" s="17">
        <v>0</v>
      </c>
      <c r="U47" s="12">
        <v>0</v>
      </c>
      <c r="V47" s="70">
        <v>0</v>
      </c>
      <c r="W47" s="17">
        <v>0</v>
      </c>
      <c r="X47" s="17">
        <v>0</v>
      </c>
      <c r="Y47" s="17">
        <v>0</v>
      </c>
      <c r="Z47" s="17">
        <v>0</v>
      </c>
      <c r="AA47" s="17">
        <v>0</v>
      </c>
      <c r="AB47" s="12">
        <v>0</v>
      </c>
      <c r="AC47" s="70">
        <v>0</v>
      </c>
      <c r="AD47" s="17">
        <v>0</v>
      </c>
      <c r="AE47" s="17">
        <v>0</v>
      </c>
      <c r="AF47" s="17">
        <v>0</v>
      </c>
      <c r="AG47" s="17">
        <v>0</v>
      </c>
      <c r="AH47" s="17">
        <v>0</v>
      </c>
      <c r="AI47" s="12">
        <v>0</v>
      </c>
    </row>
    <row r="48" spans="1:35" x14ac:dyDescent="0.3">
      <c r="A48" s="4" t="s">
        <v>38</v>
      </c>
      <c r="B48" s="92">
        <v>0</v>
      </c>
      <c r="C48" s="87">
        <v>0</v>
      </c>
      <c r="D48" s="87">
        <v>357218</v>
      </c>
      <c r="E48" s="87">
        <v>0</v>
      </c>
      <c r="F48" s="87">
        <v>0</v>
      </c>
      <c r="G48" s="93">
        <v>357218</v>
      </c>
      <c r="H48" s="70" t="s">
        <v>377</v>
      </c>
      <c r="I48" s="17">
        <v>0</v>
      </c>
      <c r="J48" s="17">
        <v>0</v>
      </c>
      <c r="K48" s="17">
        <v>0</v>
      </c>
      <c r="L48" s="17">
        <v>0</v>
      </c>
      <c r="M48" s="17">
        <v>0</v>
      </c>
      <c r="N48" s="12">
        <v>0</v>
      </c>
      <c r="O48" s="70" t="s">
        <v>378</v>
      </c>
      <c r="P48" s="17">
        <v>0</v>
      </c>
      <c r="Q48" s="17">
        <v>0</v>
      </c>
      <c r="R48" s="17">
        <v>357218</v>
      </c>
      <c r="S48" s="17">
        <v>0</v>
      </c>
      <c r="T48" s="17">
        <v>0</v>
      </c>
      <c r="U48" s="12">
        <v>357218</v>
      </c>
      <c r="V48" s="70">
        <v>0</v>
      </c>
      <c r="W48" s="17">
        <v>0</v>
      </c>
      <c r="X48" s="17">
        <v>0</v>
      </c>
      <c r="Y48" s="17">
        <v>0</v>
      </c>
      <c r="Z48" s="17">
        <v>0</v>
      </c>
      <c r="AA48" s="17">
        <v>0</v>
      </c>
      <c r="AB48" s="12">
        <v>0</v>
      </c>
      <c r="AC48" s="70">
        <v>0</v>
      </c>
      <c r="AD48" s="17">
        <v>0</v>
      </c>
      <c r="AE48" s="17">
        <v>0</v>
      </c>
      <c r="AF48" s="17">
        <v>0</v>
      </c>
      <c r="AG48" s="17">
        <v>0</v>
      </c>
      <c r="AH48" s="17">
        <v>0</v>
      </c>
      <c r="AI48" s="12">
        <v>0</v>
      </c>
    </row>
    <row r="49" spans="1:35" x14ac:dyDescent="0.3">
      <c r="A49" s="4" t="s">
        <v>39</v>
      </c>
      <c r="B49" s="92">
        <v>0</v>
      </c>
      <c r="C49" s="87">
        <v>1250230</v>
      </c>
      <c r="D49" s="87">
        <v>0</v>
      </c>
      <c r="E49" s="87">
        <v>0</v>
      </c>
      <c r="F49" s="87">
        <v>0</v>
      </c>
      <c r="G49" s="93">
        <v>1250230</v>
      </c>
      <c r="H49" s="70" t="s">
        <v>379</v>
      </c>
      <c r="I49" s="17">
        <v>0</v>
      </c>
      <c r="J49" s="17">
        <v>1250230</v>
      </c>
      <c r="K49" s="17">
        <v>0</v>
      </c>
      <c r="L49" s="17">
        <v>0</v>
      </c>
      <c r="M49" s="17">
        <v>0</v>
      </c>
      <c r="N49" s="12">
        <v>1250230</v>
      </c>
      <c r="O49" s="70" t="s">
        <v>344</v>
      </c>
      <c r="P49" s="17">
        <v>0</v>
      </c>
      <c r="Q49" s="17">
        <v>0</v>
      </c>
      <c r="R49" s="17">
        <v>0</v>
      </c>
      <c r="S49" s="17">
        <v>0</v>
      </c>
      <c r="T49" s="17">
        <v>0</v>
      </c>
      <c r="U49" s="12">
        <v>0</v>
      </c>
      <c r="V49" s="70" t="s">
        <v>380</v>
      </c>
      <c r="W49" s="17">
        <v>0</v>
      </c>
      <c r="X49" s="17">
        <v>0</v>
      </c>
      <c r="Y49" s="17">
        <v>0</v>
      </c>
      <c r="Z49" s="17">
        <v>0</v>
      </c>
      <c r="AA49" s="17">
        <v>0</v>
      </c>
      <c r="AB49" s="12">
        <v>0</v>
      </c>
      <c r="AC49" s="70">
        <v>0</v>
      </c>
      <c r="AD49" s="17">
        <v>0</v>
      </c>
      <c r="AE49" s="17">
        <v>0</v>
      </c>
      <c r="AF49" s="17">
        <v>0</v>
      </c>
      <c r="AG49" s="17">
        <v>0</v>
      </c>
      <c r="AH49" s="17">
        <v>0</v>
      </c>
      <c r="AI49" s="12">
        <v>0</v>
      </c>
    </row>
    <row r="50" spans="1:35" x14ac:dyDescent="0.3">
      <c r="A50" s="4" t="s">
        <v>40</v>
      </c>
      <c r="B50" s="92">
        <v>0</v>
      </c>
      <c r="C50" s="87">
        <v>0</v>
      </c>
      <c r="D50" s="87">
        <v>0</v>
      </c>
      <c r="E50" s="87">
        <v>0</v>
      </c>
      <c r="F50" s="87">
        <v>380401</v>
      </c>
      <c r="G50" s="93">
        <v>380401</v>
      </c>
      <c r="H50" s="70" t="s">
        <v>381</v>
      </c>
      <c r="I50" s="17">
        <v>0</v>
      </c>
      <c r="J50" s="17">
        <v>0</v>
      </c>
      <c r="K50" s="17">
        <v>0</v>
      </c>
      <c r="L50" s="17">
        <v>0</v>
      </c>
      <c r="M50" s="17">
        <v>380401</v>
      </c>
      <c r="N50" s="12">
        <v>380401</v>
      </c>
      <c r="O50" s="70" t="s">
        <v>382</v>
      </c>
      <c r="P50" s="17">
        <v>0</v>
      </c>
      <c r="Q50" s="17">
        <v>0</v>
      </c>
      <c r="R50" s="17">
        <v>0</v>
      </c>
      <c r="S50" s="17">
        <v>0</v>
      </c>
      <c r="T50" s="17">
        <v>0</v>
      </c>
      <c r="U50" s="12">
        <v>0</v>
      </c>
      <c r="V50" s="70">
        <v>0</v>
      </c>
      <c r="W50" s="17">
        <v>0</v>
      </c>
      <c r="X50" s="17">
        <v>0</v>
      </c>
      <c r="Y50" s="17">
        <v>0</v>
      </c>
      <c r="Z50" s="17">
        <v>0</v>
      </c>
      <c r="AA50" s="17">
        <v>0</v>
      </c>
      <c r="AB50" s="12">
        <v>0</v>
      </c>
      <c r="AC50" s="70">
        <v>0</v>
      </c>
      <c r="AD50" s="17">
        <v>0</v>
      </c>
      <c r="AE50" s="17">
        <v>0</v>
      </c>
      <c r="AF50" s="17">
        <v>0</v>
      </c>
      <c r="AG50" s="17">
        <v>0</v>
      </c>
      <c r="AH50" s="17">
        <v>0</v>
      </c>
      <c r="AI50" s="12">
        <v>0</v>
      </c>
    </row>
    <row r="51" spans="1:35" x14ac:dyDescent="0.3">
      <c r="A51" s="4" t="s">
        <v>41</v>
      </c>
      <c r="B51" s="92">
        <v>0</v>
      </c>
      <c r="C51" s="87">
        <v>0</v>
      </c>
      <c r="D51" s="87">
        <v>0</v>
      </c>
      <c r="E51" s="87">
        <v>0</v>
      </c>
      <c r="F51" s="87">
        <v>0</v>
      </c>
      <c r="G51" s="93">
        <v>0</v>
      </c>
      <c r="H51" s="70">
        <v>0</v>
      </c>
      <c r="I51" s="17">
        <v>0</v>
      </c>
      <c r="J51" s="17">
        <v>0</v>
      </c>
      <c r="K51" s="17">
        <v>0</v>
      </c>
      <c r="L51" s="17">
        <v>0</v>
      </c>
      <c r="M51" s="17">
        <v>0</v>
      </c>
      <c r="N51" s="12">
        <v>0</v>
      </c>
      <c r="O51" s="70">
        <v>0</v>
      </c>
      <c r="P51" s="17">
        <v>0</v>
      </c>
      <c r="Q51" s="17">
        <v>0</v>
      </c>
      <c r="R51" s="17">
        <v>0</v>
      </c>
      <c r="S51" s="17">
        <v>0</v>
      </c>
      <c r="T51" s="17">
        <v>0</v>
      </c>
      <c r="U51" s="12">
        <v>0</v>
      </c>
      <c r="V51" s="70">
        <v>0</v>
      </c>
      <c r="W51" s="17">
        <v>0</v>
      </c>
      <c r="X51" s="17">
        <v>0</v>
      </c>
      <c r="Y51" s="17">
        <v>0</v>
      </c>
      <c r="Z51" s="17">
        <v>0</v>
      </c>
      <c r="AA51" s="17">
        <v>0</v>
      </c>
      <c r="AB51" s="12">
        <v>0</v>
      </c>
      <c r="AC51" s="70">
        <v>0</v>
      </c>
      <c r="AD51" s="17">
        <v>0</v>
      </c>
      <c r="AE51" s="17">
        <v>0</v>
      </c>
      <c r="AF51" s="17">
        <v>0</v>
      </c>
      <c r="AG51" s="17">
        <v>0</v>
      </c>
      <c r="AH51" s="17">
        <v>0</v>
      </c>
      <c r="AI51" s="12">
        <v>0</v>
      </c>
    </row>
    <row r="52" spans="1:35" x14ac:dyDescent="0.3">
      <c r="A52" s="4" t="s">
        <v>42</v>
      </c>
      <c r="B52" s="92">
        <v>0</v>
      </c>
      <c r="C52" s="87">
        <v>0</v>
      </c>
      <c r="D52" s="87">
        <v>7235787</v>
      </c>
      <c r="E52" s="87">
        <v>0</v>
      </c>
      <c r="F52" s="87">
        <v>0</v>
      </c>
      <c r="G52" s="93">
        <v>7235787</v>
      </c>
      <c r="H52" s="70" t="s">
        <v>383</v>
      </c>
      <c r="I52" s="17">
        <v>0</v>
      </c>
      <c r="J52" s="17">
        <v>0</v>
      </c>
      <c r="K52" s="17">
        <v>7235787</v>
      </c>
      <c r="L52" s="17">
        <v>0</v>
      </c>
      <c r="M52" s="17">
        <v>0</v>
      </c>
      <c r="N52" s="12">
        <v>7235787</v>
      </c>
      <c r="O52" s="70" t="s">
        <v>384</v>
      </c>
      <c r="P52" s="17">
        <v>0</v>
      </c>
      <c r="Q52" s="17">
        <v>0</v>
      </c>
      <c r="R52" s="17">
        <v>0</v>
      </c>
      <c r="S52" s="17">
        <v>0</v>
      </c>
      <c r="T52" s="17">
        <v>0</v>
      </c>
      <c r="U52" s="12">
        <v>0</v>
      </c>
      <c r="V52" s="70" t="s">
        <v>385</v>
      </c>
      <c r="W52" s="17">
        <v>0</v>
      </c>
      <c r="X52" s="17">
        <v>0</v>
      </c>
      <c r="Y52" s="17">
        <v>0</v>
      </c>
      <c r="Z52" s="17">
        <v>0</v>
      </c>
      <c r="AA52" s="17">
        <v>0</v>
      </c>
      <c r="AB52" s="12">
        <v>0</v>
      </c>
      <c r="AC52" s="70" t="s">
        <v>386</v>
      </c>
      <c r="AD52" s="17">
        <v>0</v>
      </c>
      <c r="AE52" s="17">
        <v>0</v>
      </c>
      <c r="AF52" s="17">
        <v>0</v>
      </c>
      <c r="AG52" s="17">
        <v>0</v>
      </c>
      <c r="AH52" s="17">
        <v>0</v>
      </c>
      <c r="AI52" s="12">
        <v>0</v>
      </c>
    </row>
    <row r="53" spans="1:35" x14ac:dyDescent="0.3">
      <c r="A53" s="4" t="s">
        <v>43</v>
      </c>
      <c r="B53" s="92">
        <v>0</v>
      </c>
      <c r="C53" s="87">
        <v>0</v>
      </c>
      <c r="D53" s="87">
        <v>0</v>
      </c>
      <c r="E53" s="87">
        <v>0</v>
      </c>
      <c r="F53" s="87">
        <v>0</v>
      </c>
      <c r="G53" s="93">
        <v>0</v>
      </c>
      <c r="H53" s="70">
        <v>0</v>
      </c>
      <c r="I53" s="17">
        <v>0</v>
      </c>
      <c r="J53" s="17">
        <v>0</v>
      </c>
      <c r="K53" s="17">
        <v>0</v>
      </c>
      <c r="L53" s="17">
        <v>0</v>
      </c>
      <c r="M53" s="17">
        <v>0</v>
      </c>
      <c r="N53" s="12">
        <v>0</v>
      </c>
      <c r="O53" s="70">
        <v>0</v>
      </c>
      <c r="P53" s="17">
        <v>0</v>
      </c>
      <c r="Q53" s="17">
        <v>0</v>
      </c>
      <c r="R53" s="17">
        <v>0</v>
      </c>
      <c r="S53" s="17">
        <v>0</v>
      </c>
      <c r="T53" s="17">
        <v>0</v>
      </c>
      <c r="U53" s="12">
        <v>0</v>
      </c>
      <c r="V53" s="70">
        <v>0</v>
      </c>
      <c r="W53" s="17">
        <v>0</v>
      </c>
      <c r="X53" s="17">
        <v>0</v>
      </c>
      <c r="Y53" s="17">
        <v>0</v>
      </c>
      <c r="Z53" s="17">
        <v>0</v>
      </c>
      <c r="AA53" s="17">
        <v>0</v>
      </c>
      <c r="AB53" s="12">
        <v>0</v>
      </c>
      <c r="AC53" s="70">
        <v>0</v>
      </c>
      <c r="AD53" s="17">
        <v>0</v>
      </c>
      <c r="AE53" s="17">
        <v>0</v>
      </c>
      <c r="AF53" s="17">
        <v>0</v>
      </c>
      <c r="AG53" s="17">
        <v>0</v>
      </c>
      <c r="AH53" s="17">
        <v>0</v>
      </c>
      <c r="AI53" s="12">
        <v>0</v>
      </c>
    </row>
    <row r="54" spans="1:35" x14ac:dyDescent="0.3">
      <c r="A54" s="4" t="s">
        <v>263</v>
      </c>
      <c r="B54" s="92">
        <v>0</v>
      </c>
      <c r="C54" s="87">
        <v>0</v>
      </c>
      <c r="D54" s="87">
        <v>0</v>
      </c>
      <c r="E54" s="87">
        <v>0</v>
      </c>
      <c r="F54" s="87">
        <v>0</v>
      </c>
      <c r="G54" s="93">
        <v>0</v>
      </c>
      <c r="H54" s="70">
        <v>0</v>
      </c>
      <c r="I54" s="17">
        <v>0</v>
      </c>
      <c r="J54" s="17">
        <v>0</v>
      </c>
      <c r="K54" s="17">
        <v>0</v>
      </c>
      <c r="L54" s="17">
        <v>0</v>
      </c>
      <c r="M54" s="17">
        <v>0</v>
      </c>
      <c r="N54" s="12">
        <v>0</v>
      </c>
      <c r="O54" s="70">
        <v>0</v>
      </c>
      <c r="P54" s="17">
        <v>0</v>
      </c>
      <c r="Q54" s="17">
        <v>0</v>
      </c>
      <c r="R54" s="17">
        <v>0</v>
      </c>
      <c r="S54" s="17">
        <v>0</v>
      </c>
      <c r="T54" s="17">
        <v>0</v>
      </c>
      <c r="U54" s="12">
        <v>0</v>
      </c>
      <c r="V54" s="70">
        <v>0</v>
      </c>
      <c r="W54" s="17">
        <v>0</v>
      </c>
      <c r="X54" s="17">
        <v>0</v>
      </c>
      <c r="Y54" s="17">
        <v>0</v>
      </c>
      <c r="Z54" s="17">
        <v>0</v>
      </c>
      <c r="AA54" s="17">
        <v>0</v>
      </c>
      <c r="AB54" s="12">
        <v>0</v>
      </c>
      <c r="AC54" s="70">
        <v>0</v>
      </c>
      <c r="AD54" s="17">
        <v>0</v>
      </c>
      <c r="AE54" s="17">
        <v>0</v>
      </c>
      <c r="AF54" s="17">
        <v>0</v>
      </c>
      <c r="AG54" s="17">
        <v>0</v>
      </c>
      <c r="AH54" s="17">
        <v>0</v>
      </c>
      <c r="AI54" s="12">
        <v>0</v>
      </c>
    </row>
    <row r="55" spans="1:35" x14ac:dyDescent="0.3">
      <c r="A55" s="4" t="s">
        <v>44</v>
      </c>
      <c r="B55" s="92">
        <v>825000</v>
      </c>
      <c r="C55" s="87">
        <v>-3731000</v>
      </c>
      <c r="D55" s="87">
        <v>1000</v>
      </c>
      <c r="E55" s="87">
        <v>0</v>
      </c>
      <c r="F55" s="87">
        <v>224000</v>
      </c>
      <c r="G55" s="93">
        <v>-2681000</v>
      </c>
      <c r="H55" s="70" t="s">
        <v>387</v>
      </c>
      <c r="I55" s="17">
        <v>0</v>
      </c>
      <c r="J55" s="17">
        <v>0</v>
      </c>
      <c r="K55" s="17">
        <v>0</v>
      </c>
      <c r="L55" s="17">
        <v>0</v>
      </c>
      <c r="M55" s="17">
        <v>0</v>
      </c>
      <c r="N55" s="12">
        <v>0</v>
      </c>
      <c r="O55" s="70">
        <v>0</v>
      </c>
      <c r="P55" s="17">
        <v>0</v>
      </c>
      <c r="Q55" s="17">
        <v>0</v>
      </c>
      <c r="R55" s="17">
        <v>0</v>
      </c>
      <c r="S55" s="17">
        <v>0</v>
      </c>
      <c r="T55" s="17">
        <v>0</v>
      </c>
      <c r="U55" s="12">
        <v>0</v>
      </c>
      <c r="V55" s="70" t="s">
        <v>388</v>
      </c>
      <c r="W55" s="17">
        <v>825000</v>
      </c>
      <c r="X55" s="17">
        <v>-3731000</v>
      </c>
      <c r="Y55" s="17">
        <v>1000</v>
      </c>
      <c r="Z55" s="17">
        <v>0</v>
      </c>
      <c r="AA55" s="17">
        <v>224000</v>
      </c>
      <c r="AB55" s="12">
        <v>-2681000</v>
      </c>
      <c r="AC55" s="70">
        <v>0</v>
      </c>
      <c r="AD55" s="17">
        <v>0</v>
      </c>
      <c r="AE55" s="17">
        <v>0</v>
      </c>
      <c r="AF55" s="17">
        <v>0</v>
      </c>
      <c r="AG55" s="17">
        <v>0</v>
      </c>
      <c r="AH55" s="17">
        <v>0</v>
      </c>
      <c r="AI55" s="12">
        <v>0</v>
      </c>
    </row>
    <row r="56" spans="1:35" x14ac:dyDescent="0.3">
      <c r="A56" s="4" t="s">
        <v>45</v>
      </c>
      <c r="B56" s="92">
        <v>0</v>
      </c>
      <c r="C56" s="87">
        <v>0</v>
      </c>
      <c r="D56" s="87">
        <v>0</v>
      </c>
      <c r="E56" s="87">
        <v>0</v>
      </c>
      <c r="F56" s="87">
        <v>0</v>
      </c>
      <c r="G56" s="93">
        <v>0</v>
      </c>
      <c r="H56" s="70">
        <v>0</v>
      </c>
      <c r="I56" s="17">
        <v>0</v>
      </c>
      <c r="J56" s="17">
        <v>0</v>
      </c>
      <c r="K56" s="17">
        <v>0</v>
      </c>
      <c r="L56" s="17">
        <v>0</v>
      </c>
      <c r="M56" s="17">
        <v>0</v>
      </c>
      <c r="N56" s="12">
        <v>0</v>
      </c>
      <c r="O56" s="70">
        <v>0</v>
      </c>
      <c r="P56" s="17">
        <v>0</v>
      </c>
      <c r="Q56" s="17">
        <v>0</v>
      </c>
      <c r="R56" s="17">
        <v>0</v>
      </c>
      <c r="S56" s="17">
        <v>0</v>
      </c>
      <c r="T56" s="17">
        <v>0</v>
      </c>
      <c r="U56" s="12">
        <v>0</v>
      </c>
      <c r="V56" s="70">
        <v>0</v>
      </c>
      <c r="W56" s="17">
        <v>0</v>
      </c>
      <c r="X56" s="17">
        <v>0</v>
      </c>
      <c r="Y56" s="17">
        <v>0</v>
      </c>
      <c r="Z56" s="17">
        <v>0</v>
      </c>
      <c r="AA56" s="17">
        <v>0</v>
      </c>
      <c r="AB56" s="12">
        <v>0</v>
      </c>
      <c r="AC56" s="70">
        <v>0</v>
      </c>
      <c r="AD56" s="17">
        <v>0</v>
      </c>
      <c r="AE56" s="17">
        <v>0</v>
      </c>
      <c r="AF56" s="17">
        <v>0</v>
      </c>
      <c r="AG56" s="17">
        <v>0</v>
      </c>
      <c r="AH56" s="17">
        <v>0</v>
      </c>
      <c r="AI56" s="12">
        <v>0</v>
      </c>
    </row>
    <row r="57" spans="1:35" x14ac:dyDescent="0.3">
      <c r="A57" s="4" t="s">
        <v>46</v>
      </c>
      <c r="B57" s="92">
        <v>0</v>
      </c>
      <c r="C57" s="87">
        <v>0</v>
      </c>
      <c r="D57" s="87">
        <v>0</v>
      </c>
      <c r="E57" s="87">
        <v>0</v>
      </c>
      <c r="F57" s="87">
        <v>0</v>
      </c>
      <c r="G57" s="93">
        <v>0</v>
      </c>
      <c r="H57" s="70" t="s">
        <v>389</v>
      </c>
      <c r="I57" s="17">
        <v>0</v>
      </c>
      <c r="J57" s="17">
        <v>0</v>
      </c>
      <c r="K57" s="17">
        <v>0</v>
      </c>
      <c r="L57" s="17">
        <v>0</v>
      </c>
      <c r="M57" s="17">
        <v>0</v>
      </c>
      <c r="N57" s="12">
        <v>0</v>
      </c>
      <c r="O57" s="70">
        <v>0</v>
      </c>
      <c r="P57" s="17">
        <v>0</v>
      </c>
      <c r="Q57" s="17">
        <v>0</v>
      </c>
      <c r="R57" s="17">
        <v>0</v>
      </c>
      <c r="S57" s="17">
        <v>0</v>
      </c>
      <c r="T57" s="17">
        <v>0</v>
      </c>
      <c r="U57" s="12">
        <v>0</v>
      </c>
      <c r="V57" s="70">
        <v>0</v>
      </c>
      <c r="W57" s="17">
        <v>0</v>
      </c>
      <c r="X57" s="17">
        <v>0</v>
      </c>
      <c r="Y57" s="17">
        <v>0</v>
      </c>
      <c r="Z57" s="17">
        <v>0</v>
      </c>
      <c r="AA57" s="17">
        <v>0</v>
      </c>
      <c r="AB57" s="12">
        <v>0</v>
      </c>
      <c r="AC57" s="70">
        <v>0</v>
      </c>
      <c r="AD57" s="17">
        <v>0</v>
      </c>
      <c r="AE57" s="17">
        <v>0</v>
      </c>
      <c r="AF57" s="17">
        <v>0</v>
      </c>
      <c r="AG57" s="17">
        <v>0</v>
      </c>
      <c r="AH57" s="17">
        <v>0</v>
      </c>
      <c r="AI57" s="12">
        <v>0</v>
      </c>
    </row>
    <row r="58" spans="1:35" x14ac:dyDescent="0.3">
      <c r="A58" s="4" t="s">
        <v>47</v>
      </c>
      <c r="B58" s="92">
        <v>0</v>
      </c>
      <c r="C58" s="87">
        <v>0</v>
      </c>
      <c r="D58" s="87">
        <v>0</v>
      </c>
      <c r="E58" s="87">
        <v>0</v>
      </c>
      <c r="F58" s="87">
        <v>0</v>
      </c>
      <c r="G58" s="93">
        <v>0</v>
      </c>
      <c r="H58" s="70">
        <v>0</v>
      </c>
      <c r="I58" s="17">
        <v>0</v>
      </c>
      <c r="J58" s="17">
        <v>0</v>
      </c>
      <c r="K58" s="17">
        <v>0</v>
      </c>
      <c r="L58" s="17">
        <v>0</v>
      </c>
      <c r="M58" s="17">
        <v>0</v>
      </c>
      <c r="N58" s="12">
        <v>0</v>
      </c>
      <c r="O58" s="70">
        <v>0</v>
      </c>
      <c r="P58" s="17">
        <v>0</v>
      </c>
      <c r="Q58" s="17">
        <v>0</v>
      </c>
      <c r="R58" s="17">
        <v>0</v>
      </c>
      <c r="S58" s="17">
        <v>0</v>
      </c>
      <c r="T58" s="17">
        <v>0</v>
      </c>
      <c r="U58" s="12">
        <v>0</v>
      </c>
      <c r="V58" s="70">
        <v>0</v>
      </c>
      <c r="W58" s="17">
        <v>0</v>
      </c>
      <c r="X58" s="17">
        <v>0</v>
      </c>
      <c r="Y58" s="17">
        <v>0</v>
      </c>
      <c r="Z58" s="17">
        <v>0</v>
      </c>
      <c r="AA58" s="17">
        <v>0</v>
      </c>
      <c r="AB58" s="12">
        <v>0</v>
      </c>
      <c r="AC58" s="70">
        <v>0</v>
      </c>
      <c r="AD58" s="17">
        <v>0</v>
      </c>
      <c r="AE58" s="17">
        <v>0</v>
      </c>
      <c r="AF58" s="17">
        <v>0</v>
      </c>
      <c r="AG58" s="17">
        <v>0</v>
      </c>
      <c r="AH58" s="17">
        <v>0</v>
      </c>
      <c r="AI58" s="12">
        <v>0</v>
      </c>
    </row>
    <row r="59" spans="1:35" x14ac:dyDescent="0.3">
      <c r="A59" s="4" t="s">
        <v>48</v>
      </c>
      <c r="B59" s="92">
        <v>0</v>
      </c>
      <c r="C59" s="87">
        <v>0</v>
      </c>
      <c r="D59" s="87">
        <v>0</v>
      </c>
      <c r="E59" s="87">
        <v>0</v>
      </c>
      <c r="F59" s="87">
        <v>0</v>
      </c>
      <c r="G59" s="93">
        <v>0</v>
      </c>
      <c r="H59" s="70">
        <v>0</v>
      </c>
      <c r="I59" s="17">
        <v>0</v>
      </c>
      <c r="J59" s="17">
        <v>0</v>
      </c>
      <c r="K59" s="17">
        <v>0</v>
      </c>
      <c r="L59" s="17">
        <v>0</v>
      </c>
      <c r="M59" s="17">
        <v>0</v>
      </c>
      <c r="N59" s="12">
        <v>0</v>
      </c>
      <c r="O59" s="70">
        <v>0</v>
      </c>
      <c r="P59" s="17">
        <v>0</v>
      </c>
      <c r="Q59" s="17">
        <v>0</v>
      </c>
      <c r="R59" s="17">
        <v>0</v>
      </c>
      <c r="S59" s="17">
        <v>0</v>
      </c>
      <c r="T59" s="17">
        <v>0</v>
      </c>
      <c r="U59" s="12">
        <v>0</v>
      </c>
      <c r="V59" s="70">
        <v>0</v>
      </c>
      <c r="W59" s="17">
        <v>0</v>
      </c>
      <c r="X59" s="17">
        <v>0</v>
      </c>
      <c r="Y59" s="17">
        <v>0</v>
      </c>
      <c r="Z59" s="17">
        <v>0</v>
      </c>
      <c r="AA59" s="17">
        <v>0</v>
      </c>
      <c r="AB59" s="12">
        <v>0</v>
      </c>
      <c r="AC59" s="70">
        <v>0</v>
      </c>
      <c r="AD59" s="17">
        <v>0</v>
      </c>
      <c r="AE59" s="17">
        <v>0</v>
      </c>
      <c r="AF59" s="17">
        <v>0</v>
      </c>
      <c r="AG59" s="17">
        <v>0</v>
      </c>
      <c r="AH59" s="17">
        <v>0</v>
      </c>
      <c r="AI59" s="12">
        <v>0</v>
      </c>
    </row>
    <row r="60" spans="1:35" x14ac:dyDescent="0.3">
      <c r="A60" s="4" t="s">
        <v>49</v>
      </c>
      <c r="B60" s="92">
        <v>0</v>
      </c>
      <c r="C60" s="87">
        <v>0</v>
      </c>
      <c r="D60" s="87">
        <v>0</v>
      </c>
      <c r="E60" s="87">
        <v>0</v>
      </c>
      <c r="F60" s="87">
        <v>0</v>
      </c>
      <c r="G60" s="93">
        <v>0</v>
      </c>
      <c r="H60" s="70">
        <v>0</v>
      </c>
      <c r="I60" s="17">
        <v>0</v>
      </c>
      <c r="J60" s="17">
        <v>0</v>
      </c>
      <c r="K60" s="17">
        <v>0</v>
      </c>
      <c r="L60" s="17">
        <v>0</v>
      </c>
      <c r="M60" s="17">
        <v>0</v>
      </c>
      <c r="N60" s="12">
        <v>0</v>
      </c>
      <c r="O60" s="70">
        <v>0</v>
      </c>
      <c r="P60" s="17">
        <v>0</v>
      </c>
      <c r="Q60" s="17">
        <v>0</v>
      </c>
      <c r="R60" s="17">
        <v>0</v>
      </c>
      <c r="S60" s="17">
        <v>0</v>
      </c>
      <c r="T60" s="17">
        <v>0</v>
      </c>
      <c r="U60" s="12">
        <v>0</v>
      </c>
      <c r="V60" s="70">
        <v>0</v>
      </c>
      <c r="W60" s="17">
        <v>0</v>
      </c>
      <c r="X60" s="17">
        <v>0</v>
      </c>
      <c r="Y60" s="17">
        <v>0</v>
      </c>
      <c r="Z60" s="17">
        <v>0</v>
      </c>
      <c r="AA60" s="17">
        <v>0</v>
      </c>
      <c r="AB60" s="12">
        <v>0</v>
      </c>
      <c r="AC60" s="70">
        <v>0</v>
      </c>
      <c r="AD60" s="17">
        <v>0</v>
      </c>
      <c r="AE60" s="17">
        <v>0</v>
      </c>
      <c r="AF60" s="17">
        <v>0</v>
      </c>
      <c r="AG60" s="17">
        <v>0</v>
      </c>
      <c r="AH60" s="17">
        <v>0</v>
      </c>
      <c r="AI60" s="12">
        <v>0</v>
      </c>
    </row>
    <row r="61" spans="1:35" x14ac:dyDescent="0.3">
      <c r="A61" s="4" t="s">
        <v>50</v>
      </c>
      <c r="B61" s="92">
        <v>0</v>
      </c>
      <c r="C61" s="87">
        <v>0</v>
      </c>
      <c r="D61" s="87">
        <v>0</v>
      </c>
      <c r="E61" s="87">
        <v>0</v>
      </c>
      <c r="F61" s="87">
        <v>0</v>
      </c>
      <c r="G61" s="93">
        <v>0</v>
      </c>
      <c r="H61" s="70" t="s">
        <v>390</v>
      </c>
      <c r="I61" s="17">
        <v>0</v>
      </c>
      <c r="J61" s="17">
        <v>0</v>
      </c>
      <c r="K61" s="17">
        <v>0</v>
      </c>
      <c r="L61" s="17">
        <v>0</v>
      </c>
      <c r="M61" s="17">
        <v>0</v>
      </c>
      <c r="N61" s="12">
        <v>0</v>
      </c>
      <c r="O61" s="70" t="s">
        <v>391</v>
      </c>
      <c r="P61" s="17">
        <v>0</v>
      </c>
      <c r="Q61" s="17">
        <v>0</v>
      </c>
      <c r="R61" s="17">
        <v>0</v>
      </c>
      <c r="S61" s="17">
        <v>0</v>
      </c>
      <c r="T61" s="17">
        <v>0</v>
      </c>
      <c r="U61" s="12">
        <v>0</v>
      </c>
      <c r="V61" s="70">
        <v>0</v>
      </c>
      <c r="W61" s="17">
        <v>0</v>
      </c>
      <c r="X61" s="17">
        <v>0</v>
      </c>
      <c r="Y61" s="17">
        <v>0</v>
      </c>
      <c r="Z61" s="17">
        <v>0</v>
      </c>
      <c r="AA61" s="17">
        <v>0</v>
      </c>
      <c r="AB61" s="12">
        <v>0</v>
      </c>
      <c r="AC61" s="70">
        <v>0</v>
      </c>
      <c r="AD61" s="17">
        <v>0</v>
      </c>
      <c r="AE61" s="17">
        <v>0</v>
      </c>
      <c r="AF61" s="17">
        <v>0</v>
      </c>
      <c r="AG61" s="17">
        <v>0</v>
      </c>
      <c r="AH61" s="17">
        <v>0</v>
      </c>
      <c r="AI61" s="12">
        <v>0</v>
      </c>
    </row>
    <row r="62" spans="1:35" x14ac:dyDescent="0.3">
      <c r="A62" s="4" t="s">
        <v>51</v>
      </c>
      <c r="B62" s="92">
        <v>0</v>
      </c>
      <c r="C62" s="87">
        <v>0</v>
      </c>
      <c r="D62" s="87">
        <v>0</v>
      </c>
      <c r="E62" s="87">
        <v>0</v>
      </c>
      <c r="F62" s="87">
        <v>0</v>
      </c>
      <c r="G62" s="93">
        <v>0</v>
      </c>
      <c r="H62" s="70" t="s">
        <v>392</v>
      </c>
      <c r="I62" s="17">
        <v>0</v>
      </c>
      <c r="J62" s="17">
        <v>0</v>
      </c>
      <c r="K62" s="17">
        <v>0</v>
      </c>
      <c r="L62" s="17">
        <v>0</v>
      </c>
      <c r="M62" s="17">
        <v>0</v>
      </c>
      <c r="N62" s="12">
        <v>0</v>
      </c>
      <c r="O62" s="70" t="s">
        <v>393</v>
      </c>
      <c r="P62" s="17">
        <v>0</v>
      </c>
      <c r="Q62" s="17">
        <v>0</v>
      </c>
      <c r="R62" s="17">
        <v>0</v>
      </c>
      <c r="S62" s="17">
        <v>0</v>
      </c>
      <c r="T62" s="17">
        <v>0</v>
      </c>
      <c r="U62" s="12">
        <v>0</v>
      </c>
      <c r="V62" s="70" t="s">
        <v>394</v>
      </c>
      <c r="W62" s="17">
        <v>0</v>
      </c>
      <c r="X62" s="17">
        <v>0</v>
      </c>
      <c r="Y62" s="17">
        <v>0</v>
      </c>
      <c r="Z62" s="17">
        <v>0</v>
      </c>
      <c r="AA62" s="17">
        <v>0</v>
      </c>
      <c r="AB62" s="12">
        <v>0</v>
      </c>
      <c r="AC62" s="70">
        <v>0</v>
      </c>
      <c r="AD62" s="17">
        <v>0</v>
      </c>
      <c r="AE62" s="17">
        <v>0</v>
      </c>
      <c r="AF62" s="17">
        <v>0</v>
      </c>
      <c r="AG62" s="17">
        <v>0</v>
      </c>
      <c r="AH62" s="17">
        <v>0</v>
      </c>
      <c r="AI62" s="12">
        <v>0</v>
      </c>
    </row>
    <row r="63" spans="1:35" x14ac:dyDescent="0.3">
      <c r="A63" s="4" t="s">
        <v>52</v>
      </c>
      <c r="B63" s="92">
        <v>0</v>
      </c>
      <c r="C63" s="87">
        <v>0</v>
      </c>
      <c r="D63" s="87">
        <v>0</v>
      </c>
      <c r="E63" s="87">
        <v>0</v>
      </c>
      <c r="F63" s="87">
        <v>0</v>
      </c>
      <c r="G63" s="93">
        <v>0</v>
      </c>
      <c r="H63" s="70" t="s">
        <v>395</v>
      </c>
      <c r="I63" s="17">
        <v>0</v>
      </c>
      <c r="J63" s="17">
        <v>0</v>
      </c>
      <c r="K63" s="17">
        <v>0</v>
      </c>
      <c r="L63" s="17">
        <v>0</v>
      </c>
      <c r="M63" s="17">
        <v>0</v>
      </c>
      <c r="N63" s="12">
        <v>0</v>
      </c>
      <c r="O63" s="70" t="s">
        <v>396</v>
      </c>
      <c r="P63" s="17">
        <v>0</v>
      </c>
      <c r="Q63" s="17">
        <v>0</v>
      </c>
      <c r="R63" s="17">
        <v>0</v>
      </c>
      <c r="S63" s="17">
        <v>0</v>
      </c>
      <c r="T63" s="17">
        <v>0</v>
      </c>
      <c r="U63" s="12">
        <v>0</v>
      </c>
      <c r="V63" s="70" t="s">
        <v>397</v>
      </c>
      <c r="W63" s="17">
        <v>0</v>
      </c>
      <c r="X63" s="17">
        <v>0</v>
      </c>
      <c r="Y63" s="17">
        <v>0</v>
      </c>
      <c r="Z63" s="17">
        <v>0</v>
      </c>
      <c r="AA63" s="17">
        <v>0</v>
      </c>
      <c r="AB63" s="12">
        <v>0</v>
      </c>
      <c r="AC63" s="70">
        <v>0</v>
      </c>
      <c r="AD63" s="17">
        <v>0</v>
      </c>
      <c r="AE63" s="17">
        <v>0</v>
      </c>
      <c r="AF63" s="17">
        <v>0</v>
      </c>
      <c r="AG63" s="17">
        <v>0</v>
      </c>
      <c r="AH63" s="17">
        <v>0</v>
      </c>
      <c r="AI63" s="12">
        <v>0</v>
      </c>
    </row>
    <row r="64" spans="1:35" x14ac:dyDescent="0.3">
      <c r="A64" s="4" t="s">
        <v>53</v>
      </c>
      <c r="B64" s="92">
        <v>108103</v>
      </c>
      <c r="C64" s="87">
        <v>347603</v>
      </c>
      <c r="D64" s="87">
        <v>0</v>
      </c>
      <c r="E64" s="87">
        <v>0</v>
      </c>
      <c r="F64" s="87">
        <v>0</v>
      </c>
      <c r="G64" s="93">
        <v>455706</v>
      </c>
      <c r="H64" s="70" t="s">
        <v>398</v>
      </c>
      <c r="I64" s="17">
        <v>108103</v>
      </c>
      <c r="J64" s="17">
        <v>347603</v>
      </c>
      <c r="K64" s="17">
        <v>0</v>
      </c>
      <c r="L64" s="17">
        <v>0</v>
      </c>
      <c r="M64" s="17">
        <v>0</v>
      </c>
      <c r="N64" s="12">
        <v>455706</v>
      </c>
      <c r="O64" s="70">
        <v>0</v>
      </c>
      <c r="P64" s="17">
        <v>0</v>
      </c>
      <c r="Q64" s="17">
        <v>0</v>
      </c>
      <c r="R64" s="17">
        <v>0</v>
      </c>
      <c r="S64" s="17">
        <v>0</v>
      </c>
      <c r="T64" s="17">
        <v>0</v>
      </c>
      <c r="U64" s="12">
        <v>0</v>
      </c>
      <c r="V64" s="70">
        <v>0</v>
      </c>
      <c r="W64" s="17">
        <v>0</v>
      </c>
      <c r="X64" s="17">
        <v>0</v>
      </c>
      <c r="Y64" s="17">
        <v>0</v>
      </c>
      <c r="Z64" s="17">
        <v>0</v>
      </c>
      <c r="AA64" s="17">
        <v>0</v>
      </c>
      <c r="AB64" s="12">
        <v>0</v>
      </c>
      <c r="AC64" s="70">
        <v>0</v>
      </c>
      <c r="AD64" s="17">
        <v>0</v>
      </c>
      <c r="AE64" s="17">
        <v>0</v>
      </c>
      <c r="AF64" s="17">
        <v>0</v>
      </c>
      <c r="AG64" s="17">
        <v>0</v>
      </c>
      <c r="AH64" s="17">
        <v>0</v>
      </c>
      <c r="AI64" s="12">
        <v>0</v>
      </c>
    </row>
    <row r="65" spans="1:35" x14ac:dyDescent="0.3">
      <c r="A65" s="4" t="s">
        <v>54</v>
      </c>
      <c r="B65" s="92">
        <v>0</v>
      </c>
      <c r="C65" s="87">
        <v>0</v>
      </c>
      <c r="D65" s="87">
        <v>0</v>
      </c>
      <c r="E65" s="87">
        <v>0</v>
      </c>
      <c r="F65" s="87">
        <v>0</v>
      </c>
      <c r="G65" s="93">
        <v>0</v>
      </c>
      <c r="H65" s="70">
        <v>0</v>
      </c>
      <c r="I65" s="17">
        <v>0</v>
      </c>
      <c r="J65" s="17">
        <v>0</v>
      </c>
      <c r="K65" s="17">
        <v>0</v>
      </c>
      <c r="L65" s="17">
        <v>0</v>
      </c>
      <c r="M65" s="17">
        <v>0</v>
      </c>
      <c r="N65" s="12">
        <v>0</v>
      </c>
      <c r="O65" s="70">
        <v>0</v>
      </c>
      <c r="P65" s="17">
        <v>0</v>
      </c>
      <c r="Q65" s="17">
        <v>0</v>
      </c>
      <c r="R65" s="17">
        <v>0</v>
      </c>
      <c r="S65" s="17">
        <v>0</v>
      </c>
      <c r="T65" s="17">
        <v>0</v>
      </c>
      <c r="U65" s="12">
        <v>0</v>
      </c>
      <c r="V65" s="70">
        <v>0</v>
      </c>
      <c r="W65" s="17">
        <v>0</v>
      </c>
      <c r="X65" s="17">
        <v>0</v>
      </c>
      <c r="Y65" s="17">
        <v>0</v>
      </c>
      <c r="Z65" s="17">
        <v>0</v>
      </c>
      <c r="AA65" s="17">
        <v>0</v>
      </c>
      <c r="AB65" s="12">
        <v>0</v>
      </c>
      <c r="AC65" s="70">
        <v>0</v>
      </c>
      <c r="AD65" s="17">
        <v>0</v>
      </c>
      <c r="AE65" s="17">
        <v>0</v>
      </c>
      <c r="AF65" s="17">
        <v>0</v>
      </c>
      <c r="AG65" s="17">
        <v>0</v>
      </c>
      <c r="AH65" s="17">
        <v>0</v>
      </c>
      <c r="AI65" s="12">
        <v>0</v>
      </c>
    </row>
    <row r="66" spans="1:35" x14ac:dyDescent="0.3">
      <c r="A66" s="4" t="s">
        <v>55</v>
      </c>
      <c r="B66" s="92">
        <v>0</v>
      </c>
      <c r="C66" s="87">
        <v>0</v>
      </c>
      <c r="D66" s="87">
        <v>0</v>
      </c>
      <c r="E66" s="87">
        <v>0</v>
      </c>
      <c r="F66" s="87">
        <v>0</v>
      </c>
      <c r="G66" s="93">
        <v>0</v>
      </c>
      <c r="H66" s="70" t="s">
        <v>399</v>
      </c>
      <c r="I66" s="17">
        <v>0</v>
      </c>
      <c r="J66" s="17">
        <v>0</v>
      </c>
      <c r="K66" s="17">
        <v>0</v>
      </c>
      <c r="L66" s="17">
        <v>0</v>
      </c>
      <c r="M66" s="17">
        <v>0</v>
      </c>
      <c r="N66" s="12">
        <v>0</v>
      </c>
      <c r="O66" s="70">
        <v>0</v>
      </c>
      <c r="P66" s="17">
        <v>0</v>
      </c>
      <c r="Q66" s="17">
        <v>0</v>
      </c>
      <c r="R66" s="17">
        <v>0</v>
      </c>
      <c r="S66" s="17">
        <v>0</v>
      </c>
      <c r="T66" s="17">
        <v>0</v>
      </c>
      <c r="U66" s="12">
        <v>0</v>
      </c>
      <c r="V66" s="70">
        <v>0</v>
      </c>
      <c r="W66" s="17">
        <v>0</v>
      </c>
      <c r="X66" s="17">
        <v>0</v>
      </c>
      <c r="Y66" s="17">
        <v>0</v>
      </c>
      <c r="Z66" s="17">
        <v>0</v>
      </c>
      <c r="AA66" s="17">
        <v>0</v>
      </c>
      <c r="AB66" s="12">
        <v>0</v>
      </c>
      <c r="AC66" s="70">
        <v>0</v>
      </c>
      <c r="AD66" s="17">
        <v>0</v>
      </c>
      <c r="AE66" s="17">
        <v>0</v>
      </c>
      <c r="AF66" s="17">
        <v>0</v>
      </c>
      <c r="AG66" s="17">
        <v>0</v>
      </c>
      <c r="AH66" s="17">
        <v>0</v>
      </c>
      <c r="AI66" s="12">
        <v>0</v>
      </c>
    </row>
    <row r="67" spans="1:35" x14ac:dyDescent="0.3">
      <c r="A67" s="4" t="s">
        <v>56</v>
      </c>
      <c r="B67" s="92">
        <v>5880.23</v>
      </c>
      <c r="C67" s="87">
        <v>18500.91</v>
      </c>
      <c r="D67" s="87">
        <v>0</v>
      </c>
      <c r="E67" s="87">
        <v>0</v>
      </c>
      <c r="F67" s="87">
        <v>0</v>
      </c>
      <c r="G67" s="93">
        <v>24381.14</v>
      </c>
      <c r="H67" s="70" t="s">
        <v>400</v>
      </c>
      <c r="I67" s="17">
        <v>0</v>
      </c>
      <c r="J67" s="17">
        <v>15000</v>
      </c>
      <c r="K67" s="17">
        <v>0</v>
      </c>
      <c r="L67" s="17">
        <v>0</v>
      </c>
      <c r="M67" s="17">
        <v>0</v>
      </c>
      <c r="N67" s="12">
        <v>15000</v>
      </c>
      <c r="O67" s="70" t="s">
        <v>401</v>
      </c>
      <c r="P67" s="17">
        <v>0</v>
      </c>
      <c r="Q67" s="17">
        <v>0</v>
      </c>
      <c r="R67" s="17">
        <v>0</v>
      </c>
      <c r="S67" s="17">
        <v>0</v>
      </c>
      <c r="T67" s="17">
        <v>0</v>
      </c>
      <c r="U67" s="12">
        <v>0</v>
      </c>
      <c r="V67" s="70" t="s">
        <v>402</v>
      </c>
      <c r="W67" s="17">
        <v>5880.23</v>
      </c>
      <c r="X67" s="17">
        <v>3500.91</v>
      </c>
      <c r="Y67" s="17">
        <v>0</v>
      </c>
      <c r="Z67" s="17">
        <v>0</v>
      </c>
      <c r="AA67" s="17">
        <v>0</v>
      </c>
      <c r="AB67" s="12">
        <v>9381.14</v>
      </c>
      <c r="AC67" s="70">
        <v>0</v>
      </c>
      <c r="AD67" s="17">
        <v>0</v>
      </c>
      <c r="AE67" s="17">
        <v>0</v>
      </c>
      <c r="AF67" s="17">
        <v>0</v>
      </c>
      <c r="AG67" s="17">
        <v>0</v>
      </c>
      <c r="AH67" s="17">
        <v>0</v>
      </c>
      <c r="AI67" s="12">
        <v>0</v>
      </c>
    </row>
    <row r="68" spans="1:35" x14ac:dyDescent="0.3">
      <c r="A68" s="4" t="s">
        <v>57</v>
      </c>
      <c r="B68" s="92">
        <v>0</v>
      </c>
      <c r="C68" s="87">
        <v>0</v>
      </c>
      <c r="D68" s="87">
        <v>0</v>
      </c>
      <c r="E68" s="87">
        <v>0</v>
      </c>
      <c r="F68" s="87">
        <v>0</v>
      </c>
      <c r="G68" s="93">
        <v>0</v>
      </c>
      <c r="H68" s="70">
        <v>0</v>
      </c>
      <c r="I68" s="17">
        <v>0</v>
      </c>
      <c r="J68" s="17">
        <v>0</v>
      </c>
      <c r="K68" s="17">
        <v>0</v>
      </c>
      <c r="L68" s="17">
        <v>0</v>
      </c>
      <c r="M68" s="17">
        <v>0</v>
      </c>
      <c r="N68" s="12">
        <v>0</v>
      </c>
      <c r="O68" s="70">
        <v>0</v>
      </c>
      <c r="P68" s="17">
        <v>0</v>
      </c>
      <c r="Q68" s="17">
        <v>0</v>
      </c>
      <c r="R68" s="17">
        <v>0</v>
      </c>
      <c r="S68" s="17">
        <v>0</v>
      </c>
      <c r="T68" s="17">
        <v>0</v>
      </c>
      <c r="U68" s="12">
        <v>0</v>
      </c>
      <c r="V68" s="70">
        <v>0</v>
      </c>
      <c r="W68" s="17">
        <v>0</v>
      </c>
      <c r="X68" s="17">
        <v>0</v>
      </c>
      <c r="Y68" s="17">
        <v>0</v>
      </c>
      <c r="Z68" s="17">
        <v>0</v>
      </c>
      <c r="AA68" s="17">
        <v>0</v>
      </c>
      <c r="AB68" s="12">
        <v>0</v>
      </c>
      <c r="AC68" s="70">
        <v>0</v>
      </c>
      <c r="AD68" s="17">
        <v>0</v>
      </c>
      <c r="AE68" s="17">
        <v>0</v>
      </c>
      <c r="AF68" s="17">
        <v>0</v>
      </c>
      <c r="AG68" s="17">
        <v>0</v>
      </c>
      <c r="AH68" s="17">
        <v>0</v>
      </c>
      <c r="AI68" s="12">
        <v>0</v>
      </c>
    </row>
    <row r="69" spans="1:35" x14ac:dyDescent="0.3">
      <c r="A69" s="4" t="s">
        <v>58</v>
      </c>
      <c r="B69" s="92">
        <v>0</v>
      </c>
      <c r="C69" s="87">
        <v>0</v>
      </c>
      <c r="D69" s="87">
        <v>0</v>
      </c>
      <c r="E69" s="87">
        <v>0</v>
      </c>
      <c r="F69" s="87">
        <v>0</v>
      </c>
      <c r="G69" s="93">
        <v>0</v>
      </c>
      <c r="H69" s="70" t="s">
        <v>403</v>
      </c>
      <c r="I69" s="17">
        <v>0</v>
      </c>
      <c r="J69" s="17">
        <v>0</v>
      </c>
      <c r="K69" s="17">
        <v>0</v>
      </c>
      <c r="L69" s="17">
        <v>0</v>
      </c>
      <c r="M69" s="17">
        <v>0</v>
      </c>
      <c r="N69" s="12">
        <v>0</v>
      </c>
      <c r="O69" s="70" t="s">
        <v>404</v>
      </c>
      <c r="P69" s="17">
        <v>0</v>
      </c>
      <c r="Q69" s="17">
        <v>0</v>
      </c>
      <c r="R69" s="17">
        <v>0</v>
      </c>
      <c r="S69" s="17">
        <v>0</v>
      </c>
      <c r="T69" s="17">
        <v>0</v>
      </c>
      <c r="U69" s="12">
        <v>0</v>
      </c>
      <c r="V69" s="70">
        <v>0</v>
      </c>
      <c r="W69" s="17">
        <v>0</v>
      </c>
      <c r="X69" s="17">
        <v>0</v>
      </c>
      <c r="Y69" s="17">
        <v>0</v>
      </c>
      <c r="Z69" s="17">
        <v>0</v>
      </c>
      <c r="AA69" s="17">
        <v>0</v>
      </c>
      <c r="AB69" s="12">
        <v>0</v>
      </c>
      <c r="AC69" s="70">
        <v>0</v>
      </c>
      <c r="AD69" s="17">
        <v>0</v>
      </c>
      <c r="AE69" s="17">
        <v>0</v>
      </c>
      <c r="AF69" s="17">
        <v>0</v>
      </c>
      <c r="AG69" s="17">
        <v>0</v>
      </c>
      <c r="AH69" s="17">
        <v>0</v>
      </c>
      <c r="AI69" s="12">
        <v>0</v>
      </c>
    </row>
    <row r="70" spans="1:35" x14ac:dyDescent="0.3">
      <c r="A70" s="4" t="s">
        <v>59</v>
      </c>
      <c r="B70" s="92">
        <v>0</v>
      </c>
      <c r="C70" s="87">
        <v>0</v>
      </c>
      <c r="D70" s="87">
        <v>0</v>
      </c>
      <c r="E70" s="87">
        <v>0</v>
      </c>
      <c r="F70" s="87">
        <v>0</v>
      </c>
      <c r="G70" s="93">
        <v>0</v>
      </c>
      <c r="H70" s="70">
        <v>0</v>
      </c>
      <c r="I70" s="17">
        <v>0</v>
      </c>
      <c r="J70" s="17">
        <v>0</v>
      </c>
      <c r="K70" s="17">
        <v>0</v>
      </c>
      <c r="L70" s="17">
        <v>0</v>
      </c>
      <c r="M70" s="17">
        <v>0</v>
      </c>
      <c r="N70" s="12">
        <v>0</v>
      </c>
      <c r="O70" s="70">
        <v>0</v>
      </c>
      <c r="P70" s="17">
        <v>0</v>
      </c>
      <c r="Q70" s="17">
        <v>0</v>
      </c>
      <c r="R70" s="17">
        <v>0</v>
      </c>
      <c r="S70" s="17">
        <v>0</v>
      </c>
      <c r="T70" s="17">
        <v>0</v>
      </c>
      <c r="U70" s="12">
        <v>0</v>
      </c>
      <c r="V70" s="70">
        <v>0</v>
      </c>
      <c r="W70" s="17">
        <v>0</v>
      </c>
      <c r="X70" s="17">
        <v>0</v>
      </c>
      <c r="Y70" s="17">
        <v>0</v>
      </c>
      <c r="Z70" s="17">
        <v>0</v>
      </c>
      <c r="AA70" s="17">
        <v>0</v>
      </c>
      <c r="AB70" s="12">
        <v>0</v>
      </c>
      <c r="AC70" s="70">
        <v>0</v>
      </c>
      <c r="AD70" s="17">
        <v>0</v>
      </c>
      <c r="AE70" s="17">
        <v>0</v>
      </c>
      <c r="AF70" s="17">
        <v>0</v>
      </c>
      <c r="AG70" s="17">
        <v>0</v>
      </c>
      <c r="AH70" s="17">
        <v>0</v>
      </c>
      <c r="AI70" s="12">
        <v>0</v>
      </c>
    </row>
    <row r="71" spans="1:35" x14ac:dyDescent="0.3">
      <c r="A71" s="4" t="s">
        <v>60</v>
      </c>
      <c r="B71" s="92">
        <v>152581</v>
      </c>
      <c r="C71" s="87">
        <v>468917</v>
      </c>
      <c r="D71" s="87">
        <v>0</v>
      </c>
      <c r="E71" s="87">
        <v>0</v>
      </c>
      <c r="F71" s="87">
        <v>549918.28</v>
      </c>
      <c r="G71" s="93">
        <v>1171416.28</v>
      </c>
      <c r="H71" s="70" t="s">
        <v>405</v>
      </c>
      <c r="I71" s="17">
        <v>152581</v>
      </c>
      <c r="J71" s="17">
        <v>468917</v>
      </c>
      <c r="K71" s="17">
        <v>0</v>
      </c>
      <c r="L71" s="17">
        <v>0</v>
      </c>
      <c r="M71" s="17">
        <v>549918.28</v>
      </c>
      <c r="N71" s="12">
        <v>1171416.28</v>
      </c>
      <c r="O71" s="70" t="s">
        <v>406</v>
      </c>
      <c r="P71" s="17">
        <v>0</v>
      </c>
      <c r="Q71" s="17">
        <v>0</v>
      </c>
      <c r="R71" s="17">
        <v>0</v>
      </c>
      <c r="S71" s="17">
        <v>0</v>
      </c>
      <c r="T71" s="17">
        <v>0</v>
      </c>
      <c r="U71" s="12">
        <v>0</v>
      </c>
      <c r="V71" s="70" t="s">
        <v>407</v>
      </c>
      <c r="W71" s="17">
        <v>0</v>
      </c>
      <c r="X71" s="17">
        <v>0</v>
      </c>
      <c r="Y71" s="17">
        <v>0</v>
      </c>
      <c r="Z71" s="17">
        <v>0</v>
      </c>
      <c r="AA71" s="17">
        <v>0</v>
      </c>
      <c r="AB71" s="12">
        <v>0</v>
      </c>
      <c r="AC71" s="70">
        <v>0</v>
      </c>
      <c r="AD71" s="17">
        <v>0</v>
      </c>
      <c r="AE71" s="17">
        <v>0</v>
      </c>
      <c r="AF71" s="17">
        <v>0</v>
      </c>
      <c r="AG71" s="17">
        <v>0</v>
      </c>
      <c r="AH71" s="17">
        <v>0</v>
      </c>
      <c r="AI71" s="12">
        <v>0</v>
      </c>
    </row>
    <row r="72" spans="1:35" x14ac:dyDescent="0.3">
      <c r="A72" s="4" t="s">
        <v>61</v>
      </c>
      <c r="B72" s="92">
        <v>1909258</v>
      </c>
      <c r="C72" s="87">
        <v>504734</v>
      </c>
      <c r="D72" s="87">
        <v>0</v>
      </c>
      <c r="E72" s="87">
        <v>0</v>
      </c>
      <c r="F72" s="87">
        <v>0</v>
      </c>
      <c r="G72" s="93">
        <v>2413992</v>
      </c>
      <c r="H72" s="70" t="s">
        <v>408</v>
      </c>
      <c r="I72" s="17">
        <v>1909258</v>
      </c>
      <c r="J72" s="17">
        <v>504734</v>
      </c>
      <c r="K72" s="17">
        <v>0</v>
      </c>
      <c r="L72" s="17">
        <v>0</v>
      </c>
      <c r="M72" s="17">
        <v>0</v>
      </c>
      <c r="N72" s="12">
        <v>2413992</v>
      </c>
      <c r="O72" s="70" t="s">
        <v>409</v>
      </c>
      <c r="P72" s="17">
        <v>0</v>
      </c>
      <c r="Q72" s="17">
        <v>0</v>
      </c>
      <c r="R72" s="17">
        <v>0</v>
      </c>
      <c r="S72" s="17">
        <v>0</v>
      </c>
      <c r="T72" s="17">
        <v>0</v>
      </c>
      <c r="U72" s="12">
        <v>0</v>
      </c>
      <c r="V72" s="70">
        <v>0</v>
      </c>
      <c r="W72" s="17">
        <v>0</v>
      </c>
      <c r="X72" s="17">
        <v>0</v>
      </c>
      <c r="Y72" s="17">
        <v>0</v>
      </c>
      <c r="Z72" s="17">
        <v>0</v>
      </c>
      <c r="AA72" s="17">
        <v>0</v>
      </c>
      <c r="AB72" s="12">
        <v>0</v>
      </c>
      <c r="AC72" s="70">
        <v>0</v>
      </c>
      <c r="AD72" s="17">
        <v>0</v>
      </c>
      <c r="AE72" s="17">
        <v>0</v>
      </c>
      <c r="AF72" s="17">
        <v>0</v>
      </c>
      <c r="AG72" s="17">
        <v>0</v>
      </c>
      <c r="AH72" s="17">
        <v>0</v>
      </c>
      <c r="AI72" s="12">
        <v>0</v>
      </c>
    </row>
    <row r="73" spans="1:35" x14ac:dyDescent="0.3">
      <c r="A73" s="4" t="s">
        <v>62</v>
      </c>
      <c r="B73" s="92">
        <v>0</v>
      </c>
      <c r="C73" s="87">
        <v>0</v>
      </c>
      <c r="D73" s="87">
        <v>0</v>
      </c>
      <c r="E73" s="87">
        <v>0</v>
      </c>
      <c r="F73" s="87">
        <v>0</v>
      </c>
      <c r="G73" s="93">
        <v>0</v>
      </c>
      <c r="H73" s="70">
        <v>0</v>
      </c>
      <c r="I73" s="17">
        <v>0</v>
      </c>
      <c r="J73" s="17">
        <v>0</v>
      </c>
      <c r="K73" s="17">
        <v>0</v>
      </c>
      <c r="L73" s="17">
        <v>0</v>
      </c>
      <c r="M73" s="17">
        <v>0</v>
      </c>
      <c r="N73" s="12">
        <v>0</v>
      </c>
      <c r="O73" s="70">
        <v>0</v>
      </c>
      <c r="P73" s="17">
        <v>0</v>
      </c>
      <c r="Q73" s="17">
        <v>0</v>
      </c>
      <c r="R73" s="17">
        <v>0</v>
      </c>
      <c r="S73" s="17">
        <v>0</v>
      </c>
      <c r="T73" s="17">
        <v>0</v>
      </c>
      <c r="U73" s="12">
        <v>0</v>
      </c>
      <c r="V73" s="70">
        <v>0</v>
      </c>
      <c r="W73" s="17">
        <v>0</v>
      </c>
      <c r="X73" s="17">
        <v>0</v>
      </c>
      <c r="Y73" s="17">
        <v>0</v>
      </c>
      <c r="Z73" s="17">
        <v>0</v>
      </c>
      <c r="AA73" s="17">
        <v>0</v>
      </c>
      <c r="AB73" s="12">
        <v>0</v>
      </c>
      <c r="AC73" s="70">
        <v>0</v>
      </c>
      <c r="AD73" s="17">
        <v>0</v>
      </c>
      <c r="AE73" s="17">
        <v>0</v>
      </c>
      <c r="AF73" s="17">
        <v>0</v>
      </c>
      <c r="AG73" s="17">
        <v>0</v>
      </c>
      <c r="AH73" s="17">
        <v>0</v>
      </c>
      <c r="AI73" s="12">
        <v>0</v>
      </c>
    </row>
    <row r="74" spans="1:35" x14ac:dyDescent="0.3">
      <c r="A74" s="4" t="s">
        <v>63</v>
      </c>
      <c r="B74" s="92">
        <v>0</v>
      </c>
      <c r="C74" s="87">
        <v>0</v>
      </c>
      <c r="D74" s="87">
        <v>0</v>
      </c>
      <c r="E74" s="87">
        <v>0</v>
      </c>
      <c r="F74" s="87">
        <v>0</v>
      </c>
      <c r="G74" s="93">
        <v>0</v>
      </c>
      <c r="H74" s="70">
        <v>0</v>
      </c>
      <c r="I74" s="17">
        <v>0</v>
      </c>
      <c r="J74" s="17">
        <v>0</v>
      </c>
      <c r="K74" s="17">
        <v>0</v>
      </c>
      <c r="L74" s="17">
        <v>0</v>
      </c>
      <c r="M74" s="17">
        <v>0</v>
      </c>
      <c r="N74" s="12">
        <v>0</v>
      </c>
      <c r="O74" s="70">
        <v>0</v>
      </c>
      <c r="P74" s="17">
        <v>0</v>
      </c>
      <c r="Q74" s="17">
        <v>0</v>
      </c>
      <c r="R74" s="17">
        <v>0</v>
      </c>
      <c r="S74" s="17">
        <v>0</v>
      </c>
      <c r="T74" s="17">
        <v>0</v>
      </c>
      <c r="U74" s="12">
        <v>0</v>
      </c>
      <c r="V74" s="70">
        <v>0</v>
      </c>
      <c r="W74" s="17">
        <v>0</v>
      </c>
      <c r="X74" s="17">
        <v>0</v>
      </c>
      <c r="Y74" s="17">
        <v>0</v>
      </c>
      <c r="Z74" s="17">
        <v>0</v>
      </c>
      <c r="AA74" s="17">
        <v>0</v>
      </c>
      <c r="AB74" s="12">
        <v>0</v>
      </c>
      <c r="AC74" s="70">
        <v>0</v>
      </c>
      <c r="AD74" s="17">
        <v>0</v>
      </c>
      <c r="AE74" s="17">
        <v>0</v>
      </c>
      <c r="AF74" s="17">
        <v>0</v>
      </c>
      <c r="AG74" s="17">
        <v>0</v>
      </c>
      <c r="AH74" s="17">
        <v>0</v>
      </c>
      <c r="AI74" s="12">
        <v>0</v>
      </c>
    </row>
    <row r="75" spans="1:35" x14ac:dyDescent="0.3">
      <c r="A75" s="4" t="s">
        <v>64</v>
      </c>
      <c r="B75" s="92">
        <v>0</v>
      </c>
      <c r="C75" s="87">
        <v>0</v>
      </c>
      <c r="D75" s="87">
        <v>0</v>
      </c>
      <c r="E75" s="87">
        <v>0</v>
      </c>
      <c r="F75" s="87">
        <v>0</v>
      </c>
      <c r="G75" s="93">
        <v>0</v>
      </c>
      <c r="H75" s="70" t="s">
        <v>410</v>
      </c>
      <c r="I75" s="17">
        <v>0</v>
      </c>
      <c r="J75" s="17">
        <v>0</v>
      </c>
      <c r="K75" s="17">
        <v>0</v>
      </c>
      <c r="L75" s="17">
        <v>0</v>
      </c>
      <c r="M75" s="17">
        <v>0</v>
      </c>
      <c r="N75" s="12">
        <v>0</v>
      </c>
      <c r="O75" s="70" t="s">
        <v>411</v>
      </c>
      <c r="P75" s="17">
        <v>0</v>
      </c>
      <c r="Q75" s="17">
        <v>0</v>
      </c>
      <c r="R75" s="17">
        <v>0</v>
      </c>
      <c r="S75" s="17">
        <v>0</v>
      </c>
      <c r="T75" s="17">
        <v>0</v>
      </c>
      <c r="U75" s="12">
        <v>0</v>
      </c>
      <c r="V75" s="70">
        <v>0</v>
      </c>
      <c r="W75" s="17">
        <v>0</v>
      </c>
      <c r="X75" s="17">
        <v>0</v>
      </c>
      <c r="Y75" s="17">
        <v>0</v>
      </c>
      <c r="Z75" s="17">
        <v>0</v>
      </c>
      <c r="AA75" s="17">
        <v>0</v>
      </c>
      <c r="AB75" s="12">
        <v>0</v>
      </c>
      <c r="AC75" s="70">
        <v>0</v>
      </c>
      <c r="AD75" s="17">
        <v>0</v>
      </c>
      <c r="AE75" s="17">
        <v>0</v>
      </c>
      <c r="AF75" s="17">
        <v>0</v>
      </c>
      <c r="AG75" s="17">
        <v>0</v>
      </c>
      <c r="AH75" s="17">
        <v>0</v>
      </c>
      <c r="AI75" s="12">
        <v>0</v>
      </c>
    </row>
    <row r="76" spans="1:35" x14ac:dyDescent="0.3">
      <c r="A76" s="4" t="s">
        <v>65</v>
      </c>
      <c r="B76" s="92">
        <v>39963.67</v>
      </c>
      <c r="C76" s="87">
        <v>3964994.5599999996</v>
      </c>
      <c r="D76" s="87">
        <v>0</v>
      </c>
      <c r="E76" s="87">
        <v>0</v>
      </c>
      <c r="F76" s="87">
        <v>0</v>
      </c>
      <c r="G76" s="93">
        <v>4004958.2299999995</v>
      </c>
      <c r="H76" s="70" t="s">
        <v>412</v>
      </c>
      <c r="I76" s="17">
        <v>39963.67</v>
      </c>
      <c r="J76" s="17">
        <v>3964653.6199999996</v>
      </c>
      <c r="K76" s="17">
        <v>0</v>
      </c>
      <c r="L76" s="17">
        <v>0</v>
      </c>
      <c r="M76" s="17">
        <v>0</v>
      </c>
      <c r="N76" s="12">
        <v>4004617.2899999996</v>
      </c>
      <c r="O76" s="70" t="s">
        <v>413</v>
      </c>
      <c r="P76" s="17">
        <v>0</v>
      </c>
      <c r="Q76" s="17">
        <v>340.94</v>
      </c>
      <c r="R76" s="17">
        <v>0</v>
      </c>
      <c r="S76" s="17">
        <v>0</v>
      </c>
      <c r="T76" s="17">
        <v>0</v>
      </c>
      <c r="U76" s="12">
        <v>340.94</v>
      </c>
      <c r="V76" s="70">
        <v>0</v>
      </c>
      <c r="W76" s="17">
        <v>0</v>
      </c>
      <c r="X76" s="17">
        <v>0</v>
      </c>
      <c r="Y76" s="17">
        <v>0</v>
      </c>
      <c r="Z76" s="17">
        <v>0</v>
      </c>
      <c r="AA76" s="17">
        <v>0</v>
      </c>
      <c r="AB76" s="12">
        <v>0</v>
      </c>
      <c r="AC76" s="70">
        <v>0</v>
      </c>
      <c r="AD76" s="17">
        <v>0</v>
      </c>
      <c r="AE76" s="17">
        <v>0</v>
      </c>
      <c r="AF76" s="17">
        <v>0</v>
      </c>
      <c r="AG76" s="17">
        <v>0</v>
      </c>
      <c r="AH76" s="17">
        <v>0</v>
      </c>
      <c r="AI76" s="12">
        <v>0</v>
      </c>
    </row>
    <row r="77" spans="1:35" x14ac:dyDescent="0.3">
      <c r="A77" s="4" t="s">
        <v>66</v>
      </c>
      <c r="B77" s="92">
        <v>0</v>
      </c>
      <c r="C77" s="87">
        <v>0</v>
      </c>
      <c r="D77" s="87">
        <v>0</v>
      </c>
      <c r="E77" s="87">
        <v>0</v>
      </c>
      <c r="F77" s="87">
        <v>0</v>
      </c>
      <c r="G77" s="93">
        <v>0</v>
      </c>
      <c r="H77" s="70">
        <v>0</v>
      </c>
      <c r="I77" s="17">
        <v>0</v>
      </c>
      <c r="J77" s="17">
        <v>0</v>
      </c>
      <c r="K77" s="17">
        <v>0</v>
      </c>
      <c r="L77" s="17">
        <v>0</v>
      </c>
      <c r="M77" s="17">
        <v>0</v>
      </c>
      <c r="N77" s="12">
        <v>0</v>
      </c>
      <c r="O77" s="70">
        <v>0</v>
      </c>
      <c r="P77" s="17">
        <v>0</v>
      </c>
      <c r="Q77" s="17">
        <v>0</v>
      </c>
      <c r="R77" s="17">
        <v>0</v>
      </c>
      <c r="S77" s="17">
        <v>0</v>
      </c>
      <c r="T77" s="17">
        <v>0</v>
      </c>
      <c r="U77" s="12">
        <v>0</v>
      </c>
      <c r="V77" s="70">
        <v>0</v>
      </c>
      <c r="W77" s="17">
        <v>0</v>
      </c>
      <c r="X77" s="17">
        <v>0</v>
      </c>
      <c r="Y77" s="17">
        <v>0</v>
      </c>
      <c r="Z77" s="17">
        <v>0</v>
      </c>
      <c r="AA77" s="17">
        <v>0</v>
      </c>
      <c r="AB77" s="12">
        <v>0</v>
      </c>
      <c r="AC77" s="70">
        <v>0</v>
      </c>
      <c r="AD77" s="17">
        <v>0</v>
      </c>
      <c r="AE77" s="17">
        <v>0</v>
      </c>
      <c r="AF77" s="17">
        <v>0</v>
      </c>
      <c r="AG77" s="17">
        <v>0</v>
      </c>
      <c r="AH77" s="17">
        <v>0</v>
      </c>
      <c r="AI77" s="12">
        <v>0</v>
      </c>
    </row>
    <row r="78" spans="1:35" x14ac:dyDescent="0.3">
      <c r="A78" s="4" t="s">
        <v>67</v>
      </c>
      <c r="B78" s="92">
        <v>0</v>
      </c>
      <c r="C78" s="87">
        <v>0</v>
      </c>
      <c r="D78" s="87">
        <v>0</v>
      </c>
      <c r="E78" s="87">
        <v>0</v>
      </c>
      <c r="F78" s="87">
        <v>0</v>
      </c>
      <c r="G78" s="93">
        <v>0</v>
      </c>
      <c r="H78" s="70">
        <v>0</v>
      </c>
      <c r="I78" s="17">
        <v>0</v>
      </c>
      <c r="J78" s="17">
        <v>0</v>
      </c>
      <c r="K78" s="17">
        <v>0</v>
      </c>
      <c r="L78" s="17">
        <v>0</v>
      </c>
      <c r="M78" s="17">
        <v>0</v>
      </c>
      <c r="N78" s="12">
        <v>0</v>
      </c>
      <c r="O78" s="70">
        <v>0</v>
      </c>
      <c r="P78" s="17">
        <v>0</v>
      </c>
      <c r="Q78" s="17">
        <v>0</v>
      </c>
      <c r="R78" s="17">
        <v>0</v>
      </c>
      <c r="S78" s="17">
        <v>0</v>
      </c>
      <c r="T78" s="17">
        <v>0</v>
      </c>
      <c r="U78" s="12">
        <v>0</v>
      </c>
      <c r="V78" s="70">
        <v>0</v>
      </c>
      <c r="W78" s="17">
        <v>0</v>
      </c>
      <c r="X78" s="17">
        <v>0</v>
      </c>
      <c r="Y78" s="17">
        <v>0</v>
      </c>
      <c r="Z78" s="17">
        <v>0</v>
      </c>
      <c r="AA78" s="17">
        <v>0</v>
      </c>
      <c r="AB78" s="12">
        <v>0</v>
      </c>
      <c r="AC78" s="70">
        <v>0</v>
      </c>
      <c r="AD78" s="17">
        <v>0</v>
      </c>
      <c r="AE78" s="17">
        <v>0</v>
      </c>
      <c r="AF78" s="17">
        <v>0</v>
      </c>
      <c r="AG78" s="17">
        <v>0</v>
      </c>
      <c r="AH78" s="17">
        <v>0</v>
      </c>
      <c r="AI78" s="12">
        <v>0</v>
      </c>
    </row>
    <row r="79" spans="1:35" x14ac:dyDescent="0.3">
      <c r="A79" s="4" t="s">
        <v>68</v>
      </c>
      <c r="B79" s="92">
        <v>0</v>
      </c>
      <c r="C79" s="87">
        <v>0</v>
      </c>
      <c r="D79" s="87">
        <v>0</v>
      </c>
      <c r="E79" s="87">
        <v>0</v>
      </c>
      <c r="F79" s="87">
        <v>0</v>
      </c>
      <c r="G79" s="93">
        <v>0</v>
      </c>
      <c r="H79" s="70">
        <v>0</v>
      </c>
      <c r="I79" s="17">
        <v>0</v>
      </c>
      <c r="J79" s="17">
        <v>0</v>
      </c>
      <c r="K79" s="17">
        <v>0</v>
      </c>
      <c r="L79" s="17">
        <v>0</v>
      </c>
      <c r="M79" s="17">
        <v>0</v>
      </c>
      <c r="N79" s="12">
        <v>0</v>
      </c>
      <c r="O79" s="70">
        <v>0</v>
      </c>
      <c r="P79" s="17">
        <v>0</v>
      </c>
      <c r="Q79" s="17">
        <v>0</v>
      </c>
      <c r="R79" s="17">
        <v>0</v>
      </c>
      <c r="S79" s="17">
        <v>0</v>
      </c>
      <c r="T79" s="17">
        <v>0</v>
      </c>
      <c r="U79" s="12">
        <v>0</v>
      </c>
      <c r="V79" s="70">
        <v>0</v>
      </c>
      <c r="W79" s="17">
        <v>0</v>
      </c>
      <c r="X79" s="17">
        <v>0</v>
      </c>
      <c r="Y79" s="17">
        <v>0</v>
      </c>
      <c r="Z79" s="17">
        <v>0</v>
      </c>
      <c r="AA79" s="17">
        <v>0</v>
      </c>
      <c r="AB79" s="12">
        <v>0</v>
      </c>
      <c r="AC79" s="70">
        <v>0</v>
      </c>
      <c r="AD79" s="17">
        <v>0</v>
      </c>
      <c r="AE79" s="17">
        <v>0</v>
      </c>
      <c r="AF79" s="17">
        <v>0</v>
      </c>
      <c r="AG79" s="17">
        <v>0</v>
      </c>
      <c r="AH79" s="17">
        <v>0</v>
      </c>
      <c r="AI79" s="12">
        <v>0</v>
      </c>
    </row>
    <row r="80" spans="1:35" x14ac:dyDescent="0.3">
      <c r="A80" s="4" t="s">
        <v>69</v>
      </c>
      <c r="B80" s="92">
        <v>0</v>
      </c>
      <c r="C80" s="87">
        <v>0</v>
      </c>
      <c r="D80" s="87">
        <v>0</v>
      </c>
      <c r="E80" s="87">
        <v>0</v>
      </c>
      <c r="F80" s="87">
        <v>0</v>
      </c>
      <c r="G80" s="93">
        <v>0</v>
      </c>
      <c r="H80" s="70">
        <v>0</v>
      </c>
      <c r="I80" s="17">
        <v>0</v>
      </c>
      <c r="J80" s="17">
        <v>0</v>
      </c>
      <c r="K80" s="17">
        <v>0</v>
      </c>
      <c r="L80" s="17">
        <v>0</v>
      </c>
      <c r="M80" s="17">
        <v>0</v>
      </c>
      <c r="N80" s="12">
        <v>0</v>
      </c>
      <c r="O80" s="70">
        <v>0</v>
      </c>
      <c r="P80" s="17">
        <v>0</v>
      </c>
      <c r="Q80" s="17">
        <v>0</v>
      </c>
      <c r="R80" s="17">
        <v>0</v>
      </c>
      <c r="S80" s="17">
        <v>0</v>
      </c>
      <c r="T80" s="17">
        <v>0</v>
      </c>
      <c r="U80" s="12">
        <v>0</v>
      </c>
      <c r="V80" s="70">
        <v>0</v>
      </c>
      <c r="W80" s="17">
        <v>0</v>
      </c>
      <c r="X80" s="17">
        <v>0</v>
      </c>
      <c r="Y80" s="17">
        <v>0</v>
      </c>
      <c r="Z80" s="17">
        <v>0</v>
      </c>
      <c r="AA80" s="17">
        <v>0</v>
      </c>
      <c r="AB80" s="12">
        <v>0</v>
      </c>
      <c r="AC80" s="70">
        <v>0</v>
      </c>
      <c r="AD80" s="17">
        <v>0</v>
      </c>
      <c r="AE80" s="17">
        <v>0</v>
      </c>
      <c r="AF80" s="17">
        <v>0</v>
      </c>
      <c r="AG80" s="17">
        <v>0</v>
      </c>
      <c r="AH80" s="17">
        <v>0</v>
      </c>
      <c r="AI80" s="12">
        <v>0</v>
      </c>
    </row>
    <row r="81" spans="1:35" x14ac:dyDescent="0.3">
      <c r="A81" s="4" t="s">
        <v>70</v>
      </c>
      <c r="B81" s="92">
        <v>0</v>
      </c>
      <c r="C81" s="87">
        <v>0</v>
      </c>
      <c r="D81" s="87">
        <v>0</v>
      </c>
      <c r="E81" s="87">
        <v>0</v>
      </c>
      <c r="F81" s="87">
        <v>0</v>
      </c>
      <c r="G81" s="93">
        <v>0</v>
      </c>
      <c r="H81" s="70">
        <v>0</v>
      </c>
      <c r="I81" s="17">
        <v>0</v>
      </c>
      <c r="J81" s="17">
        <v>0</v>
      </c>
      <c r="K81" s="17">
        <v>0</v>
      </c>
      <c r="L81" s="17">
        <v>0</v>
      </c>
      <c r="M81" s="17">
        <v>0</v>
      </c>
      <c r="N81" s="12">
        <v>0</v>
      </c>
      <c r="O81" s="70">
        <v>0</v>
      </c>
      <c r="P81" s="17">
        <v>0</v>
      </c>
      <c r="Q81" s="17">
        <v>0</v>
      </c>
      <c r="R81" s="17">
        <v>0</v>
      </c>
      <c r="S81" s="17">
        <v>0</v>
      </c>
      <c r="T81" s="17">
        <v>0</v>
      </c>
      <c r="U81" s="12">
        <v>0</v>
      </c>
      <c r="V81" s="70">
        <v>0</v>
      </c>
      <c r="W81" s="17">
        <v>0</v>
      </c>
      <c r="X81" s="17">
        <v>0</v>
      </c>
      <c r="Y81" s="17">
        <v>0</v>
      </c>
      <c r="Z81" s="17">
        <v>0</v>
      </c>
      <c r="AA81" s="17">
        <v>0</v>
      </c>
      <c r="AB81" s="12">
        <v>0</v>
      </c>
      <c r="AC81" s="70">
        <v>0</v>
      </c>
      <c r="AD81" s="17">
        <v>0</v>
      </c>
      <c r="AE81" s="17">
        <v>0</v>
      </c>
      <c r="AF81" s="17">
        <v>0</v>
      </c>
      <c r="AG81" s="17">
        <v>0</v>
      </c>
      <c r="AH81" s="17">
        <v>0</v>
      </c>
      <c r="AI81" s="12">
        <v>0</v>
      </c>
    </row>
    <row r="82" spans="1:35" x14ac:dyDescent="0.3">
      <c r="A82" s="4" t="s">
        <v>71</v>
      </c>
      <c r="B82" s="92">
        <v>1086449.3500000001</v>
      </c>
      <c r="C82" s="87">
        <v>410528.26</v>
      </c>
      <c r="D82" s="87">
        <v>0</v>
      </c>
      <c r="E82" s="87">
        <v>0</v>
      </c>
      <c r="F82" s="87">
        <v>689084.96</v>
      </c>
      <c r="G82" s="93">
        <v>2186062.5700000003</v>
      </c>
      <c r="H82" s="70" t="s">
        <v>414</v>
      </c>
      <c r="I82" s="17">
        <v>1086449.3500000001</v>
      </c>
      <c r="J82" s="17">
        <v>410528.26</v>
      </c>
      <c r="K82" s="17">
        <v>0</v>
      </c>
      <c r="L82" s="17">
        <v>0</v>
      </c>
      <c r="M82" s="17">
        <v>689084.96</v>
      </c>
      <c r="N82" s="12">
        <v>2186062.5700000003</v>
      </c>
      <c r="O82" s="70">
        <v>0</v>
      </c>
      <c r="P82" s="17">
        <v>0</v>
      </c>
      <c r="Q82" s="17">
        <v>0</v>
      </c>
      <c r="R82" s="17">
        <v>0</v>
      </c>
      <c r="S82" s="17">
        <v>0</v>
      </c>
      <c r="T82" s="17">
        <v>0</v>
      </c>
      <c r="U82" s="12">
        <v>0</v>
      </c>
      <c r="V82" s="70">
        <v>0</v>
      </c>
      <c r="W82" s="17">
        <v>0</v>
      </c>
      <c r="X82" s="17">
        <v>0</v>
      </c>
      <c r="Y82" s="17">
        <v>0</v>
      </c>
      <c r="Z82" s="17">
        <v>0</v>
      </c>
      <c r="AA82" s="17">
        <v>0</v>
      </c>
      <c r="AB82" s="12">
        <v>0</v>
      </c>
      <c r="AC82" s="70">
        <v>0</v>
      </c>
      <c r="AD82" s="17">
        <v>0</v>
      </c>
      <c r="AE82" s="17">
        <v>0</v>
      </c>
      <c r="AF82" s="17">
        <v>0</v>
      </c>
      <c r="AG82" s="17">
        <v>0</v>
      </c>
      <c r="AH82" s="17">
        <v>0</v>
      </c>
      <c r="AI82" s="12">
        <v>0</v>
      </c>
    </row>
    <row r="83" spans="1:35" x14ac:dyDescent="0.3">
      <c r="A83" s="4" t="s">
        <v>72</v>
      </c>
      <c r="B83" s="92">
        <v>0</v>
      </c>
      <c r="C83" s="87">
        <v>0</v>
      </c>
      <c r="D83" s="87">
        <v>0</v>
      </c>
      <c r="E83" s="87">
        <v>0</v>
      </c>
      <c r="F83" s="87">
        <v>0</v>
      </c>
      <c r="G83" s="93">
        <v>0</v>
      </c>
      <c r="H83" s="70">
        <v>0</v>
      </c>
      <c r="I83" s="17">
        <v>0</v>
      </c>
      <c r="J83" s="17">
        <v>0</v>
      </c>
      <c r="K83" s="17">
        <v>0</v>
      </c>
      <c r="L83" s="17">
        <v>0</v>
      </c>
      <c r="M83" s="17">
        <v>0</v>
      </c>
      <c r="N83" s="12">
        <v>0</v>
      </c>
      <c r="O83" s="70">
        <v>0</v>
      </c>
      <c r="P83" s="17">
        <v>0</v>
      </c>
      <c r="Q83" s="17">
        <v>0</v>
      </c>
      <c r="R83" s="17">
        <v>0</v>
      </c>
      <c r="S83" s="17">
        <v>0</v>
      </c>
      <c r="T83" s="17">
        <v>0</v>
      </c>
      <c r="U83" s="12">
        <v>0</v>
      </c>
      <c r="V83" s="70">
        <v>0</v>
      </c>
      <c r="W83" s="17">
        <v>0</v>
      </c>
      <c r="X83" s="17">
        <v>0</v>
      </c>
      <c r="Y83" s="17">
        <v>0</v>
      </c>
      <c r="Z83" s="17">
        <v>0</v>
      </c>
      <c r="AA83" s="17">
        <v>0</v>
      </c>
      <c r="AB83" s="12">
        <v>0</v>
      </c>
      <c r="AC83" s="70">
        <v>0</v>
      </c>
      <c r="AD83" s="17">
        <v>0</v>
      </c>
      <c r="AE83" s="17">
        <v>0</v>
      </c>
      <c r="AF83" s="17">
        <v>0</v>
      </c>
      <c r="AG83" s="17">
        <v>0</v>
      </c>
      <c r="AH83" s="17">
        <v>0</v>
      </c>
      <c r="AI83" s="12">
        <v>0</v>
      </c>
    </row>
    <row r="84" spans="1:35" x14ac:dyDescent="0.3">
      <c r="A84" s="4" t="s">
        <v>73</v>
      </c>
      <c r="B84" s="92">
        <v>739201</v>
      </c>
      <c r="C84" s="87">
        <v>96826</v>
      </c>
      <c r="D84" s="87">
        <v>0</v>
      </c>
      <c r="E84" s="87">
        <v>0</v>
      </c>
      <c r="F84" s="87">
        <v>15996000</v>
      </c>
      <c r="G84" s="93">
        <v>16832027</v>
      </c>
      <c r="H84" s="70" t="s">
        <v>339</v>
      </c>
      <c r="I84" s="17">
        <v>739201</v>
      </c>
      <c r="J84" s="17">
        <v>96826</v>
      </c>
      <c r="K84" s="17">
        <v>0</v>
      </c>
      <c r="L84" s="17">
        <v>0</v>
      </c>
      <c r="M84" s="17">
        <v>0</v>
      </c>
      <c r="N84" s="12">
        <v>836027</v>
      </c>
      <c r="O84" s="70" t="s">
        <v>415</v>
      </c>
      <c r="P84" s="17">
        <v>0</v>
      </c>
      <c r="Q84" s="17">
        <v>0</v>
      </c>
      <c r="R84" s="17">
        <v>0</v>
      </c>
      <c r="S84" s="17">
        <v>0</v>
      </c>
      <c r="T84" s="17">
        <v>0</v>
      </c>
      <c r="U84" s="12">
        <v>0</v>
      </c>
      <c r="V84" s="70" t="s">
        <v>416</v>
      </c>
      <c r="W84" s="17">
        <v>0</v>
      </c>
      <c r="X84" s="17">
        <v>0</v>
      </c>
      <c r="Y84" s="17">
        <v>0</v>
      </c>
      <c r="Z84" s="17">
        <v>0</v>
      </c>
      <c r="AA84" s="17">
        <v>0</v>
      </c>
      <c r="AB84" s="12">
        <v>0</v>
      </c>
      <c r="AC84" s="70" t="s">
        <v>417</v>
      </c>
      <c r="AD84" s="17">
        <v>0</v>
      </c>
      <c r="AE84" s="17">
        <v>0</v>
      </c>
      <c r="AF84" s="17">
        <v>0</v>
      </c>
      <c r="AG84" s="17">
        <v>0</v>
      </c>
      <c r="AH84" s="17">
        <v>15996000</v>
      </c>
      <c r="AI84" s="12">
        <v>15996000</v>
      </c>
    </row>
    <row r="85" spans="1:35" x14ac:dyDescent="0.3">
      <c r="A85" s="4" t="s">
        <v>74</v>
      </c>
      <c r="B85" s="92">
        <v>0</v>
      </c>
      <c r="C85" s="87">
        <v>63301.32</v>
      </c>
      <c r="D85" s="87">
        <v>0</v>
      </c>
      <c r="E85" s="87">
        <v>6930823.5800000001</v>
      </c>
      <c r="F85" s="87">
        <v>0</v>
      </c>
      <c r="G85" s="93">
        <v>6994124.9000000004</v>
      </c>
      <c r="H85" s="70" t="s">
        <v>418</v>
      </c>
      <c r="I85" s="17">
        <v>0</v>
      </c>
      <c r="J85" s="17">
        <v>0</v>
      </c>
      <c r="K85" s="17">
        <v>0</v>
      </c>
      <c r="L85" s="17">
        <v>6930823.5800000001</v>
      </c>
      <c r="M85" s="17">
        <v>0</v>
      </c>
      <c r="N85" s="12">
        <v>6930823.5800000001</v>
      </c>
      <c r="O85" s="70" t="s">
        <v>419</v>
      </c>
      <c r="P85" s="17">
        <v>0</v>
      </c>
      <c r="Q85" s="17">
        <v>0</v>
      </c>
      <c r="R85" s="17">
        <v>0</v>
      </c>
      <c r="S85" s="17">
        <v>0</v>
      </c>
      <c r="T85" s="17">
        <v>0</v>
      </c>
      <c r="U85" s="12">
        <v>0</v>
      </c>
      <c r="V85" s="70" t="s">
        <v>420</v>
      </c>
      <c r="W85" s="17">
        <v>0</v>
      </c>
      <c r="X85" s="17">
        <v>63301.32</v>
      </c>
      <c r="Y85" s="17">
        <v>0</v>
      </c>
      <c r="Z85" s="17">
        <v>0</v>
      </c>
      <c r="AA85" s="17">
        <v>0</v>
      </c>
      <c r="AB85" s="12">
        <v>63301.32</v>
      </c>
      <c r="AC85" s="70" t="s">
        <v>421</v>
      </c>
      <c r="AD85" s="17">
        <v>0</v>
      </c>
      <c r="AE85" s="17">
        <v>0</v>
      </c>
      <c r="AF85" s="17">
        <v>0</v>
      </c>
      <c r="AG85" s="17">
        <v>0</v>
      </c>
      <c r="AH85" s="17">
        <v>0</v>
      </c>
      <c r="AI85" s="12">
        <v>0</v>
      </c>
    </row>
    <row r="86" spans="1:35" x14ac:dyDescent="0.3">
      <c r="A86" s="4" t="s">
        <v>75</v>
      </c>
      <c r="B86" s="92">
        <v>6660676</v>
      </c>
      <c r="C86" s="87">
        <v>8445954</v>
      </c>
      <c r="D86" s="87">
        <v>1662000</v>
      </c>
      <c r="E86" s="87">
        <v>0</v>
      </c>
      <c r="F86" s="87">
        <v>0</v>
      </c>
      <c r="G86" s="93">
        <v>16768630</v>
      </c>
      <c r="H86" s="70" t="s">
        <v>422</v>
      </c>
      <c r="I86" s="17">
        <v>3865139</v>
      </c>
      <c r="J86" s="17">
        <v>5745612</v>
      </c>
      <c r="K86" s="17">
        <v>1662000</v>
      </c>
      <c r="L86" s="17">
        <v>0</v>
      </c>
      <c r="M86" s="17">
        <v>0</v>
      </c>
      <c r="N86" s="12">
        <v>11272751</v>
      </c>
      <c r="O86" s="70" t="s">
        <v>141</v>
      </c>
      <c r="P86" s="17">
        <v>0</v>
      </c>
      <c r="Q86" s="17">
        <v>0</v>
      </c>
      <c r="R86" s="17">
        <v>0</v>
      </c>
      <c r="S86" s="17">
        <v>0</v>
      </c>
      <c r="T86" s="17">
        <v>0</v>
      </c>
      <c r="U86" s="12">
        <v>0</v>
      </c>
      <c r="V86" s="70" t="s">
        <v>423</v>
      </c>
      <c r="W86" s="17">
        <v>0</v>
      </c>
      <c r="X86" s="17">
        <v>0</v>
      </c>
      <c r="Y86" s="17">
        <v>0</v>
      </c>
      <c r="Z86" s="17">
        <v>0</v>
      </c>
      <c r="AA86" s="17">
        <v>0</v>
      </c>
      <c r="AB86" s="12">
        <v>0</v>
      </c>
      <c r="AC86" s="70" t="s">
        <v>373</v>
      </c>
      <c r="AD86" s="17">
        <v>2795537</v>
      </c>
      <c r="AE86" s="17">
        <v>2700342</v>
      </c>
      <c r="AF86" s="17">
        <v>0</v>
      </c>
      <c r="AG86" s="17">
        <v>0</v>
      </c>
      <c r="AH86" s="17">
        <v>0</v>
      </c>
      <c r="AI86" s="12">
        <v>5495879</v>
      </c>
    </row>
    <row r="87" spans="1:35" x14ac:dyDescent="0.3">
      <c r="A87" s="4" t="s">
        <v>76</v>
      </c>
      <c r="B87" s="92">
        <v>0</v>
      </c>
      <c r="C87" s="87">
        <v>0</v>
      </c>
      <c r="D87" s="87">
        <v>0</v>
      </c>
      <c r="E87" s="87">
        <v>0</v>
      </c>
      <c r="F87" s="87">
        <v>0</v>
      </c>
      <c r="G87" s="93">
        <v>0</v>
      </c>
      <c r="H87" s="70">
        <v>0</v>
      </c>
      <c r="I87" s="17">
        <v>0</v>
      </c>
      <c r="J87" s="17">
        <v>0</v>
      </c>
      <c r="K87" s="17">
        <v>0</v>
      </c>
      <c r="L87" s="17">
        <v>0</v>
      </c>
      <c r="M87" s="17">
        <v>0</v>
      </c>
      <c r="N87" s="12">
        <v>0</v>
      </c>
      <c r="O87" s="70">
        <v>0</v>
      </c>
      <c r="P87" s="17">
        <v>0</v>
      </c>
      <c r="Q87" s="17">
        <v>0</v>
      </c>
      <c r="R87" s="17">
        <v>0</v>
      </c>
      <c r="S87" s="17">
        <v>0</v>
      </c>
      <c r="T87" s="17">
        <v>0</v>
      </c>
      <c r="U87" s="12">
        <v>0</v>
      </c>
      <c r="V87" s="70">
        <v>0</v>
      </c>
      <c r="W87" s="17">
        <v>0</v>
      </c>
      <c r="X87" s="17">
        <v>0</v>
      </c>
      <c r="Y87" s="17">
        <v>0</v>
      </c>
      <c r="Z87" s="17">
        <v>0</v>
      </c>
      <c r="AA87" s="17">
        <v>0</v>
      </c>
      <c r="AB87" s="12">
        <v>0</v>
      </c>
      <c r="AC87" s="70">
        <v>0</v>
      </c>
      <c r="AD87" s="17">
        <v>0</v>
      </c>
      <c r="AE87" s="17">
        <v>0</v>
      </c>
      <c r="AF87" s="17">
        <v>0</v>
      </c>
      <c r="AG87" s="17">
        <v>0</v>
      </c>
      <c r="AH87" s="17">
        <v>0</v>
      </c>
      <c r="AI87" s="12">
        <v>0</v>
      </c>
    </row>
    <row r="88" spans="1:35" x14ac:dyDescent="0.3">
      <c r="A88" s="4" t="s">
        <v>77</v>
      </c>
      <c r="B88" s="92">
        <v>0</v>
      </c>
      <c r="C88" s="87">
        <v>0</v>
      </c>
      <c r="D88" s="87">
        <v>0</v>
      </c>
      <c r="E88" s="87">
        <v>0</v>
      </c>
      <c r="F88" s="87">
        <v>0</v>
      </c>
      <c r="G88" s="93">
        <v>0</v>
      </c>
      <c r="H88" s="70">
        <v>0</v>
      </c>
      <c r="I88" s="17">
        <v>0</v>
      </c>
      <c r="J88" s="17">
        <v>0</v>
      </c>
      <c r="K88" s="17">
        <v>0</v>
      </c>
      <c r="L88" s="17">
        <v>0</v>
      </c>
      <c r="M88" s="17">
        <v>0</v>
      </c>
      <c r="N88" s="12">
        <v>0</v>
      </c>
      <c r="O88" s="70">
        <v>0</v>
      </c>
      <c r="P88" s="17">
        <v>0</v>
      </c>
      <c r="Q88" s="17">
        <v>0</v>
      </c>
      <c r="R88" s="17">
        <v>0</v>
      </c>
      <c r="S88" s="17">
        <v>0</v>
      </c>
      <c r="T88" s="17">
        <v>0</v>
      </c>
      <c r="U88" s="12">
        <v>0</v>
      </c>
      <c r="V88" s="70">
        <v>0</v>
      </c>
      <c r="W88" s="17">
        <v>0</v>
      </c>
      <c r="X88" s="17">
        <v>0</v>
      </c>
      <c r="Y88" s="17">
        <v>0</v>
      </c>
      <c r="Z88" s="17">
        <v>0</v>
      </c>
      <c r="AA88" s="17">
        <v>0</v>
      </c>
      <c r="AB88" s="12">
        <v>0</v>
      </c>
      <c r="AC88" s="70">
        <v>0</v>
      </c>
      <c r="AD88" s="17">
        <v>0</v>
      </c>
      <c r="AE88" s="17">
        <v>0</v>
      </c>
      <c r="AF88" s="17">
        <v>0</v>
      </c>
      <c r="AG88" s="17">
        <v>0</v>
      </c>
      <c r="AH88" s="17">
        <v>0</v>
      </c>
      <c r="AI88" s="12">
        <v>0</v>
      </c>
    </row>
    <row r="89" spans="1:35" x14ac:dyDescent="0.3">
      <c r="A89" s="5"/>
      <c r="B89" s="94"/>
      <c r="C89" s="88"/>
      <c r="D89" s="88"/>
      <c r="E89" s="88"/>
      <c r="F89" s="88"/>
      <c r="G89" s="95"/>
      <c r="H89" s="71"/>
      <c r="I89" s="19"/>
      <c r="J89" s="19"/>
      <c r="K89" s="19"/>
      <c r="L89" s="19"/>
      <c r="M89" s="19"/>
      <c r="N89" s="13"/>
      <c r="O89" s="71"/>
      <c r="P89" s="19"/>
      <c r="Q89" s="19"/>
      <c r="R89" s="19"/>
      <c r="S89" s="19"/>
      <c r="T89" s="19"/>
      <c r="U89" s="13"/>
      <c r="V89" s="71"/>
      <c r="W89" s="19"/>
      <c r="X89" s="19"/>
      <c r="Y89" s="19"/>
      <c r="Z89" s="19"/>
      <c r="AA89" s="19"/>
      <c r="AB89" s="13"/>
      <c r="AC89" s="71"/>
      <c r="AD89" s="19"/>
      <c r="AE89" s="19"/>
      <c r="AF89" s="19"/>
      <c r="AG89" s="19"/>
      <c r="AH89" s="19"/>
      <c r="AI89" s="13"/>
    </row>
    <row r="90" spans="1:35" x14ac:dyDescent="0.3">
      <c r="A90" s="30"/>
      <c r="B90" s="31">
        <f>SUM(B9:B89)</f>
        <v>24613213.18</v>
      </c>
      <c r="C90" s="32">
        <f t="shared" ref="C90:G90" si="0">SUM(C9:C89)</f>
        <v>22285309.420000002</v>
      </c>
      <c r="D90" s="32">
        <f t="shared" si="0"/>
        <v>10991762.199999999</v>
      </c>
      <c r="E90" s="32">
        <f t="shared" si="0"/>
        <v>7840524.8100000005</v>
      </c>
      <c r="F90" s="32">
        <f t="shared" si="0"/>
        <v>31981388.289999999</v>
      </c>
      <c r="G90" s="33">
        <f t="shared" si="0"/>
        <v>97712197.900000006</v>
      </c>
      <c r="H90" s="31">
        <f>COUNTIF(H9:H89,"*")</f>
        <v>37</v>
      </c>
      <c r="I90" s="32">
        <f t="shared" ref="I90" si="1">SUM(I9:I89)</f>
        <v>10719524.949999999</v>
      </c>
      <c r="J90" s="32">
        <f t="shared" ref="J90:AI90" si="2">SUM(J9:J89)</f>
        <v>22019444.18</v>
      </c>
      <c r="K90" s="32">
        <f t="shared" si="2"/>
        <v>10396868.449999999</v>
      </c>
      <c r="L90" s="32">
        <f t="shared" si="2"/>
        <v>7194428.8100000005</v>
      </c>
      <c r="M90" s="32">
        <f t="shared" si="2"/>
        <v>10563597.289999999</v>
      </c>
      <c r="N90" s="33">
        <f t="shared" si="2"/>
        <v>60893863.68</v>
      </c>
      <c r="O90" s="31">
        <f>COUNTIF(O9:O89,"*")</f>
        <v>32</v>
      </c>
      <c r="P90" s="32">
        <f t="shared" ref="P90" si="3">SUM(P9:P89)</f>
        <v>2183866</v>
      </c>
      <c r="Q90" s="32">
        <f t="shared" si="2"/>
        <v>89026.94</v>
      </c>
      <c r="R90" s="32">
        <f t="shared" si="2"/>
        <v>357218</v>
      </c>
      <c r="S90" s="32">
        <f t="shared" si="2"/>
        <v>19796</v>
      </c>
      <c r="T90" s="32">
        <f t="shared" si="2"/>
        <v>4779655</v>
      </c>
      <c r="U90" s="33">
        <f t="shared" si="2"/>
        <v>7429561.9400000004</v>
      </c>
      <c r="V90" s="31">
        <f>COUNTIF(V9:V89,"*")</f>
        <v>19</v>
      </c>
      <c r="W90" s="32">
        <f t="shared" ref="W90" si="4">SUM(W9:W89)</f>
        <v>8041099.2300000004</v>
      </c>
      <c r="X90" s="32">
        <f t="shared" si="2"/>
        <v>-3041760.6999999997</v>
      </c>
      <c r="Y90" s="32">
        <f t="shared" si="2"/>
        <v>237675.75</v>
      </c>
      <c r="Z90" s="32">
        <f t="shared" si="2"/>
        <v>626300</v>
      </c>
      <c r="AA90" s="32">
        <f t="shared" si="2"/>
        <v>384473</v>
      </c>
      <c r="AB90" s="33">
        <f t="shared" si="2"/>
        <v>6247787.2800000003</v>
      </c>
      <c r="AC90" s="31">
        <f>COUNTIF(AC9:AC89,"*")</f>
        <v>8</v>
      </c>
      <c r="AD90" s="32">
        <f t="shared" ref="AD90" si="5">SUM(AD9:AD89)</f>
        <v>3668723</v>
      </c>
      <c r="AE90" s="32">
        <f t="shared" si="2"/>
        <v>3218599</v>
      </c>
      <c r="AF90" s="32">
        <f t="shared" si="2"/>
        <v>0</v>
      </c>
      <c r="AG90" s="32">
        <f t="shared" si="2"/>
        <v>0</v>
      </c>
      <c r="AH90" s="32">
        <f t="shared" si="2"/>
        <v>16253663</v>
      </c>
      <c r="AI90" s="33">
        <f t="shared" si="2"/>
        <v>23140985</v>
      </c>
    </row>
    <row r="91" spans="1:35"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39997558519241921"/>
  </sheetPr>
  <dimension ref="A1:M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6" width="12.7265625" style="9"/>
    <col min="7" max="7" width="13.81640625" style="9" customWidth="1"/>
    <col min="8" max="12" width="12.7265625" style="9"/>
    <col min="13" max="13" width="14.26953125" style="9" customWidth="1"/>
    <col min="14" max="16384" width="12.7265625" style="6"/>
  </cols>
  <sheetData>
    <row r="1" spans="1:13" x14ac:dyDescent="0.3">
      <c r="A1" s="1" t="s">
        <v>317</v>
      </c>
      <c r="B1" s="7"/>
      <c r="C1" s="7"/>
      <c r="D1" s="7"/>
      <c r="E1" s="7"/>
      <c r="F1" s="7"/>
      <c r="G1" s="7"/>
      <c r="H1" s="7"/>
      <c r="I1" s="7"/>
      <c r="J1" s="7"/>
      <c r="K1" s="7"/>
      <c r="L1" s="7"/>
      <c r="M1" s="7"/>
    </row>
    <row r="2" spans="1:13" ht="15.5" x14ac:dyDescent="0.35">
      <c r="A2" s="2" t="s">
        <v>84</v>
      </c>
      <c r="B2" s="8"/>
      <c r="C2" s="8"/>
      <c r="D2" s="8"/>
      <c r="E2" s="8"/>
      <c r="F2" s="8"/>
      <c r="G2" s="8"/>
      <c r="H2" s="8"/>
      <c r="I2" s="8"/>
      <c r="J2" s="8"/>
      <c r="K2" s="8"/>
      <c r="L2" s="8"/>
      <c r="M2" s="8"/>
    </row>
    <row r="3" spans="1:13" x14ac:dyDescent="0.3">
      <c r="A3" s="28" t="str">
        <f>'Total Exp'!A3</f>
        <v>2020-21</v>
      </c>
    </row>
    <row r="4" spans="1:13" ht="15.5" x14ac:dyDescent="0.35">
      <c r="A4" s="82" t="s">
        <v>261</v>
      </c>
      <c r="B4" s="85" t="s">
        <v>280</v>
      </c>
      <c r="C4" s="83"/>
      <c r="D4" s="83"/>
      <c r="E4" s="83"/>
      <c r="F4" s="83"/>
      <c r="G4" s="83"/>
      <c r="H4" s="83"/>
      <c r="I4" s="83"/>
      <c r="J4" s="83"/>
      <c r="K4" s="83"/>
      <c r="L4" s="83"/>
      <c r="M4" s="84" t="s">
        <v>285</v>
      </c>
    </row>
    <row r="5" spans="1:13" s="60" customFormat="1" ht="13" x14ac:dyDescent="0.3">
      <c r="A5" s="49"/>
      <c r="B5" s="64" t="s">
        <v>251</v>
      </c>
      <c r="C5" s="65"/>
      <c r="D5" s="65"/>
      <c r="E5" s="65"/>
      <c r="F5" s="65"/>
      <c r="G5" s="66"/>
      <c r="H5" s="61" t="s">
        <v>252</v>
      </c>
      <c r="I5" s="62"/>
      <c r="J5" s="62"/>
      <c r="K5" s="62"/>
      <c r="L5" s="62"/>
      <c r="M5" s="63"/>
    </row>
    <row r="6" spans="1:13" s="60" customFormat="1" ht="13" x14ac:dyDescent="0.3">
      <c r="A6" s="49"/>
      <c r="B6" s="50" t="s">
        <v>250</v>
      </c>
      <c r="C6" s="51"/>
      <c r="D6" s="51"/>
      <c r="E6" s="51"/>
      <c r="F6" s="51"/>
      <c r="G6" s="52"/>
      <c r="H6" s="50" t="s">
        <v>253</v>
      </c>
      <c r="I6" s="51"/>
      <c r="J6" s="51"/>
      <c r="K6" s="51"/>
      <c r="L6" s="51"/>
      <c r="M6" s="52"/>
    </row>
    <row r="7" spans="1:13" s="59" customFormat="1" ht="21" x14ac:dyDescent="0.25">
      <c r="A7" s="57"/>
      <c r="B7" s="42" t="s">
        <v>86</v>
      </c>
      <c r="C7" s="43" t="s">
        <v>87</v>
      </c>
      <c r="D7" s="43" t="s">
        <v>88</v>
      </c>
      <c r="E7" s="43" t="s">
        <v>89</v>
      </c>
      <c r="F7" s="43" t="s">
        <v>90</v>
      </c>
      <c r="G7" s="58" t="s">
        <v>91</v>
      </c>
      <c r="H7" s="42" t="s">
        <v>86</v>
      </c>
      <c r="I7" s="43" t="s">
        <v>87</v>
      </c>
      <c r="J7" s="43" t="s">
        <v>88</v>
      </c>
      <c r="K7" s="43" t="s">
        <v>89</v>
      </c>
      <c r="L7" s="43" t="s">
        <v>90</v>
      </c>
      <c r="M7" s="58" t="s">
        <v>91</v>
      </c>
    </row>
    <row r="8" spans="1:13" s="59" customFormat="1" ht="10.5" x14ac:dyDescent="0.25">
      <c r="A8" s="67"/>
      <c r="B8" s="46" t="s">
        <v>78</v>
      </c>
      <c r="C8" s="47" t="s">
        <v>79</v>
      </c>
      <c r="D8" s="47" t="s">
        <v>80</v>
      </c>
      <c r="E8" s="47" t="s">
        <v>81</v>
      </c>
      <c r="F8" s="47" t="s">
        <v>82</v>
      </c>
      <c r="G8" s="54" t="s">
        <v>83</v>
      </c>
      <c r="H8" s="46" t="s">
        <v>78</v>
      </c>
      <c r="I8" s="47" t="s">
        <v>79</v>
      </c>
      <c r="J8" s="47" t="s">
        <v>80</v>
      </c>
      <c r="K8" s="47" t="s">
        <v>81</v>
      </c>
      <c r="L8" s="47" t="s">
        <v>82</v>
      </c>
      <c r="M8" s="54" t="s">
        <v>83</v>
      </c>
    </row>
    <row r="9" spans="1:13" x14ac:dyDescent="0.3">
      <c r="A9" s="3"/>
      <c r="B9" s="89"/>
      <c r="C9" s="90"/>
      <c r="D9" s="90"/>
      <c r="E9" s="90"/>
      <c r="F9" s="90"/>
      <c r="G9" s="96"/>
      <c r="H9" s="89"/>
      <c r="I9" s="90"/>
      <c r="J9" s="90"/>
      <c r="K9" s="90"/>
      <c r="L9" s="90"/>
      <c r="M9" s="96"/>
    </row>
    <row r="10" spans="1:13" x14ac:dyDescent="0.3">
      <c r="A10" s="4" t="s">
        <v>0</v>
      </c>
      <c r="B10" s="92">
        <v>10093571.000000004</v>
      </c>
      <c r="C10" s="87">
        <v>11849134.360000001</v>
      </c>
      <c r="D10" s="87">
        <v>5335081.3600000003</v>
      </c>
      <c r="E10" s="87">
        <v>0</v>
      </c>
      <c r="F10" s="87">
        <v>358946.45</v>
      </c>
      <c r="G10" s="97">
        <v>27636733.170000006</v>
      </c>
      <c r="H10" s="92">
        <v>10093571.000000004</v>
      </c>
      <c r="I10" s="87">
        <v>11849134.360000001</v>
      </c>
      <c r="J10" s="87">
        <v>5335081.3600000003</v>
      </c>
      <c r="K10" s="87">
        <v>0</v>
      </c>
      <c r="L10" s="87">
        <v>358946.45</v>
      </c>
      <c r="M10" s="97">
        <v>27636733.170000006</v>
      </c>
    </row>
    <row r="11" spans="1:13" x14ac:dyDescent="0.3">
      <c r="A11" s="4" t="s">
        <v>1</v>
      </c>
      <c r="B11" s="92">
        <v>11909672</v>
      </c>
      <c r="C11" s="87">
        <v>7167082</v>
      </c>
      <c r="D11" s="87">
        <v>9641330</v>
      </c>
      <c r="E11" s="87">
        <v>115885</v>
      </c>
      <c r="F11" s="87">
        <v>294202</v>
      </c>
      <c r="G11" s="97">
        <v>29128171</v>
      </c>
      <c r="H11" s="92">
        <v>11909672</v>
      </c>
      <c r="I11" s="87">
        <v>7167082</v>
      </c>
      <c r="J11" s="87">
        <v>9641330</v>
      </c>
      <c r="K11" s="87">
        <v>115885</v>
      </c>
      <c r="L11" s="87">
        <v>294202</v>
      </c>
      <c r="M11" s="97">
        <v>29128171</v>
      </c>
    </row>
    <row r="12" spans="1:13" x14ac:dyDescent="0.3">
      <c r="A12" s="4" t="s">
        <v>2</v>
      </c>
      <c r="B12" s="92">
        <v>66782103</v>
      </c>
      <c r="C12" s="87">
        <v>53825113.700000003</v>
      </c>
      <c r="D12" s="87">
        <v>42216307</v>
      </c>
      <c r="E12" s="87">
        <v>1856460</v>
      </c>
      <c r="F12" s="87">
        <v>15450548</v>
      </c>
      <c r="G12" s="97">
        <v>180130531.69999999</v>
      </c>
      <c r="H12" s="92">
        <v>66782103</v>
      </c>
      <c r="I12" s="87">
        <v>53825113.700000003</v>
      </c>
      <c r="J12" s="87">
        <v>42216307</v>
      </c>
      <c r="K12" s="87">
        <v>1856460</v>
      </c>
      <c r="L12" s="87">
        <v>15450548</v>
      </c>
      <c r="M12" s="97">
        <v>180130531.69999999</v>
      </c>
    </row>
    <row r="13" spans="1:13" x14ac:dyDescent="0.3">
      <c r="A13" s="4" t="s">
        <v>3</v>
      </c>
      <c r="B13" s="92">
        <v>69402000</v>
      </c>
      <c r="C13" s="87">
        <v>48823000</v>
      </c>
      <c r="D13" s="87">
        <v>22144000</v>
      </c>
      <c r="E13" s="87">
        <v>2374000</v>
      </c>
      <c r="F13" s="87">
        <v>11922000</v>
      </c>
      <c r="G13" s="97">
        <v>154665000</v>
      </c>
      <c r="H13" s="92">
        <v>69402000</v>
      </c>
      <c r="I13" s="87">
        <v>48823000</v>
      </c>
      <c r="J13" s="87">
        <v>22144000</v>
      </c>
      <c r="K13" s="87">
        <v>2374000</v>
      </c>
      <c r="L13" s="87">
        <v>11922000</v>
      </c>
      <c r="M13" s="97">
        <v>154665000</v>
      </c>
    </row>
    <row r="14" spans="1:13" x14ac:dyDescent="0.3">
      <c r="A14" s="4" t="s">
        <v>4</v>
      </c>
      <c r="B14" s="92">
        <v>32902291.260000009</v>
      </c>
      <c r="C14" s="87">
        <v>30985986.740000002</v>
      </c>
      <c r="D14" s="87">
        <v>16431702.020000001</v>
      </c>
      <c r="E14" s="87">
        <v>297126.82</v>
      </c>
      <c r="F14" s="87">
        <v>4233765.91</v>
      </c>
      <c r="G14" s="97">
        <v>84884037.750000015</v>
      </c>
      <c r="H14" s="92">
        <v>32732484.63000001</v>
      </c>
      <c r="I14" s="87">
        <v>30824956.440000001</v>
      </c>
      <c r="J14" s="87">
        <v>16668377.770000001</v>
      </c>
      <c r="K14" s="87">
        <v>297126.82</v>
      </c>
      <c r="L14" s="87">
        <v>4233765.91</v>
      </c>
      <c r="M14" s="97">
        <v>84789876.570000008</v>
      </c>
    </row>
    <row r="15" spans="1:13" x14ac:dyDescent="0.3">
      <c r="A15" s="4" t="s">
        <v>5</v>
      </c>
      <c r="B15" s="92">
        <v>29240564</v>
      </c>
      <c r="C15" s="87">
        <v>36791133</v>
      </c>
      <c r="D15" s="87">
        <v>7872251</v>
      </c>
      <c r="E15" s="87">
        <v>11298248</v>
      </c>
      <c r="F15" s="87">
        <v>3443364</v>
      </c>
      <c r="G15" s="97">
        <v>88645560</v>
      </c>
      <c r="H15" s="92">
        <v>29240564</v>
      </c>
      <c r="I15" s="87">
        <v>36791133</v>
      </c>
      <c r="J15" s="87">
        <v>7872251</v>
      </c>
      <c r="K15" s="87">
        <v>11298248</v>
      </c>
      <c r="L15" s="87">
        <v>3443364</v>
      </c>
      <c r="M15" s="97">
        <v>88645560</v>
      </c>
    </row>
    <row r="16" spans="1:13" x14ac:dyDescent="0.3">
      <c r="A16" s="4" t="s">
        <v>6</v>
      </c>
      <c r="B16" s="92">
        <v>44996435.600000001</v>
      </c>
      <c r="C16" s="87">
        <v>14157979.019999998</v>
      </c>
      <c r="D16" s="87">
        <v>23305131.82</v>
      </c>
      <c r="E16" s="87">
        <v>66372.06</v>
      </c>
      <c r="F16" s="87">
        <v>35241695.769999996</v>
      </c>
      <c r="G16" s="97">
        <v>117767614.27</v>
      </c>
      <c r="H16" s="92">
        <v>44996435.600000001</v>
      </c>
      <c r="I16" s="87">
        <v>14157979.019999998</v>
      </c>
      <c r="J16" s="87">
        <v>23305131.82</v>
      </c>
      <c r="K16" s="87">
        <v>66372.06</v>
      </c>
      <c r="L16" s="87">
        <v>35241695.769999996</v>
      </c>
      <c r="M16" s="97">
        <v>117767614.27</v>
      </c>
    </row>
    <row r="17" spans="1:13" x14ac:dyDescent="0.3">
      <c r="A17" s="4" t="s">
        <v>7</v>
      </c>
      <c r="B17" s="92">
        <v>12805745.030000001</v>
      </c>
      <c r="C17" s="87">
        <v>11607097.350000001</v>
      </c>
      <c r="D17" s="87">
        <v>7209222.8200000003</v>
      </c>
      <c r="E17" s="87">
        <v>122425.85</v>
      </c>
      <c r="F17" s="87">
        <v>555198.76999999979</v>
      </c>
      <c r="G17" s="97">
        <v>32299689.820000004</v>
      </c>
      <c r="H17" s="92">
        <v>12805745.030000001</v>
      </c>
      <c r="I17" s="87">
        <v>11607097.350000001</v>
      </c>
      <c r="J17" s="87">
        <v>7209222.8200000003</v>
      </c>
      <c r="K17" s="87">
        <v>122425.85</v>
      </c>
      <c r="L17" s="87">
        <v>555198.76999999979</v>
      </c>
      <c r="M17" s="97">
        <v>32299689.820000004</v>
      </c>
    </row>
    <row r="18" spans="1:13" x14ac:dyDescent="0.3">
      <c r="A18" s="4" t="s">
        <v>8</v>
      </c>
      <c r="B18" s="92">
        <v>101975264</v>
      </c>
      <c r="C18" s="87">
        <v>83139028</v>
      </c>
      <c r="D18" s="87">
        <v>39763753</v>
      </c>
      <c r="E18" s="87">
        <v>1660727</v>
      </c>
      <c r="F18" s="87">
        <v>9613200</v>
      </c>
      <c r="G18" s="97">
        <v>236151972</v>
      </c>
      <c r="H18" s="92">
        <v>102778306</v>
      </c>
      <c r="I18" s="87">
        <v>83308793</v>
      </c>
      <c r="J18" s="87">
        <v>39763753</v>
      </c>
      <c r="K18" s="87">
        <v>1660727</v>
      </c>
      <c r="L18" s="87">
        <v>21906359</v>
      </c>
      <c r="M18" s="97">
        <v>249417938</v>
      </c>
    </row>
    <row r="19" spans="1:13" x14ac:dyDescent="0.3">
      <c r="A19" s="4" t="s">
        <v>9</v>
      </c>
      <c r="B19" s="92">
        <v>82922338</v>
      </c>
      <c r="C19" s="87">
        <v>59417421</v>
      </c>
      <c r="D19" s="87">
        <v>41807373.210000008</v>
      </c>
      <c r="E19" s="87">
        <v>1919839</v>
      </c>
      <c r="F19" s="87">
        <v>4116092</v>
      </c>
      <c r="G19" s="97">
        <v>190183063.21000001</v>
      </c>
      <c r="H19" s="92">
        <v>88702132</v>
      </c>
      <c r="I19" s="87">
        <v>63304141</v>
      </c>
      <c r="J19" s="87">
        <v>43277890.210000008</v>
      </c>
      <c r="K19" s="87">
        <v>2183601</v>
      </c>
      <c r="L19" s="87">
        <v>4135692</v>
      </c>
      <c r="M19" s="97">
        <v>201603456.21000001</v>
      </c>
    </row>
    <row r="20" spans="1:13" x14ac:dyDescent="0.3">
      <c r="A20" s="4" t="s">
        <v>10</v>
      </c>
      <c r="B20" s="92">
        <v>10030159.869999999</v>
      </c>
      <c r="C20" s="87">
        <v>7949500.6400000006</v>
      </c>
      <c r="D20" s="87">
        <v>9013590.0800000001</v>
      </c>
      <c r="E20" s="87">
        <v>18646.05</v>
      </c>
      <c r="F20" s="87">
        <v>865341.59000000008</v>
      </c>
      <c r="G20" s="97">
        <v>27877238.229999997</v>
      </c>
      <c r="H20" s="92">
        <v>11649053.899999999</v>
      </c>
      <c r="I20" s="87">
        <v>8384745.080000001</v>
      </c>
      <c r="J20" s="87">
        <v>9042154.5299999993</v>
      </c>
      <c r="K20" s="87">
        <v>18489.28</v>
      </c>
      <c r="L20" s="87">
        <v>1865341.59</v>
      </c>
      <c r="M20" s="97">
        <v>30959784.379999995</v>
      </c>
    </row>
    <row r="21" spans="1:13" x14ac:dyDescent="0.3">
      <c r="A21" s="4" t="s">
        <v>11</v>
      </c>
      <c r="B21" s="92">
        <v>29459787.039999999</v>
      </c>
      <c r="C21" s="87">
        <v>24680741.780000001</v>
      </c>
      <c r="D21" s="87">
        <v>21282468.580000002</v>
      </c>
      <c r="E21" s="87">
        <v>146882.23000000001</v>
      </c>
      <c r="F21" s="87">
        <v>0</v>
      </c>
      <c r="G21" s="97">
        <v>75569879.629999995</v>
      </c>
      <c r="H21" s="92">
        <v>29459787.039999999</v>
      </c>
      <c r="I21" s="87">
        <v>24680741.780000001</v>
      </c>
      <c r="J21" s="87">
        <v>21282468.580000002</v>
      </c>
      <c r="K21" s="87">
        <v>146882.23000000001</v>
      </c>
      <c r="L21" s="87">
        <v>0</v>
      </c>
      <c r="M21" s="97">
        <v>75569879.629999995</v>
      </c>
    </row>
    <row r="22" spans="1:13" x14ac:dyDescent="0.3">
      <c r="A22" s="4" t="s">
        <v>12</v>
      </c>
      <c r="B22" s="92">
        <v>41625063.280000001</v>
      </c>
      <c r="C22" s="87">
        <v>61713110.780000001</v>
      </c>
      <c r="D22" s="87">
        <v>26918815.081400003</v>
      </c>
      <c r="E22" s="87">
        <v>1901002.7</v>
      </c>
      <c r="F22" s="87">
        <v>1626454.0700000005</v>
      </c>
      <c r="G22" s="97">
        <v>133784445.91140001</v>
      </c>
      <c r="H22" s="92">
        <v>41625063.280000001</v>
      </c>
      <c r="I22" s="87">
        <v>61713110.780000001</v>
      </c>
      <c r="J22" s="87">
        <v>26918815.081400003</v>
      </c>
      <c r="K22" s="87">
        <v>1901002.7</v>
      </c>
      <c r="L22" s="87">
        <v>1626454.0700000005</v>
      </c>
      <c r="M22" s="97">
        <v>133784445.91140001</v>
      </c>
    </row>
    <row r="23" spans="1:13" x14ac:dyDescent="0.3">
      <c r="A23" s="4" t="s">
        <v>13</v>
      </c>
      <c r="B23" s="92">
        <v>134583066.12000003</v>
      </c>
      <c r="C23" s="87">
        <v>121108539.95000002</v>
      </c>
      <c r="D23" s="87">
        <v>61146069.619999975</v>
      </c>
      <c r="E23" s="87">
        <v>2519804.59</v>
      </c>
      <c r="F23" s="87">
        <v>16032183.269999998</v>
      </c>
      <c r="G23" s="97">
        <v>335389663.54999995</v>
      </c>
      <c r="H23" s="92">
        <v>134912907.04000002</v>
      </c>
      <c r="I23" s="87">
        <v>121108539.95000002</v>
      </c>
      <c r="J23" s="87">
        <v>61146069.619999975</v>
      </c>
      <c r="K23" s="87">
        <v>2519804.59</v>
      </c>
      <c r="L23" s="87">
        <v>16032183.269999998</v>
      </c>
      <c r="M23" s="97">
        <v>335719504.46999997</v>
      </c>
    </row>
    <row r="24" spans="1:13" x14ac:dyDescent="0.3">
      <c r="A24" s="4" t="s">
        <v>14</v>
      </c>
      <c r="B24" s="92">
        <v>12301454.9</v>
      </c>
      <c r="C24" s="87">
        <v>12579030.900000002</v>
      </c>
      <c r="D24" s="87">
        <v>6517925.54</v>
      </c>
      <c r="E24" s="87">
        <v>49728.33</v>
      </c>
      <c r="F24" s="87">
        <v>335970.15</v>
      </c>
      <c r="G24" s="97">
        <v>31784109.819999997</v>
      </c>
      <c r="H24" s="92">
        <v>12301454.9</v>
      </c>
      <c r="I24" s="87">
        <v>12579030.900000002</v>
      </c>
      <c r="J24" s="87">
        <v>6517925.54</v>
      </c>
      <c r="K24" s="87">
        <v>49728.33</v>
      </c>
      <c r="L24" s="87">
        <v>335970.15</v>
      </c>
      <c r="M24" s="97">
        <v>31784109.819999997</v>
      </c>
    </row>
    <row r="25" spans="1:13" x14ac:dyDescent="0.3">
      <c r="A25" s="4" t="s">
        <v>15</v>
      </c>
      <c r="B25" s="92">
        <v>22409548.809999991</v>
      </c>
      <c r="C25" s="87">
        <v>19935942.509999994</v>
      </c>
      <c r="D25" s="87">
        <v>9987406</v>
      </c>
      <c r="E25" s="87">
        <v>87747.959999999992</v>
      </c>
      <c r="F25" s="87">
        <v>2319939.46</v>
      </c>
      <c r="G25" s="97">
        <v>54740584.739999995</v>
      </c>
      <c r="H25" s="92">
        <v>22409548.809999991</v>
      </c>
      <c r="I25" s="87">
        <v>19935942.509999994</v>
      </c>
      <c r="J25" s="87">
        <v>9987406</v>
      </c>
      <c r="K25" s="87">
        <v>87747.959999999992</v>
      </c>
      <c r="L25" s="87">
        <v>2319939.46</v>
      </c>
      <c r="M25" s="97">
        <v>54740584.739999995</v>
      </c>
    </row>
    <row r="26" spans="1:13" x14ac:dyDescent="0.3">
      <c r="A26" s="4" t="s">
        <v>16</v>
      </c>
      <c r="B26" s="92">
        <v>17630654.010000005</v>
      </c>
      <c r="C26" s="87">
        <v>12532958.279999997</v>
      </c>
      <c r="D26" s="87">
        <v>13597915.490891479</v>
      </c>
      <c r="E26" s="87">
        <v>98586.69</v>
      </c>
      <c r="F26" s="87">
        <v>2963600.63</v>
      </c>
      <c r="G26" s="97">
        <v>46823715.100891486</v>
      </c>
      <c r="H26" s="92">
        <v>17798772.960000008</v>
      </c>
      <c r="I26" s="87">
        <v>12648696.359999998</v>
      </c>
      <c r="J26" s="87">
        <v>13597915.490891479</v>
      </c>
      <c r="K26" s="87">
        <v>98586.69</v>
      </c>
      <c r="L26" s="87">
        <v>2963600.63</v>
      </c>
      <c r="M26" s="97">
        <v>47107572.130891487</v>
      </c>
    </row>
    <row r="27" spans="1:13" x14ac:dyDescent="0.3">
      <c r="A27" s="4" t="s">
        <v>17</v>
      </c>
      <c r="B27" s="92">
        <v>92176268.860000014</v>
      </c>
      <c r="C27" s="87">
        <v>48313910.299999997</v>
      </c>
      <c r="D27" s="87">
        <v>23938724</v>
      </c>
      <c r="E27" s="87">
        <v>5711.21</v>
      </c>
      <c r="F27" s="87">
        <v>6577970.0499999998</v>
      </c>
      <c r="G27" s="97">
        <v>171012584.42000002</v>
      </c>
      <c r="H27" s="92">
        <v>92176268.860000014</v>
      </c>
      <c r="I27" s="87">
        <v>48313910.299999997</v>
      </c>
      <c r="J27" s="87">
        <v>23938724</v>
      </c>
      <c r="K27" s="87">
        <v>5711.21</v>
      </c>
      <c r="L27" s="87">
        <v>6577970.0499999998</v>
      </c>
      <c r="M27" s="97">
        <v>171012584.42000002</v>
      </c>
    </row>
    <row r="28" spans="1:13" x14ac:dyDescent="0.3">
      <c r="A28" s="4" t="s">
        <v>18</v>
      </c>
      <c r="B28" s="92">
        <v>31161316</v>
      </c>
      <c r="C28" s="87">
        <v>36228992</v>
      </c>
      <c r="D28" s="87">
        <v>22616483</v>
      </c>
      <c r="E28" s="87">
        <v>306958</v>
      </c>
      <c r="F28" s="87">
        <v>1878310</v>
      </c>
      <c r="G28" s="97">
        <v>92192059</v>
      </c>
      <c r="H28" s="92">
        <v>31161316</v>
      </c>
      <c r="I28" s="87">
        <v>36228992</v>
      </c>
      <c r="J28" s="87">
        <v>22616483</v>
      </c>
      <c r="K28" s="87">
        <v>306958</v>
      </c>
      <c r="L28" s="87">
        <v>1878310</v>
      </c>
      <c r="M28" s="97">
        <v>92192059</v>
      </c>
    </row>
    <row r="29" spans="1:13" x14ac:dyDescent="0.3">
      <c r="A29" s="4" t="s">
        <v>19</v>
      </c>
      <c r="B29" s="92">
        <v>71851861</v>
      </c>
      <c r="C29" s="87">
        <v>55300598</v>
      </c>
      <c r="D29" s="87">
        <v>34451885</v>
      </c>
      <c r="E29" s="87">
        <v>1510676</v>
      </c>
      <c r="F29" s="87">
        <v>6044756</v>
      </c>
      <c r="G29" s="97">
        <v>169159776</v>
      </c>
      <c r="H29" s="92">
        <v>77203284</v>
      </c>
      <c r="I29" s="87">
        <v>56253149</v>
      </c>
      <c r="J29" s="87">
        <v>34451885</v>
      </c>
      <c r="K29" s="87">
        <v>1510676</v>
      </c>
      <c r="L29" s="87">
        <v>6462827</v>
      </c>
      <c r="M29" s="97">
        <v>175881821</v>
      </c>
    </row>
    <row r="30" spans="1:13" x14ac:dyDescent="0.3">
      <c r="A30" s="4" t="s">
        <v>20</v>
      </c>
      <c r="B30" s="92">
        <v>15868084</v>
      </c>
      <c r="C30" s="87">
        <v>9921088</v>
      </c>
      <c r="D30" s="87">
        <v>6350081</v>
      </c>
      <c r="E30" s="87">
        <v>26423</v>
      </c>
      <c r="F30" s="87">
        <v>550511</v>
      </c>
      <c r="G30" s="97">
        <v>32716187</v>
      </c>
      <c r="H30" s="92">
        <v>16092062</v>
      </c>
      <c r="I30" s="87">
        <v>9941878</v>
      </c>
      <c r="J30" s="87">
        <v>6350081</v>
      </c>
      <c r="K30" s="87">
        <v>26423</v>
      </c>
      <c r="L30" s="87">
        <v>550511</v>
      </c>
      <c r="M30" s="97">
        <v>32960955</v>
      </c>
    </row>
    <row r="31" spans="1:13" x14ac:dyDescent="0.3">
      <c r="A31" s="4" t="s">
        <v>21</v>
      </c>
      <c r="B31" s="92">
        <v>83941451.200000003</v>
      </c>
      <c r="C31" s="87">
        <v>55730453.060000002</v>
      </c>
      <c r="D31" s="87">
        <v>25853767.789999995</v>
      </c>
      <c r="E31" s="87">
        <v>504397.61000000004</v>
      </c>
      <c r="F31" s="87">
        <v>9053029.540000001</v>
      </c>
      <c r="G31" s="97">
        <v>175083099.19999999</v>
      </c>
      <c r="H31" s="92">
        <v>83941451.200000003</v>
      </c>
      <c r="I31" s="87">
        <v>55730453.060000002</v>
      </c>
      <c r="J31" s="87">
        <v>25853767.789999995</v>
      </c>
      <c r="K31" s="87">
        <v>504397.61000000004</v>
      </c>
      <c r="L31" s="87">
        <v>9053029.540000001</v>
      </c>
      <c r="M31" s="97">
        <v>175083099.19999999</v>
      </c>
    </row>
    <row r="32" spans="1:13" x14ac:dyDescent="0.3">
      <c r="A32" s="4" t="s">
        <v>22</v>
      </c>
      <c r="B32" s="92">
        <v>23296653.710000001</v>
      </c>
      <c r="C32" s="87">
        <v>17072717.800000004</v>
      </c>
      <c r="D32" s="87">
        <v>13012000.09</v>
      </c>
      <c r="E32" s="87">
        <v>23000.190000000002</v>
      </c>
      <c r="F32" s="87">
        <v>2202351.44</v>
      </c>
      <c r="G32" s="97">
        <v>55606723.230000004</v>
      </c>
      <c r="H32" s="92">
        <v>23446999.57</v>
      </c>
      <c r="I32" s="87">
        <v>17322497.150000006</v>
      </c>
      <c r="J32" s="87">
        <v>13012000.09</v>
      </c>
      <c r="K32" s="87">
        <v>23000.190000000002</v>
      </c>
      <c r="L32" s="87">
        <v>2579229.37</v>
      </c>
      <c r="M32" s="97">
        <v>56383726.370000005</v>
      </c>
    </row>
    <row r="33" spans="1:13" x14ac:dyDescent="0.3">
      <c r="A33" s="4" t="s">
        <v>23</v>
      </c>
      <c r="B33" s="92">
        <v>18434483.049999997</v>
      </c>
      <c r="C33" s="87">
        <v>14874467.099999998</v>
      </c>
      <c r="D33" s="87">
        <v>8794852.879999999</v>
      </c>
      <c r="E33" s="87">
        <v>290542.43</v>
      </c>
      <c r="F33" s="87">
        <v>418131.64999999997</v>
      </c>
      <c r="G33" s="97">
        <v>42812477.109999999</v>
      </c>
      <c r="H33" s="92">
        <v>18434483.049999997</v>
      </c>
      <c r="I33" s="87">
        <v>14874467.099999998</v>
      </c>
      <c r="J33" s="87">
        <v>8794852.879999999</v>
      </c>
      <c r="K33" s="87">
        <v>290542.43</v>
      </c>
      <c r="L33" s="87">
        <v>418131.64999999997</v>
      </c>
      <c r="M33" s="97">
        <v>42812477.109999999</v>
      </c>
    </row>
    <row r="34" spans="1:13" ht="13.15" customHeight="1" x14ac:dyDescent="0.3">
      <c r="A34" s="4" t="s">
        <v>24</v>
      </c>
      <c r="B34" s="92">
        <v>73013800.407136858</v>
      </c>
      <c r="C34" s="87">
        <v>69927781.96702823</v>
      </c>
      <c r="D34" s="87">
        <v>43996039.489999995</v>
      </c>
      <c r="E34" s="87">
        <v>2170839.44</v>
      </c>
      <c r="F34" s="87">
        <v>19488878.199999999</v>
      </c>
      <c r="G34" s="97">
        <v>208597339.50416511</v>
      </c>
      <c r="H34" s="92">
        <v>73013800.407136858</v>
      </c>
      <c r="I34" s="87">
        <v>69927781.96702823</v>
      </c>
      <c r="J34" s="87">
        <v>43996039.489999995</v>
      </c>
      <c r="K34" s="87">
        <v>2170839.44</v>
      </c>
      <c r="L34" s="87">
        <v>19495538.199999999</v>
      </c>
      <c r="M34" s="97">
        <v>208603999.50416511</v>
      </c>
    </row>
    <row r="35" spans="1:13" x14ac:dyDescent="0.3">
      <c r="A35" s="4" t="s">
        <v>25</v>
      </c>
      <c r="B35" s="92">
        <v>83544929.579999998</v>
      </c>
      <c r="C35" s="87">
        <v>79192481.599999994</v>
      </c>
      <c r="D35" s="87">
        <v>33182283.149999999</v>
      </c>
      <c r="E35" s="87">
        <v>2946757.01</v>
      </c>
      <c r="F35" s="87">
        <v>8332005.9500000002</v>
      </c>
      <c r="G35" s="97">
        <v>207198457.28999999</v>
      </c>
      <c r="H35" s="92">
        <v>83544929.579999998</v>
      </c>
      <c r="I35" s="87">
        <v>79192481.599999994</v>
      </c>
      <c r="J35" s="87">
        <v>33182283.149999999</v>
      </c>
      <c r="K35" s="87">
        <v>2946757.01</v>
      </c>
      <c r="L35" s="87">
        <v>8332005.9500000002</v>
      </c>
      <c r="M35" s="97">
        <v>207198457.28999999</v>
      </c>
    </row>
    <row r="36" spans="1:13" x14ac:dyDescent="0.3">
      <c r="A36" s="4" t="s">
        <v>26</v>
      </c>
      <c r="B36" s="92">
        <v>168612057.01000002</v>
      </c>
      <c r="C36" s="87">
        <v>147585125.42500001</v>
      </c>
      <c r="D36" s="87">
        <v>68281160.710000008</v>
      </c>
      <c r="E36" s="87">
        <v>3139806.8</v>
      </c>
      <c r="F36" s="87">
        <v>1138519.0699999998</v>
      </c>
      <c r="G36" s="97">
        <v>388756669.01499999</v>
      </c>
      <c r="H36" s="92">
        <v>168612057.01000002</v>
      </c>
      <c r="I36" s="87">
        <v>152594860.875</v>
      </c>
      <c r="J36" s="87">
        <v>68281160.710000008</v>
      </c>
      <c r="K36" s="87">
        <v>3139806.8</v>
      </c>
      <c r="L36" s="87">
        <v>1138519.0699999998</v>
      </c>
      <c r="M36" s="97">
        <v>393766404.46499997</v>
      </c>
    </row>
    <row r="37" spans="1:13" x14ac:dyDescent="0.3">
      <c r="A37" s="4" t="s">
        <v>27</v>
      </c>
      <c r="B37" s="92">
        <v>51570181</v>
      </c>
      <c r="C37" s="87">
        <v>45668192</v>
      </c>
      <c r="D37" s="87">
        <v>34869107</v>
      </c>
      <c r="E37" s="87">
        <v>563269</v>
      </c>
      <c r="F37" s="87">
        <v>614327</v>
      </c>
      <c r="G37" s="97">
        <v>133285076</v>
      </c>
      <c r="H37" s="92">
        <v>51570181</v>
      </c>
      <c r="I37" s="87">
        <v>50150909</v>
      </c>
      <c r="J37" s="87">
        <v>34869107</v>
      </c>
      <c r="K37" s="87">
        <v>563269</v>
      </c>
      <c r="L37" s="87">
        <v>614327</v>
      </c>
      <c r="M37" s="97">
        <v>137767793</v>
      </c>
    </row>
    <row r="38" spans="1:13" x14ac:dyDescent="0.3">
      <c r="A38" s="4" t="s">
        <v>28</v>
      </c>
      <c r="B38" s="92">
        <v>15647015</v>
      </c>
      <c r="C38" s="87">
        <v>12408484</v>
      </c>
      <c r="D38" s="87">
        <v>6726423</v>
      </c>
      <c r="E38" s="87">
        <v>165000</v>
      </c>
      <c r="F38" s="87">
        <v>1012529</v>
      </c>
      <c r="G38" s="97">
        <v>35959451</v>
      </c>
      <c r="H38" s="92">
        <v>15647015</v>
      </c>
      <c r="I38" s="87">
        <v>12408484</v>
      </c>
      <c r="J38" s="87">
        <v>6726423</v>
      </c>
      <c r="K38" s="87">
        <v>165000</v>
      </c>
      <c r="L38" s="87">
        <v>1012529</v>
      </c>
      <c r="M38" s="97">
        <v>35959451</v>
      </c>
    </row>
    <row r="39" spans="1:13" x14ac:dyDescent="0.3">
      <c r="A39" s="4" t="s">
        <v>29</v>
      </c>
      <c r="B39" s="92">
        <v>7686519</v>
      </c>
      <c r="C39" s="87">
        <v>5049401.1000000006</v>
      </c>
      <c r="D39" s="87">
        <v>6285693.4199999999</v>
      </c>
      <c r="E39" s="87">
        <v>0</v>
      </c>
      <c r="F39" s="87">
        <v>1406660.05</v>
      </c>
      <c r="G39" s="97">
        <v>20428273.57</v>
      </c>
      <c r="H39" s="92">
        <v>7801128</v>
      </c>
      <c r="I39" s="87">
        <v>5081032.82</v>
      </c>
      <c r="J39" s="87">
        <v>6285693.4199999999</v>
      </c>
      <c r="K39" s="87">
        <v>0</v>
      </c>
      <c r="L39" s="87">
        <v>1434276.1700000002</v>
      </c>
      <c r="M39" s="97">
        <v>20602130.41</v>
      </c>
    </row>
    <row r="40" spans="1:13" x14ac:dyDescent="0.3">
      <c r="A40" s="4" t="s">
        <v>30</v>
      </c>
      <c r="B40" s="92">
        <v>56598545</v>
      </c>
      <c r="C40" s="87">
        <v>47121094.049999997</v>
      </c>
      <c r="D40" s="87">
        <v>22836255</v>
      </c>
      <c r="E40" s="87">
        <v>29117</v>
      </c>
      <c r="F40" s="87">
        <v>1246196</v>
      </c>
      <c r="G40" s="97">
        <v>127831207.05</v>
      </c>
      <c r="H40" s="92">
        <v>56598545</v>
      </c>
      <c r="I40" s="87">
        <v>47121094.049999997</v>
      </c>
      <c r="J40" s="87">
        <v>22836255</v>
      </c>
      <c r="K40" s="87">
        <v>675213</v>
      </c>
      <c r="L40" s="87">
        <v>1246196</v>
      </c>
      <c r="M40" s="97">
        <v>128477303.05</v>
      </c>
    </row>
    <row r="41" spans="1:13" x14ac:dyDescent="0.3">
      <c r="A41" s="4" t="s">
        <v>31</v>
      </c>
      <c r="B41" s="92">
        <v>20361317.201499999</v>
      </c>
      <c r="C41" s="87">
        <v>7646908.3659999995</v>
      </c>
      <c r="D41" s="87">
        <v>12003113.460000001</v>
      </c>
      <c r="E41" s="87">
        <v>222077</v>
      </c>
      <c r="F41" s="87">
        <v>13840313.57</v>
      </c>
      <c r="G41" s="97">
        <v>54073729.597499996</v>
      </c>
      <c r="H41" s="92">
        <v>20688456.411499999</v>
      </c>
      <c r="I41" s="87">
        <v>8076883.1159999995</v>
      </c>
      <c r="J41" s="87">
        <v>12003113.460000001</v>
      </c>
      <c r="K41" s="87">
        <v>222077</v>
      </c>
      <c r="L41" s="87">
        <v>13923579.550000001</v>
      </c>
      <c r="M41" s="97">
        <v>54914109.537499994</v>
      </c>
    </row>
    <row r="42" spans="1:13" x14ac:dyDescent="0.3">
      <c r="A42" s="4" t="s">
        <v>32</v>
      </c>
      <c r="B42" s="92">
        <v>124812509.02842978</v>
      </c>
      <c r="C42" s="87">
        <v>103923963.02033059</v>
      </c>
      <c r="D42" s="87">
        <v>56983626.819999993</v>
      </c>
      <c r="E42" s="87">
        <v>28100.370000000112</v>
      </c>
      <c r="F42" s="87">
        <v>14178152.054628097</v>
      </c>
      <c r="G42" s="97">
        <v>299926351.29338843</v>
      </c>
      <c r="H42" s="92">
        <v>124814244.77000003</v>
      </c>
      <c r="I42" s="87">
        <v>103928180.52000001</v>
      </c>
      <c r="J42" s="87">
        <v>56983626.819999993</v>
      </c>
      <c r="K42" s="87">
        <v>28100.370000000112</v>
      </c>
      <c r="L42" s="87">
        <v>14178166.409999996</v>
      </c>
      <c r="M42" s="97">
        <v>299932318.88999999</v>
      </c>
    </row>
    <row r="43" spans="1:13" x14ac:dyDescent="0.3">
      <c r="A43" s="4" t="s">
        <v>33</v>
      </c>
      <c r="B43" s="92">
        <v>12135541</v>
      </c>
      <c r="C43" s="87">
        <v>11202538</v>
      </c>
      <c r="D43" s="87">
        <v>6083755</v>
      </c>
      <c r="E43" s="87">
        <v>79999</v>
      </c>
      <c r="F43" s="87">
        <v>23625163</v>
      </c>
      <c r="G43" s="97">
        <v>53126996</v>
      </c>
      <c r="H43" s="92">
        <v>12135541</v>
      </c>
      <c r="I43" s="87">
        <v>11202538</v>
      </c>
      <c r="J43" s="87">
        <v>6083755</v>
      </c>
      <c r="K43" s="87">
        <v>79999</v>
      </c>
      <c r="L43" s="87">
        <v>23625163</v>
      </c>
      <c r="M43" s="97">
        <v>53126996</v>
      </c>
    </row>
    <row r="44" spans="1:13" x14ac:dyDescent="0.3">
      <c r="A44" s="4" t="s">
        <v>34</v>
      </c>
      <c r="B44" s="92">
        <v>89188289</v>
      </c>
      <c r="C44" s="87">
        <v>84324771</v>
      </c>
      <c r="D44" s="87">
        <v>33883183</v>
      </c>
      <c r="E44" s="87">
        <v>534297</v>
      </c>
      <c r="F44" s="87">
        <v>1025930</v>
      </c>
      <c r="G44" s="97">
        <v>208956470</v>
      </c>
      <c r="H44" s="92">
        <v>89188289</v>
      </c>
      <c r="I44" s="87">
        <v>84324771</v>
      </c>
      <c r="J44" s="87">
        <v>33883183</v>
      </c>
      <c r="K44" s="87">
        <v>534297</v>
      </c>
      <c r="L44" s="87">
        <v>1025930</v>
      </c>
      <c r="M44" s="97">
        <v>208956470</v>
      </c>
    </row>
    <row r="45" spans="1:13" x14ac:dyDescent="0.3">
      <c r="A45" s="4" t="s">
        <v>35</v>
      </c>
      <c r="B45" s="92">
        <v>80684233.120000005</v>
      </c>
      <c r="C45" s="87">
        <v>58113370.860000037</v>
      </c>
      <c r="D45" s="87">
        <v>23539512.129999999</v>
      </c>
      <c r="E45" s="87">
        <v>33517.26</v>
      </c>
      <c r="F45" s="87">
        <v>7077837.8500000006</v>
      </c>
      <c r="G45" s="97">
        <v>169448471.22000006</v>
      </c>
      <c r="H45" s="92">
        <v>80684233.120000005</v>
      </c>
      <c r="I45" s="87">
        <v>58113370.860000037</v>
      </c>
      <c r="J45" s="87">
        <v>23539512.129999999</v>
      </c>
      <c r="K45" s="87">
        <v>33517.26</v>
      </c>
      <c r="L45" s="87">
        <v>7077837.8500000006</v>
      </c>
      <c r="M45" s="97">
        <v>169448471.22000006</v>
      </c>
    </row>
    <row r="46" spans="1:13" x14ac:dyDescent="0.3">
      <c r="A46" s="4" t="s">
        <v>36</v>
      </c>
      <c r="B46" s="92">
        <v>58304914.349999994</v>
      </c>
      <c r="C46" s="87">
        <v>40703288.339999996</v>
      </c>
      <c r="D46" s="87">
        <v>28835466.689999998</v>
      </c>
      <c r="E46" s="87">
        <v>317906.63</v>
      </c>
      <c r="F46" s="87">
        <v>5260510.8099999996</v>
      </c>
      <c r="G46" s="97">
        <v>133422086.81999999</v>
      </c>
      <c r="H46" s="92">
        <v>58304914.349999994</v>
      </c>
      <c r="I46" s="87">
        <v>40703288.339999996</v>
      </c>
      <c r="J46" s="87">
        <v>28835466.689999998</v>
      </c>
      <c r="K46" s="87">
        <v>317906.63</v>
      </c>
      <c r="L46" s="87">
        <v>5260510.8099999996</v>
      </c>
      <c r="M46" s="97">
        <v>133422086.81999999</v>
      </c>
    </row>
    <row r="47" spans="1:13" x14ac:dyDescent="0.3">
      <c r="A47" s="4" t="s">
        <v>37</v>
      </c>
      <c r="B47" s="92">
        <v>13363978.709999999</v>
      </c>
      <c r="C47" s="87">
        <v>9578768.0999999996</v>
      </c>
      <c r="D47" s="87">
        <v>9959894</v>
      </c>
      <c r="E47" s="87">
        <v>0</v>
      </c>
      <c r="F47" s="87">
        <v>2890.6</v>
      </c>
      <c r="G47" s="97">
        <v>32905531.410000004</v>
      </c>
      <c r="H47" s="92">
        <v>13516241.109999999</v>
      </c>
      <c r="I47" s="87">
        <v>9720199.2400000002</v>
      </c>
      <c r="J47" s="87">
        <v>9959894</v>
      </c>
      <c r="K47" s="87">
        <v>0</v>
      </c>
      <c r="L47" s="87">
        <v>2890.6</v>
      </c>
      <c r="M47" s="97">
        <v>33199224.950000003</v>
      </c>
    </row>
    <row r="48" spans="1:13" x14ac:dyDescent="0.3">
      <c r="A48" s="4" t="s">
        <v>38</v>
      </c>
      <c r="B48" s="92">
        <v>35857648.229999997</v>
      </c>
      <c r="C48" s="87">
        <v>28494407.219999999</v>
      </c>
      <c r="D48" s="87">
        <v>16612790.370000001</v>
      </c>
      <c r="E48" s="87">
        <v>219798.26</v>
      </c>
      <c r="F48" s="87">
        <v>2751410.21</v>
      </c>
      <c r="G48" s="97">
        <v>83936054.290000007</v>
      </c>
      <c r="H48" s="92">
        <v>35857648.229999997</v>
      </c>
      <c r="I48" s="87">
        <v>28494407.219999999</v>
      </c>
      <c r="J48" s="87">
        <v>16970008.370000001</v>
      </c>
      <c r="K48" s="87">
        <v>219798.26</v>
      </c>
      <c r="L48" s="87">
        <v>2751410.21</v>
      </c>
      <c r="M48" s="97">
        <v>84293272.290000007</v>
      </c>
    </row>
    <row r="49" spans="1:13" x14ac:dyDescent="0.3">
      <c r="A49" s="4" t="s">
        <v>39</v>
      </c>
      <c r="B49" s="92">
        <v>56172558</v>
      </c>
      <c r="C49" s="87">
        <v>27445365</v>
      </c>
      <c r="D49" s="87">
        <v>26027143</v>
      </c>
      <c r="E49" s="87">
        <v>57347</v>
      </c>
      <c r="F49" s="87">
        <v>17554602</v>
      </c>
      <c r="G49" s="97">
        <v>127257015</v>
      </c>
      <c r="H49" s="92">
        <v>56221587</v>
      </c>
      <c r="I49" s="87">
        <v>29100321</v>
      </c>
      <c r="J49" s="87">
        <v>26027143</v>
      </c>
      <c r="K49" s="87">
        <v>57347</v>
      </c>
      <c r="L49" s="87">
        <v>17554602</v>
      </c>
      <c r="M49" s="97">
        <v>128961000</v>
      </c>
    </row>
    <row r="50" spans="1:13" x14ac:dyDescent="0.3">
      <c r="A50" s="4" t="s">
        <v>40</v>
      </c>
      <c r="B50" s="92">
        <v>10979756</v>
      </c>
      <c r="C50" s="87">
        <v>7908984</v>
      </c>
      <c r="D50" s="87">
        <v>3844053</v>
      </c>
      <c r="E50" s="87">
        <v>148204</v>
      </c>
      <c r="F50" s="87">
        <v>1066414</v>
      </c>
      <c r="G50" s="97">
        <v>23947411</v>
      </c>
      <c r="H50" s="92">
        <v>10979756</v>
      </c>
      <c r="I50" s="87">
        <v>7908984</v>
      </c>
      <c r="J50" s="87">
        <v>3844053</v>
      </c>
      <c r="K50" s="87">
        <v>148204</v>
      </c>
      <c r="L50" s="87">
        <v>1446815</v>
      </c>
      <c r="M50" s="97">
        <v>24327812</v>
      </c>
    </row>
    <row r="51" spans="1:13" x14ac:dyDescent="0.3">
      <c r="A51" s="4" t="s">
        <v>41</v>
      </c>
      <c r="B51" s="92">
        <v>52916593</v>
      </c>
      <c r="C51" s="87">
        <v>58942546</v>
      </c>
      <c r="D51" s="87">
        <v>18594871</v>
      </c>
      <c r="E51" s="87">
        <v>17416</v>
      </c>
      <c r="F51" s="87">
        <v>4853283</v>
      </c>
      <c r="G51" s="97">
        <v>135324709</v>
      </c>
      <c r="H51" s="92">
        <v>52916593</v>
      </c>
      <c r="I51" s="87">
        <v>58942546</v>
      </c>
      <c r="J51" s="87">
        <v>18594871</v>
      </c>
      <c r="K51" s="87">
        <v>17416</v>
      </c>
      <c r="L51" s="87">
        <v>4853283</v>
      </c>
      <c r="M51" s="97">
        <v>135324709</v>
      </c>
    </row>
    <row r="52" spans="1:13" x14ac:dyDescent="0.3">
      <c r="A52" s="4" t="s">
        <v>42</v>
      </c>
      <c r="B52" s="92">
        <v>54924260.970000014</v>
      </c>
      <c r="C52" s="87">
        <v>47576760.450000003</v>
      </c>
      <c r="D52" s="87">
        <v>16699462</v>
      </c>
      <c r="E52" s="87">
        <v>914899</v>
      </c>
      <c r="F52" s="87">
        <v>539335.53999999992</v>
      </c>
      <c r="G52" s="97">
        <v>120654717.96000001</v>
      </c>
      <c r="H52" s="92">
        <v>54924260.970000014</v>
      </c>
      <c r="I52" s="87">
        <v>47576760.450000003</v>
      </c>
      <c r="J52" s="87">
        <v>23935249</v>
      </c>
      <c r="K52" s="87">
        <v>914899</v>
      </c>
      <c r="L52" s="87">
        <v>539335.53999999992</v>
      </c>
      <c r="M52" s="97">
        <v>127890504.96000001</v>
      </c>
    </row>
    <row r="53" spans="1:13" x14ac:dyDescent="0.3">
      <c r="A53" s="4" t="s">
        <v>43</v>
      </c>
      <c r="B53" s="92">
        <v>290481000</v>
      </c>
      <c r="C53" s="87">
        <v>290268000</v>
      </c>
      <c r="D53" s="87">
        <v>89496000</v>
      </c>
      <c r="E53" s="87">
        <v>289000</v>
      </c>
      <c r="F53" s="87">
        <v>71051000</v>
      </c>
      <c r="G53" s="97">
        <v>741585000</v>
      </c>
      <c r="H53" s="92">
        <v>290481000</v>
      </c>
      <c r="I53" s="87">
        <v>290268000</v>
      </c>
      <c r="J53" s="87">
        <v>89496000</v>
      </c>
      <c r="K53" s="87">
        <v>289000</v>
      </c>
      <c r="L53" s="87">
        <v>71051000</v>
      </c>
      <c r="M53" s="97">
        <v>741585000</v>
      </c>
    </row>
    <row r="54" spans="1:13" x14ac:dyDescent="0.3">
      <c r="A54" s="4" t="s">
        <v>263</v>
      </c>
      <c r="B54" s="92">
        <v>58590264.75999999</v>
      </c>
      <c r="C54" s="87">
        <v>87825072.909999967</v>
      </c>
      <c r="D54" s="87">
        <v>45091745.350000001</v>
      </c>
      <c r="E54" s="87">
        <v>519145.82</v>
      </c>
      <c r="F54" s="87">
        <v>1382367.6</v>
      </c>
      <c r="G54" s="97">
        <v>193408596.43999997</v>
      </c>
      <c r="H54" s="92">
        <v>58590264.75999999</v>
      </c>
      <c r="I54" s="87">
        <v>87825072.909999967</v>
      </c>
      <c r="J54" s="87">
        <v>45091745.350000001</v>
      </c>
      <c r="K54" s="87">
        <v>519145.82</v>
      </c>
      <c r="L54" s="87">
        <v>1382367.6</v>
      </c>
      <c r="M54" s="97">
        <v>193408596.43999997</v>
      </c>
    </row>
    <row r="55" spans="1:13" x14ac:dyDescent="0.3">
      <c r="A55" s="4" t="s">
        <v>44</v>
      </c>
      <c r="B55" s="92">
        <v>49360000</v>
      </c>
      <c r="C55" s="87">
        <v>43894000</v>
      </c>
      <c r="D55" s="87">
        <v>17714000</v>
      </c>
      <c r="E55" s="87">
        <v>994000</v>
      </c>
      <c r="F55" s="87">
        <v>928000</v>
      </c>
      <c r="G55" s="97">
        <v>112890000</v>
      </c>
      <c r="H55" s="92">
        <v>50266000</v>
      </c>
      <c r="I55" s="87">
        <v>40200000</v>
      </c>
      <c r="J55" s="87">
        <v>17715000</v>
      </c>
      <c r="K55" s="87">
        <v>994000</v>
      </c>
      <c r="L55" s="87">
        <v>1152000</v>
      </c>
      <c r="M55" s="97">
        <v>110327000</v>
      </c>
    </row>
    <row r="56" spans="1:13" x14ac:dyDescent="0.3">
      <c r="A56" s="4" t="s">
        <v>45</v>
      </c>
      <c r="B56" s="92">
        <v>33466331.100000001</v>
      </c>
      <c r="C56" s="87">
        <v>25522313.759999998</v>
      </c>
      <c r="D56" s="87">
        <v>15414670.34</v>
      </c>
      <c r="E56" s="87">
        <v>672901.2</v>
      </c>
      <c r="F56" s="87">
        <v>1366285.0499999998</v>
      </c>
      <c r="G56" s="97">
        <v>76442501.450000003</v>
      </c>
      <c r="H56" s="92">
        <v>33466331.100000001</v>
      </c>
      <c r="I56" s="87">
        <v>25522313.759999998</v>
      </c>
      <c r="J56" s="87">
        <v>15414670.34</v>
      </c>
      <c r="K56" s="87">
        <v>672901.2</v>
      </c>
      <c r="L56" s="87">
        <v>1366285.0499999998</v>
      </c>
      <c r="M56" s="97">
        <v>76442501.450000003</v>
      </c>
    </row>
    <row r="57" spans="1:13" x14ac:dyDescent="0.3">
      <c r="A57" s="4" t="s">
        <v>46</v>
      </c>
      <c r="B57" s="92">
        <v>21398827.999999996</v>
      </c>
      <c r="C57" s="87">
        <v>24333609</v>
      </c>
      <c r="D57" s="87">
        <v>11891941</v>
      </c>
      <c r="E57" s="87">
        <v>196808</v>
      </c>
      <c r="F57" s="87">
        <v>902932</v>
      </c>
      <c r="G57" s="97">
        <v>58724118</v>
      </c>
      <c r="H57" s="92">
        <v>21398827.999999996</v>
      </c>
      <c r="I57" s="87">
        <v>24333609</v>
      </c>
      <c r="J57" s="87">
        <v>11891941</v>
      </c>
      <c r="K57" s="87">
        <v>196808</v>
      </c>
      <c r="L57" s="87">
        <v>902932</v>
      </c>
      <c r="M57" s="97">
        <v>58724118</v>
      </c>
    </row>
    <row r="58" spans="1:13" x14ac:dyDescent="0.3">
      <c r="A58" s="4" t="s">
        <v>47</v>
      </c>
      <c r="B58" s="92">
        <v>83261525</v>
      </c>
      <c r="C58" s="87">
        <v>47702624</v>
      </c>
      <c r="D58" s="87">
        <v>32325664</v>
      </c>
      <c r="E58" s="87">
        <v>191203</v>
      </c>
      <c r="F58" s="87">
        <v>19411044</v>
      </c>
      <c r="G58" s="97">
        <v>182892060</v>
      </c>
      <c r="H58" s="92">
        <v>83261525</v>
      </c>
      <c r="I58" s="87">
        <v>47702624</v>
      </c>
      <c r="J58" s="87">
        <v>32325664</v>
      </c>
      <c r="K58" s="87">
        <v>191203</v>
      </c>
      <c r="L58" s="87">
        <v>19411044</v>
      </c>
      <c r="M58" s="97">
        <v>182892060</v>
      </c>
    </row>
    <row r="59" spans="1:13" x14ac:dyDescent="0.3">
      <c r="A59" s="4" t="s">
        <v>48</v>
      </c>
      <c r="B59" s="92">
        <v>87175387.650000036</v>
      </c>
      <c r="C59" s="87">
        <v>46866633.710000001</v>
      </c>
      <c r="D59" s="87">
        <v>26575157.571174569</v>
      </c>
      <c r="E59" s="87">
        <v>21628</v>
      </c>
      <c r="F59" s="87">
        <v>4513765.1859999979</v>
      </c>
      <c r="G59" s="97">
        <v>165152572.11717463</v>
      </c>
      <c r="H59" s="92">
        <v>87175387.650000036</v>
      </c>
      <c r="I59" s="87">
        <v>46866633.710000001</v>
      </c>
      <c r="J59" s="87">
        <v>26575157.571174569</v>
      </c>
      <c r="K59" s="87">
        <v>21628</v>
      </c>
      <c r="L59" s="87">
        <v>4513765.1859999979</v>
      </c>
      <c r="M59" s="97">
        <v>165152572.11717463</v>
      </c>
    </row>
    <row r="60" spans="1:13" x14ac:dyDescent="0.3">
      <c r="A60" s="4" t="s">
        <v>49</v>
      </c>
      <c r="B60" s="92">
        <v>26497841.129999999</v>
      </c>
      <c r="C60" s="87">
        <v>18315457.860000003</v>
      </c>
      <c r="D60" s="87">
        <v>11371228.739999998</v>
      </c>
      <c r="E60" s="87">
        <v>518868.28</v>
      </c>
      <c r="F60" s="87">
        <v>2488082.0799999996</v>
      </c>
      <c r="G60" s="97">
        <v>59191478.090000004</v>
      </c>
      <c r="H60" s="92">
        <v>26497841.129999999</v>
      </c>
      <c r="I60" s="87">
        <v>18315457.860000003</v>
      </c>
      <c r="J60" s="87">
        <v>11371228.739999998</v>
      </c>
      <c r="K60" s="87">
        <v>518868.28</v>
      </c>
      <c r="L60" s="87">
        <v>2488082.0799999996</v>
      </c>
      <c r="M60" s="97">
        <v>59191478.090000004</v>
      </c>
    </row>
    <row r="61" spans="1:13" x14ac:dyDescent="0.3">
      <c r="A61" s="4" t="s">
        <v>50</v>
      </c>
      <c r="B61" s="92">
        <v>104255436.42</v>
      </c>
      <c r="C61" s="87">
        <v>62587933.562700003</v>
      </c>
      <c r="D61" s="87">
        <v>27516378.557299986</v>
      </c>
      <c r="E61" s="87">
        <v>936971.7</v>
      </c>
      <c r="F61" s="87">
        <v>8631279.3499999996</v>
      </c>
      <c r="G61" s="97">
        <v>203927999.59</v>
      </c>
      <c r="H61" s="92">
        <v>104255436.42</v>
      </c>
      <c r="I61" s="87">
        <v>62587933.562700003</v>
      </c>
      <c r="J61" s="87">
        <v>27516378.557299986</v>
      </c>
      <c r="K61" s="87">
        <v>936971.7</v>
      </c>
      <c r="L61" s="87">
        <v>8631279.3499999996</v>
      </c>
      <c r="M61" s="97">
        <v>203927999.59</v>
      </c>
    </row>
    <row r="62" spans="1:13" x14ac:dyDescent="0.3">
      <c r="A62" s="4" t="s">
        <v>51</v>
      </c>
      <c r="B62" s="92">
        <v>81396067</v>
      </c>
      <c r="C62" s="87">
        <v>114565853</v>
      </c>
      <c r="D62" s="87">
        <v>37826498</v>
      </c>
      <c r="E62" s="87">
        <v>1356581</v>
      </c>
      <c r="F62" s="87">
        <v>5382405</v>
      </c>
      <c r="G62" s="97">
        <v>240527404</v>
      </c>
      <c r="H62" s="92">
        <v>81396067</v>
      </c>
      <c r="I62" s="87">
        <v>114565853</v>
      </c>
      <c r="J62" s="87">
        <v>37826498</v>
      </c>
      <c r="K62" s="87">
        <v>1356581</v>
      </c>
      <c r="L62" s="87">
        <v>5382405</v>
      </c>
      <c r="M62" s="97">
        <v>240527404</v>
      </c>
    </row>
    <row r="63" spans="1:13" x14ac:dyDescent="0.3">
      <c r="A63" s="4" t="s">
        <v>52</v>
      </c>
      <c r="B63" s="92">
        <v>16393941</v>
      </c>
      <c r="C63" s="87">
        <v>14613309</v>
      </c>
      <c r="D63" s="87">
        <v>9055271</v>
      </c>
      <c r="E63" s="87">
        <v>141711</v>
      </c>
      <c r="F63" s="87">
        <v>1500423</v>
      </c>
      <c r="G63" s="97">
        <v>41704655</v>
      </c>
      <c r="H63" s="92">
        <v>16393941</v>
      </c>
      <c r="I63" s="87">
        <v>14613309</v>
      </c>
      <c r="J63" s="87">
        <v>9055271</v>
      </c>
      <c r="K63" s="87">
        <v>141711</v>
      </c>
      <c r="L63" s="87">
        <v>1500423</v>
      </c>
      <c r="M63" s="97">
        <v>41704655</v>
      </c>
    </row>
    <row r="64" spans="1:13" x14ac:dyDescent="0.3">
      <c r="A64" s="4" t="s">
        <v>53</v>
      </c>
      <c r="B64" s="92">
        <v>20817774</v>
      </c>
      <c r="C64" s="87">
        <v>15874711</v>
      </c>
      <c r="D64" s="87">
        <v>13770126</v>
      </c>
      <c r="E64" s="87">
        <v>4738</v>
      </c>
      <c r="F64" s="87">
        <v>67944</v>
      </c>
      <c r="G64" s="97">
        <v>50535293</v>
      </c>
      <c r="H64" s="92">
        <v>20925877</v>
      </c>
      <c r="I64" s="87">
        <v>16222314</v>
      </c>
      <c r="J64" s="87">
        <v>13770126</v>
      </c>
      <c r="K64" s="87">
        <v>4738</v>
      </c>
      <c r="L64" s="87">
        <v>67944</v>
      </c>
      <c r="M64" s="97">
        <v>50990999</v>
      </c>
    </row>
    <row r="65" spans="1:13" x14ac:dyDescent="0.3">
      <c r="A65" s="4" t="s">
        <v>54</v>
      </c>
      <c r="B65" s="92">
        <v>15447155</v>
      </c>
      <c r="C65" s="87">
        <v>12646987</v>
      </c>
      <c r="D65" s="87">
        <v>8989958</v>
      </c>
      <c r="E65" s="87">
        <v>22906</v>
      </c>
      <c r="F65" s="87">
        <v>611577</v>
      </c>
      <c r="G65" s="97">
        <v>37718583</v>
      </c>
      <c r="H65" s="92">
        <v>15447155</v>
      </c>
      <c r="I65" s="87">
        <v>12646987</v>
      </c>
      <c r="J65" s="87">
        <v>8989958</v>
      </c>
      <c r="K65" s="87">
        <v>22906</v>
      </c>
      <c r="L65" s="87">
        <v>611577</v>
      </c>
      <c r="M65" s="97">
        <v>37718583</v>
      </c>
    </row>
    <row r="66" spans="1:13" x14ac:dyDescent="0.3">
      <c r="A66" s="4" t="s">
        <v>55</v>
      </c>
      <c r="B66" s="92">
        <v>35661000</v>
      </c>
      <c r="C66" s="87">
        <v>37780000</v>
      </c>
      <c r="D66" s="87">
        <v>11911999.52</v>
      </c>
      <c r="E66" s="87">
        <v>622000</v>
      </c>
      <c r="F66" s="87">
        <v>6812000</v>
      </c>
      <c r="G66" s="97">
        <v>92786999.519999996</v>
      </c>
      <c r="H66" s="92">
        <v>35661000</v>
      </c>
      <c r="I66" s="87">
        <v>37780000</v>
      </c>
      <c r="J66" s="87">
        <v>11911999.52</v>
      </c>
      <c r="K66" s="87">
        <v>622000</v>
      </c>
      <c r="L66" s="87">
        <v>6812000</v>
      </c>
      <c r="M66" s="97">
        <v>92786999.519999996</v>
      </c>
    </row>
    <row r="67" spans="1:13" x14ac:dyDescent="0.3">
      <c r="A67" s="4" t="s">
        <v>56</v>
      </c>
      <c r="B67" s="92">
        <v>16946220.309999999</v>
      </c>
      <c r="C67" s="87">
        <v>9883478.6300000008</v>
      </c>
      <c r="D67" s="87">
        <v>13863896.859999999</v>
      </c>
      <c r="E67" s="87">
        <v>92994.33</v>
      </c>
      <c r="F67" s="87">
        <v>1220945.8899999999</v>
      </c>
      <c r="G67" s="97">
        <v>42007536.020000003</v>
      </c>
      <c r="H67" s="92">
        <v>16952100.539999999</v>
      </c>
      <c r="I67" s="87">
        <v>9901979.540000001</v>
      </c>
      <c r="J67" s="87">
        <v>13863896.859999999</v>
      </c>
      <c r="K67" s="87">
        <v>92994.33</v>
      </c>
      <c r="L67" s="87">
        <v>1220945.8899999999</v>
      </c>
      <c r="M67" s="97">
        <v>42031917.160000004</v>
      </c>
    </row>
    <row r="68" spans="1:13" x14ac:dyDescent="0.3">
      <c r="A68" s="4" t="s">
        <v>57</v>
      </c>
      <c r="B68" s="92">
        <v>92895522.390000001</v>
      </c>
      <c r="C68" s="87">
        <v>77263701.50999999</v>
      </c>
      <c r="D68" s="87">
        <v>20367660.809999999</v>
      </c>
      <c r="E68" s="87">
        <v>426151.46</v>
      </c>
      <c r="F68" s="87">
        <v>22141732.599999998</v>
      </c>
      <c r="G68" s="97">
        <v>213094768.76999998</v>
      </c>
      <c r="H68" s="92">
        <v>92895522.390000001</v>
      </c>
      <c r="I68" s="87">
        <v>77263701.50999999</v>
      </c>
      <c r="J68" s="87">
        <v>20367660.809999999</v>
      </c>
      <c r="K68" s="87">
        <v>426151.46</v>
      </c>
      <c r="L68" s="87">
        <v>22141732.599999998</v>
      </c>
      <c r="M68" s="97">
        <v>213094768.76999998</v>
      </c>
    </row>
    <row r="69" spans="1:13" x14ac:dyDescent="0.3">
      <c r="A69" s="4" t="s">
        <v>58</v>
      </c>
      <c r="B69" s="92">
        <v>8798605.8199999984</v>
      </c>
      <c r="C69" s="87">
        <v>8349291.4399999985</v>
      </c>
      <c r="D69" s="87">
        <v>6645999.1333333338</v>
      </c>
      <c r="E69" s="87">
        <v>2287.56</v>
      </c>
      <c r="F69" s="87">
        <v>312503.74999999994</v>
      </c>
      <c r="G69" s="97">
        <v>24108687.703333333</v>
      </c>
      <c r="H69" s="92">
        <v>8798605.8199999984</v>
      </c>
      <c r="I69" s="87">
        <v>8349291.4399999985</v>
      </c>
      <c r="J69" s="87">
        <v>6645999.1333333338</v>
      </c>
      <c r="K69" s="87">
        <v>2287.56</v>
      </c>
      <c r="L69" s="87">
        <v>312503.74999999994</v>
      </c>
      <c r="M69" s="97">
        <v>24108687.703333333</v>
      </c>
    </row>
    <row r="70" spans="1:13" x14ac:dyDescent="0.3">
      <c r="A70" s="4" t="s">
        <v>59</v>
      </c>
      <c r="B70" s="92">
        <v>4444578.4000000004</v>
      </c>
      <c r="C70" s="87">
        <v>5151689.1700000009</v>
      </c>
      <c r="D70" s="87">
        <v>1352714.7307500001</v>
      </c>
      <c r="E70" s="87">
        <v>0</v>
      </c>
      <c r="F70" s="87">
        <v>261851.03049999999</v>
      </c>
      <c r="G70" s="97">
        <v>11210833.331249999</v>
      </c>
      <c r="H70" s="92">
        <v>4444578.4000000004</v>
      </c>
      <c r="I70" s="87">
        <v>5151689.1700000009</v>
      </c>
      <c r="J70" s="87">
        <v>1352714.7307500001</v>
      </c>
      <c r="K70" s="87">
        <v>0</v>
      </c>
      <c r="L70" s="87">
        <v>261851.03049999999</v>
      </c>
      <c r="M70" s="97">
        <v>11210833.331249999</v>
      </c>
    </row>
    <row r="71" spans="1:13" x14ac:dyDescent="0.3">
      <c r="A71" s="4" t="s">
        <v>60</v>
      </c>
      <c r="B71" s="92">
        <v>27723457</v>
      </c>
      <c r="C71" s="87">
        <v>20460892</v>
      </c>
      <c r="D71" s="87">
        <v>12247055</v>
      </c>
      <c r="E71" s="87">
        <v>15008.919999999998</v>
      </c>
      <c r="F71" s="87">
        <v>2725728</v>
      </c>
      <c r="G71" s="97">
        <v>63172140.920000002</v>
      </c>
      <c r="H71" s="92">
        <v>27876038</v>
      </c>
      <c r="I71" s="87">
        <v>20929809</v>
      </c>
      <c r="J71" s="87">
        <v>12247055</v>
      </c>
      <c r="K71" s="87">
        <v>15008.919999999998</v>
      </c>
      <c r="L71" s="87">
        <v>3275646.2800000003</v>
      </c>
      <c r="M71" s="97">
        <v>64343557.200000003</v>
      </c>
    </row>
    <row r="72" spans="1:13" x14ac:dyDescent="0.3">
      <c r="A72" s="4" t="s">
        <v>61</v>
      </c>
      <c r="B72" s="92">
        <v>18988925</v>
      </c>
      <c r="C72" s="87">
        <v>10288023</v>
      </c>
      <c r="D72" s="87">
        <v>11538183</v>
      </c>
      <c r="E72" s="87">
        <v>126871</v>
      </c>
      <c r="F72" s="87">
        <v>3563372</v>
      </c>
      <c r="G72" s="97">
        <v>44505374</v>
      </c>
      <c r="H72" s="92">
        <v>20930464</v>
      </c>
      <c r="I72" s="87">
        <v>10805482</v>
      </c>
      <c r="J72" s="87">
        <v>11538183</v>
      </c>
      <c r="K72" s="87">
        <v>126871</v>
      </c>
      <c r="L72" s="87">
        <v>3563488</v>
      </c>
      <c r="M72" s="97">
        <v>46964488</v>
      </c>
    </row>
    <row r="73" spans="1:13" x14ac:dyDescent="0.3">
      <c r="A73" s="4" t="s">
        <v>62</v>
      </c>
      <c r="B73" s="92">
        <v>72040160.489999995</v>
      </c>
      <c r="C73" s="87">
        <v>57908911.670000009</v>
      </c>
      <c r="D73" s="87">
        <v>20790724.710000001</v>
      </c>
      <c r="E73" s="87">
        <v>652234.85</v>
      </c>
      <c r="F73" s="87">
        <v>10408196.25</v>
      </c>
      <c r="G73" s="97">
        <v>161800227.97000003</v>
      </c>
      <c r="H73" s="92">
        <v>72040160.489999995</v>
      </c>
      <c r="I73" s="87">
        <v>57908911.670000009</v>
      </c>
      <c r="J73" s="87">
        <v>20790724.710000001</v>
      </c>
      <c r="K73" s="87">
        <v>652234.85</v>
      </c>
      <c r="L73" s="87">
        <v>10408196.25</v>
      </c>
      <c r="M73" s="97">
        <v>161800227.97000003</v>
      </c>
    </row>
    <row r="74" spans="1:13" x14ac:dyDescent="0.3">
      <c r="A74" s="4" t="s">
        <v>63</v>
      </c>
      <c r="B74" s="92">
        <v>12078311.002599999</v>
      </c>
      <c r="C74" s="87">
        <v>11812354</v>
      </c>
      <c r="D74" s="87">
        <v>6581979.1874000002</v>
      </c>
      <c r="E74" s="87">
        <v>42300</v>
      </c>
      <c r="F74" s="87">
        <v>444833.81</v>
      </c>
      <c r="G74" s="97">
        <v>30959778</v>
      </c>
      <c r="H74" s="92">
        <v>12078311.002599999</v>
      </c>
      <c r="I74" s="87">
        <v>11812354</v>
      </c>
      <c r="J74" s="87">
        <v>6581979.1874000002</v>
      </c>
      <c r="K74" s="87">
        <v>42300</v>
      </c>
      <c r="L74" s="87">
        <v>444833.81</v>
      </c>
      <c r="M74" s="97">
        <v>30959778</v>
      </c>
    </row>
    <row r="75" spans="1:13" x14ac:dyDescent="0.3">
      <c r="A75" s="4" t="s">
        <v>64</v>
      </c>
      <c r="B75" s="92">
        <v>34733626.610000014</v>
      </c>
      <c r="C75" s="87">
        <v>25696281.859999992</v>
      </c>
      <c r="D75" s="87">
        <v>19800878.329999998</v>
      </c>
      <c r="E75" s="87">
        <v>430668.98000000004</v>
      </c>
      <c r="F75" s="87">
        <v>3393242.9</v>
      </c>
      <c r="G75" s="97">
        <v>84054698.680000007</v>
      </c>
      <c r="H75" s="92">
        <v>34733626.610000014</v>
      </c>
      <c r="I75" s="87">
        <v>25696281.859999992</v>
      </c>
      <c r="J75" s="87">
        <v>19800878.329999998</v>
      </c>
      <c r="K75" s="87">
        <v>430668.98000000004</v>
      </c>
      <c r="L75" s="87">
        <v>3393242.9</v>
      </c>
      <c r="M75" s="97">
        <v>84054698.680000007</v>
      </c>
    </row>
    <row r="76" spans="1:13" x14ac:dyDescent="0.3">
      <c r="A76" s="4" t="s">
        <v>65</v>
      </c>
      <c r="B76" s="92">
        <v>20043661.846771389</v>
      </c>
      <c r="C76" s="87">
        <v>15746083.338620486</v>
      </c>
      <c r="D76" s="87">
        <v>10162923.06893358</v>
      </c>
      <c r="E76" s="87">
        <v>348881.62000000005</v>
      </c>
      <c r="F76" s="87">
        <v>1542491.8107756095</v>
      </c>
      <c r="G76" s="97">
        <v>47844041.685101055</v>
      </c>
      <c r="H76" s="92">
        <v>20083625.516771391</v>
      </c>
      <c r="I76" s="87">
        <v>19711077.898620486</v>
      </c>
      <c r="J76" s="87">
        <v>10162923.06893358</v>
      </c>
      <c r="K76" s="87">
        <v>348881.62000000005</v>
      </c>
      <c r="L76" s="87">
        <v>1542491.8107756095</v>
      </c>
      <c r="M76" s="97">
        <v>51848999.915101051</v>
      </c>
    </row>
    <row r="77" spans="1:13" x14ac:dyDescent="0.3">
      <c r="A77" s="4" t="s">
        <v>66</v>
      </c>
      <c r="B77" s="92">
        <v>8834216</v>
      </c>
      <c r="C77" s="87">
        <v>11478417</v>
      </c>
      <c r="D77" s="87">
        <v>4181071</v>
      </c>
      <c r="E77" s="87">
        <v>25776</v>
      </c>
      <c r="F77" s="87">
        <v>174108</v>
      </c>
      <c r="G77" s="97">
        <v>24693588</v>
      </c>
      <c r="H77" s="92">
        <v>8834216</v>
      </c>
      <c r="I77" s="87">
        <v>11478417</v>
      </c>
      <c r="J77" s="87">
        <v>4181071</v>
      </c>
      <c r="K77" s="87">
        <v>25776</v>
      </c>
      <c r="L77" s="87">
        <v>174108</v>
      </c>
      <c r="M77" s="97">
        <v>24693588</v>
      </c>
    </row>
    <row r="78" spans="1:13" x14ac:dyDescent="0.3">
      <c r="A78" s="4" t="s">
        <v>67</v>
      </c>
      <c r="B78" s="92">
        <v>27218995</v>
      </c>
      <c r="C78" s="87">
        <v>24395595</v>
      </c>
      <c r="D78" s="87">
        <v>17627414</v>
      </c>
      <c r="E78" s="87">
        <v>682810</v>
      </c>
      <c r="F78" s="87">
        <v>9207238</v>
      </c>
      <c r="G78" s="97">
        <v>79132052</v>
      </c>
      <c r="H78" s="92">
        <v>27218995</v>
      </c>
      <c r="I78" s="87">
        <v>24395595</v>
      </c>
      <c r="J78" s="87">
        <v>17627414</v>
      </c>
      <c r="K78" s="87">
        <v>682810</v>
      </c>
      <c r="L78" s="87">
        <v>9207238</v>
      </c>
      <c r="M78" s="97">
        <v>79132052</v>
      </c>
    </row>
    <row r="79" spans="1:13" x14ac:dyDescent="0.3">
      <c r="A79" s="4" t="s">
        <v>68</v>
      </c>
      <c r="B79" s="92">
        <v>33563000</v>
      </c>
      <c r="C79" s="87">
        <v>25601001</v>
      </c>
      <c r="D79" s="87">
        <v>12358622.100000001</v>
      </c>
      <c r="E79" s="87">
        <v>264000</v>
      </c>
      <c r="F79" s="87">
        <v>813377</v>
      </c>
      <c r="G79" s="97">
        <v>72600000.100000009</v>
      </c>
      <c r="H79" s="92">
        <v>33563000</v>
      </c>
      <c r="I79" s="87">
        <v>25601001</v>
      </c>
      <c r="J79" s="87">
        <v>12358622.100000001</v>
      </c>
      <c r="K79" s="87">
        <v>264000</v>
      </c>
      <c r="L79" s="87">
        <v>813377</v>
      </c>
      <c r="M79" s="97">
        <v>72600000.100000009</v>
      </c>
    </row>
    <row r="80" spans="1:13" x14ac:dyDescent="0.3">
      <c r="A80" s="4" t="s">
        <v>69</v>
      </c>
      <c r="B80" s="92">
        <v>29141869.210000001</v>
      </c>
      <c r="C80" s="87">
        <v>38303805.519999996</v>
      </c>
      <c r="D80" s="87">
        <v>24580508.739999998</v>
      </c>
      <c r="E80" s="87">
        <v>-120835.45999999999</v>
      </c>
      <c r="F80" s="87">
        <v>5126727.3500000006</v>
      </c>
      <c r="G80" s="97">
        <v>97032075.359999999</v>
      </c>
      <c r="H80" s="92">
        <v>29141869.210000001</v>
      </c>
      <c r="I80" s="87">
        <v>38303805.519999996</v>
      </c>
      <c r="J80" s="87">
        <v>24580508.739999998</v>
      </c>
      <c r="K80" s="87">
        <v>-120835.45999999999</v>
      </c>
      <c r="L80" s="87">
        <v>5126727.3500000006</v>
      </c>
      <c r="M80" s="97">
        <v>97032075.359999999</v>
      </c>
    </row>
    <row r="81" spans="1:13" x14ac:dyDescent="0.3">
      <c r="A81" s="4" t="s">
        <v>70</v>
      </c>
      <c r="B81" s="92">
        <v>7752266</v>
      </c>
      <c r="C81" s="87">
        <v>5955231</v>
      </c>
      <c r="D81" s="87">
        <v>7953681</v>
      </c>
      <c r="E81" s="87">
        <v>0</v>
      </c>
      <c r="F81" s="87">
        <v>252411</v>
      </c>
      <c r="G81" s="97">
        <v>21913589</v>
      </c>
      <c r="H81" s="92">
        <v>8318861</v>
      </c>
      <c r="I81" s="87">
        <v>7531705</v>
      </c>
      <c r="J81" s="87">
        <v>7953681</v>
      </c>
      <c r="K81" s="87">
        <v>0</v>
      </c>
      <c r="L81" s="87">
        <v>252411</v>
      </c>
      <c r="M81" s="97">
        <v>24056658</v>
      </c>
    </row>
    <row r="82" spans="1:13" x14ac:dyDescent="0.3">
      <c r="A82" s="4" t="s">
        <v>71</v>
      </c>
      <c r="B82" s="92">
        <v>74117694.540000007</v>
      </c>
      <c r="C82" s="87">
        <v>57407445.930000007</v>
      </c>
      <c r="D82" s="87">
        <v>30714746.879999999</v>
      </c>
      <c r="E82" s="87">
        <v>23344.12</v>
      </c>
      <c r="F82" s="87">
        <v>9159230.8000000007</v>
      </c>
      <c r="G82" s="97">
        <v>171422462.27000001</v>
      </c>
      <c r="H82" s="92">
        <v>75204143.890000001</v>
      </c>
      <c r="I82" s="87">
        <v>57817974.190000005</v>
      </c>
      <c r="J82" s="87">
        <v>30714746.879999999</v>
      </c>
      <c r="K82" s="87">
        <v>23344.12</v>
      </c>
      <c r="L82" s="87">
        <v>9848315.7600000016</v>
      </c>
      <c r="M82" s="97">
        <v>173608524.84</v>
      </c>
    </row>
    <row r="83" spans="1:13" x14ac:dyDescent="0.3">
      <c r="A83" s="4" t="s">
        <v>72</v>
      </c>
      <c r="B83" s="92">
        <v>99824999.140000001</v>
      </c>
      <c r="C83" s="87">
        <v>79582234.070000008</v>
      </c>
      <c r="D83" s="87">
        <v>38512710.980000004</v>
      </c>
      <c r="E83" s="87">
        <v>236258</v>
      </c>
      <c r="F83" s="87">
        <v>26104886.329999998</v>
      </c>
      <c r="G83" s="97">
        <v>244261088.51999998</v>
      </c>
      <c r="H83" s="92">
        <v>99824999.140000001</v>
      </c>
      <c r="I83" s="87">
        <v>79582234.070000008</v>
      </c>
      <c r="J83" s="87">
        <v>38512710.980000004</v>
      </c>
      <c r="K83" s="87">
        <v>236258</v>
      </c>
      <c r="L83" s="87">
        <v>26104886.329999998</v>
      </c>
      <c r="M83" s="97">
        <v>244261088.51999998</v>
      </c>
    </row>
    <row r="84" spans="1:13" x14ac:dyDescent="0.3">
      <c r="A84" s="4" t="s">
        <v>73</v>
      </c>
      <c r="B84" s="92">
        <v>25222547</v>
      </c>
      <c r="C84" s="87">
        <v>20532981</v>
      </c>
      <c r="D84" s="87">
        <v>12087494</v>
      </c>
      <c r="E84" s="87">
        <v>1395951</v>
      </c>
      <c r="F84" s="87">
        <v>843000</v>
      </c>
      <c r="G84" s="97">
        <v>60081973</v>
      </c>
      <c r="H84" s="92">
        <v>25961748</v>
      </c>
      <c r="I84" s="87">
        <v>20629807</v>
      </c>
      <c r="J84" s="87">
        <v>12087494</v>
      </c>
      <c r="K84" s="87">
        <v>1395951</v>
      </c>
      <c r="L84" s="87">
        <v>16839000</v>
      </c>
      <c r="M84" s="97">
        <v>76914000</v>
      </c>
    </row>
    <row r="85" spans="1:13" x14ac:dyDescent="0.3">
      <c r="A85" s="4" t="s">
        <v>74</v>
      </c>
      <c r="B85" s="92">
        <v>155378763.80999997</v>
      </c>
      <c r="C85" s="87">
        <v>117232088.29000001</v>
      </c>
      <c r="D85" s="87">
        <v>113024160.49999997</v>
      </c>
      <c r="E85" s="87">
        <v>1.1299999999999999</v>
      </c>
      <c r="F85" s="87">
        <v>5998870.7500000009</v>
      </c>
      <c r="G85" s="97">
        <v>391633884.4799999</v>
      </c>
      <c r="H85" s="92">
        <v>155378763.80999997</v>
      </c>
      <c r="I85" s="87">
        <v>117295389.61</v>
      </c>
      <c r="J85" s="87">
        <v>113024160.49999997</v>
      </c>
      <c r="K85" s="87">
        <v>6930824.71</v>
      </c>
      <c r="L85" s="87">
        <v>5998870.7500000009</v>
      </c>
      <c r="M85" s="97">
        <v>398628009.37999988</v>
      </c>
    </row>
    <row r="86" spans="1:13" x14ac:dyDescent="0.3">
      <c r="A86" s="4" t="s">
        <v>75</v>
      </c>
      <c r="B86" s="92">
        <v>88474324</v>
      </c>
      <c r="C86" s="87">
        <v>62095046</v>
      </c>
      <c r="D86" s="87">
        <v>22542000</v>
      </c>
      <c r="E86" s="87">
        <v>2042000</v>
      </c>
      <c r="F86" s="87">
        <v>6804000</v>
      </c>
      <c r="G86" s="97">
        <v>181957370</v>
      </c>
      <c r="H86" s="92">
        <v>95135000</v>
      </c>
      <c r="I86" s="87">
        <v>70541000</v>
      </c>
      <c r="J86" s="87">
        <v>24204000</v>
      </c>
      <c r="K86" s="87">
        <v>2042000</v>
      </c>
      <c r="L86" s="87">
        <v>6804000</v>
      </c>
      <c r="M86" s="97">
        <v>198726000</v>
      </c>
    </row>
    <row r="87" spans="1:13" x14ac:dyDescent="0.3">
      <c r="A87" s="4" t="s">
        <v>76</v>
      </c>
      <c r="B87" s="92">
        <v>63878495.550000004</v>
      </c>
      <c r="C87" s="87">
        <v>76759824.640000001</v>
      </c>
      <c r="D87" s="87">
        <v>29532945.259999998</v>
      </c>
      <c r="E87" s="87">
        <v>707060.8</v>
      </c>
      <c r="F87" s="87">
        <v>8848156.0099999998</v>
      </c>
      <c r="G87" s="97">
        <v>179726482.26000002</v>
      </c>
      <c r="H87" s="92">
        <v>63878495.550000004</v>
      </c>
      <c r="I87" s="87">
        <v>76910919.640000001</v>
      </c>
      <c r="J87" s="87">
        <v>29532945.259999998</v>
      </c>
      <c r="K87" s="87">
        <v>707060.8</v>
      </c>
      <c r="L87" s="87">
        <v>8848156.0099999998</v>
      </c>
      <c r="M87" s="97">
        <v>179877577.26000002</v>
      </c>
    </row>
    <row r="88" spans="1:13" x14ac:dyDescent="0.3">
      <c r="A88" s="4" t="s">
        <v>77</v>
      </c>
      <c r="B88" s="92">
        <v>11029294.990000002</v>
      </c>
      <c r="C88" s="87">
        <v>6366298.54</v>
      </c>
      <c r="D88" s="87">
        <v>5670858.71</v>
      </c>
      <c r="E88" s="87">
        <v>-5000</v>
      </c>
      <c r="F88" s="87">
        <v>2288208.2999999998</v>
      </c>
      <c r="G88" s="97">
        <v>25349660.539999999</v>
      </c>
      <c r="H88" s="92">
        <v>11029294.990000002</v>
      </c>
      <c r="I88" s="87">
        <v>6366298.54</v>
      </c>
      <c r="J88" s="87">
        <v>5670858.71</v>
      </c>
      <c r="K88" s="87">
        <v>-5000</v>
      </c>
      <c r="L88" s="87">
        <v>2288208.2999999998</v>
      </c>
      <c r="M88" s="97">
        <v>25349660.539999999</v>
      </c>
    </row>
    <row r="89" spans="1:13" x14ac:dyDescent="0.3">
      <c r="A89" s="5"/>
      <c r="B89" s="94"/>
      <c r="C89" s="88"/>
      <c r="D89" s="88"/>
      <c r="E89" s="88"/>
      <c r="F89" s="88"/>
      <c r="G89" s="98"/>
      <c r="H89" s="94"/>
      <c r="I89" s="88"/>
      <c r="J89" s="88"/>
      <c r="K89" s="88"/>
      <c r="L89" s="88"/>
      <c r="M89" s="98"/>
    </row>
    <row r="90" spans="1:13" x14ac:dyDescent="0.3">
      <c r="A90" s="30"/>
      <c r="B90" s="31">
        <f t="shared" ref="B90:G90" si="0">SUM(B9:B89)</f>
        <v>3991506566.5164385</v>
      </c>
      <c r="C90" s="32">
        <f t="shared" si="0"/>
        <v>3359586436.1796794</v>
      </c>
      <c r="D90" s="32">
        <f t="shared" si="0"/>
        <v>1769540834.7011831</v>
      </c>
      <c r="E90" s="32">
        <f t="shared" si="0"/>
        <v>52666767.799999997</v>
      </c>
      <c r="F90" s="32">
        <f t="shared" si="0"/>
        <v>507796735.50190371</v>
      </c>
      <c r="G90" s="33">
        <f t="shared" si="0"/>
        <v>9681130505.6992073</v>
      </c>
      <c r="H90" s="31">
        <f>SUM(H9:H89)</f>
        <v>4018613960.2480078</v>
      </c>
      <c r="I90" s="32">
        <f t="shared" ref="I90:M90" si="1">SUM(I9:I89)</f>
        <v>3389378310.3593497</v>
      </c>
      <c r="J90" s="32">
        <f t="shared" si="1"/>
        <v>1780532596.9011829</v>
      </c>
      <c r="K90" s="32">
        <f t="shared" si="1"/>
        <v>60507292.609999999</v>
      </c>
      <c r="L90" s="32">
        <f t="shared" si="1"/>
        <v>539861520.12727559</v>
      </c>
      <c r="M90" s="33">
        <f t="shared" si="1"/>
        <v>9788926845.2458153</v>
      </c>
    </row>
    <row r="91" spans="1:13"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59999389629810485"/>
  </sheetPr>
  <dimension ref="A1:BE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57" width="12.7265625" style="9"/>
    <col min="58" max="16384" width="12.7265625" style="6"/>
  </cols>
  <sheetData>
    <row r="1" spans="1:57" x14ac:dyDescent="0.3">
      <c r="A1" s="1" t="s">
        <v>317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row>
    <row r="2" spans="1:57" ht="15.5" x14ac:dyDescent="0.35">
      <c r="A2" s="2" t="s">
        <v>104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row>
    <row r="3" spans="1:57" x14ac:dyDescent="0.3">
      <c r="A3" s="28" t="str">
        <f>'Total Exp'!A3</f>
        <v>2020-21</v>
      </c>
    </row>
    <row r="4" spans="1:57" ht="15.5" x14ac:dyDescent="0.35">
      <c r="A4" s="82" t="s">
        <v>85</v>
      </c>
      <c r="B4" s="83"/>
      <c r="C4" s="83"/>
      <c r="D4" s="83"/>
      <c r="E4" s="83"/>
      <c r="F4" s="83"/>
      <c r="G4" s="83"/>
      <c r="H4" s="83"/>
      <c r="I4" s="84"/>
      <c r="J4" s="85"/>
      <c r="K4" s="83"/>
      <c r="L4" s="83"/>
      <c r="M4" s="83"/>
      <c r="N4" s="83"/>
      <c r="O4" s="83"/>
      <c r="P4" s="83"/>
      <c r="Q4" s="83"/>
      <c r="R4" s="85"/>
      <c r="S4" s="83"/>
      <c r="T4" s="83"/>
      <c r="U4" s="83"/>
      <c r="V4" s="83"/>
      <c r="W4" s="83"/>
      <c r="X4" s="83"/>
      <c r="Y4" s="83"/>
      <c r="Z4" s="85"/>
      <c r="AA4" s="83"/>
      <c r="AB4" s="83"/>
      <c r="AC4" s="83"/>
      <c r="AD4" s="83"/>
      <c r="AE4" s="83"/>
      <c r="AF4" s="83"/>
      <c r="AG4" s="83"/>
      <c r="AH4" s="85"/>
      <c r="AI4" s="83"/>
      <c r="AJ4" s="83"/>
      <c r="AK4" s="83"/>
      <c r="AL4" s="83"/>
      <c r="AM4" s="83"/>
      <c r="AN4" s="83"/>
      <c r="AO4" s="83"/>
      <c r="AP4" s="85"/>
      <c r="AQ4" s="83"/>
      <c r="AR4" s="83"/>
      <c r="AS4" s="83"/>
      <c r="AT4" s="83"/>
      <c r="AU4" s="83"/>
      <c r="AV4" s="83"/>
      <c r="AW4" s="83"/>
      <c r="AX4" s="85"/>
      <c r="AY4" s="83"/>
      <c r="AZ4" s="83"/>
      <c r="BA4" s="83"/>
      <c r="BB4" s="83"/>
      <c r="BC4" s="83"/>
      <c r="BD4" s="83"/>
      <c r="BE4" s="84" t="s">
        <v>285</v>
      </c>
    </row>
    <row r="5" spans="1:57" s="60" customFormat="1" ht="13" x14ac:dyDescent="0.3">
      <c r="A5" s="49"/>
      <c r="B5" s="61" t="s">
        <v>150</v>
      </c>
      <c r="C5" s="62"/>
      <c r="D5" s="62"/>
      <c r="E5" s="62"/>
      <c r="F5" s="62"/>
      <c r="G5" s="62"/>
      <c r="H5" s="62"/>
      <c r="I5" s="63"/>
      <c r="J5" s="64" t="s">
        <v>92</v>
      </c>
      <c r="K5" s="65"/>
      <c r="L5" s="65"/>
      <c r="M5" s="65"/>
      <c r="N5" s="65"/>
      <c r="O5" s="65"/>
      <c r="P5" s="65"/>
      <c r="Q5" s="66"/>
      <c r="R5" s="64" t="s">
        <v>93</v>
      </c>
      <c r="S5" s="65"/>
      <c r="T5" s="65"/>
      <c r="U5" s="65"/>
      <c r="V5" s="65"/>
      <c r="W5" s="65"/>
      <c r="X5" s="65"/>
      <c r="Y5" s="66"/>
      <c r="Z5" s="64" t="s">
        <v>96</v>
      </c>
      <c r="AA5" s="65"/>
      <c r="AB5" s="65"/>
      <c r="AC5" s="65"/>
      <c r="AD5" s="65"/>
      <c r="AE5" s="65"/>
      <c r="AF5" s="65"/>
      <c r="AG5" s="66"/>
      <c r="AH5" s="64" t="s">
        <v>97</v>
      </c>
      <c r="AI5" s="65"/>
      <c r="AJ5" s="65"/>
      <c r="AK5" s="65"/>
      <c r="AL5" s="65"/>
      <c r="AM5" s="65"/>
      <c r="AN5" s="65"/>
      <c r="AO5" s="66"/>
      <c r="AP5" s="64" t="s">
        <v>100</v>
      </c>
      <c r="AQ5" s="65"/>
      <c r="AR5" s="65"/>
      <c r="AS5" s="65"/>
      <c r="AT5" s="65"/>
      <c r="AU5" s="65"/>
      <c r="AV5" s="65"/>
      <c r="AW5" s="66"/>
      <c r="AX5" s="64" t="s">
        <v>101</v>
      </c>
      <c r="AY5" s="65"/>
      <c r="AZ5" s="65"/>
      <c r="BA5" s="65"/>
      <c r="BB5" s="65"/>
      <c r="BC5" s="65"/>
      <c r="BD5" s="65"/>
      <c r="BE5" s="66"/>
    </row>
    <row r="6" spans="1:57" s="60" customFormat="1" ht="13" x14ac:dyDescent="0.3">
      <c r="A6" s="49"/>
      <c r="B6" s="50" t="str">
        <f>$A$4&amp;" Total"</f>
        <v>Governance Total</v>
      </c>
      <c r="C6" s="51"/>
      <c r="D6" s="51"/>
      <c r="E6" s="51"/>
      <c r="F6" s="51"/>
      <c r="G6" s="51"/>
      <c r="H6" s="51"/>
      <c r="I6" s="52"/>
      <c r="J6" s="50" t="s">
        <v>94</v>
      </c>
      <c r="K6" s="51"/>
      <c r="L6" s="51"/>
      <c r="M6" s="51"/>
      <c r="N6" s="51"/>
      <c r="O6" s="51"/>
      <c r="P6" s="51"/>
      <c r="Q6" s="52"/>
      <c r="R6" s="50" t="s">
        <v>95</v>
      </c>
      <c r="S6" s="51"/>
      <c r="T6" s="51"/>
      <c r="U6" s="51"/>
      <c r="V6" s="51"/>
      <c r="W6" s="51"/>
      <c r="X6" s="51"/>
      <c r="Y6" s="52"/>
      <c r="Z6" s="50" t="s">
        <v>98</v>
      </c>
      <c r="AA6" s="51"/>
      <c r="AB6" s="51"/>
      <c r="AC6" s="51"/>
      <c r="AD6" s="51"/>
      <c r="AE6" s="51"/>
      <c r="AF6" s="51"/>
      <c r="AG6" s="52"/>
      <c r="AH6" s="50" t="s">
        <v>99</v>
      </c>
      <c r="AI6" s="51"/>
      <c r="AJ6" s="51"/>
      <c r="AK6" s="51"/>
      <c r="AL6" s="51"/>
      <c r="AM6" s="51"/>
      <c r="AN6" s="51"/>
      <c r="AO6" s="52"/>
      <c r="AP6" s="53" t="s">
        <v>102</v>
      </c>
      <c r="AQ6" s="51"/>
      <c r="AR6" s="51"/>
      <c r="AS6" s="51"/>
      <c r="AT6" s="51"/>
      <c r="AU6" s="51"/>
      <c r="AV6" s="51"/>
      <c r="AW6" s="52"/>
      <c r="AX6" s="53" t="s">
        <v>103</v>
      </c>
      <c r="AY6" s="51"/>
      <c r="AZ6" s="51"/>
      <c r="BA6" s="51"/>
      <c r="BB6" s="51"/>
      <c r="BC6" s="51"/>
      <c r="BD6" s="51"/>
      <c r="BE6" s="52"/>
    </row>
    <row r="7" spans="1:57" s="59" customFormat="1" ht="21" x14ac:dyDescent="0.25">
      <c r="A7" s="57"/>
      <c r="B7" s="42" t="s">
        <v>105</v>
      </c>
      <c r="C7" s="43" t="s">
        <v>271</v>
      </c>
      <c r="D7" s="43" t="s">
        <v>272</v>
      </c>
      <c r="E7" s="43" t="s">
        <v>273</v>
      </c>
      <c r="F7" s="43" t="s">
        <v>274</v>
      </c>
      <c r="G7" s="43" t="s">
        <v>107</v>
      </c>
      <c r="H7" s="43" t="s">
        <v>108</v>
      </c>
      <c r="I7" s="58" t="s">
        <v>275</v>
      </c>
      <c r="J7" s="42" t="s">
        <v>105</v>
      </c>
      <c r="K7" s="43" t="s">
        <v>271</v>
      </c>
      <c r="L7" s="43" t="s">
        <v>272</v>
      </c>
      <c r="M7" s="43" t="s">
        <v>273</v>
      </c>
      <c r="N7" s="43" t="s">
        <v>274</v>
      </c>
      <c r="O7" s="43" t="s">
        <v>107</v>
      </c>
      <c r="P7" s="43" t="s">
        <v>108</v>
      </c>
      <c r="Q7" s="58" t="s">
        <v>275</v>
      </c>
      <c r="R7" s="42" t="s">
        <v>105</v>
      </c>
      <c r="S7" s="43" t="s">
        <v>271</v>
      </c>
      <c r="T7" s="43" t="s">
        <v>272</v>
      </c>
      <c r="U7" s="43" t="s">
        <v>273</v>
      </c>
      <c r="V7" s="43" t="s">
        <v>274</v>
      </c>
      <c r="W7" s="43" t="s">
        <v>107</v>
      </c>
      <c r="X7" s="43" t="s">
        <v>108</v>
      </c>
      <c r="Y7" s="58" t="s">
        <v>275</v>
      </c>
      <c r="Z7" s="42" t="s">
        <v>105</v>
      </c>
      <c r="AA7" s="43" t="s">
        <v>271</v>
      </c>
      <c r="AB7" s="43" t="s">
        <v>272</v>
      </c>
      <c r="AC7" s="43" t="s">
        <v>273</v>
      </c>
      <c r="AD7" s="43" t="s">
        <v>274</v>
      </c>
      <c r="AE7" s="43" t="s">
        <v>107</v>
      </c>
      <c r="AF7" s="43" t="s">
        <v>108</v>
      </c>
      <c r="AG7" s="58" t="s">
        <v>275</v>
      </c>
      <c r="AH7" s="42" t="s">
        <v>105</v>
      </c>
      <c r="AI7" s="43" t="s">
        <v>271</v>
      </c>
      <c r="AJ7" s="43" t="s">
        <v>272</v>
      </c>
      <c r="AK7" s="43" t="s">
        <v>273</v>
      </c>
      <c r="AL7" s="43" t="s">
        <v>274</v>
      </c>
      <c r="AM7" s="43" t="s">
        <v>107</v>
      </c>
      <c r="AN7" s="43" t="s">
        <v>108</v>
      </c>
      <c r="AO7" s="58" t="s">
        <v>275</v>
      </c>
      <c r="AP7" s="42" t="s">
        <v>105</v>
      </c>
      <c r="AQ7" s="43" t="s">
        <v>271</v>
      </c>
      <c r="AR7" s="43" t="s">
        <v>272</v>
      </c>
      <c r="AS7" s="43" t="s">
        <v>273</v>
      </c>
      <c r="AT7" s="43" t="s">
        <v>274</v>
      </c>
      <c r="AU7" s="43" t="s">
        <v>107</v>
      </c>
      <c r="AV7" s="43" t="s">
        <v>108</v>
      </c>
      <c r="AW7" s="58" t="s">
        <v>275</v>
      </c>
      <c r="AX7" s="42" t="s">
        <v>105</v>
      </c>
      <c r="AY7" s="43" t="s">
        <v>271</v>
      </c>
      <c r="AZ7" s="43" t="s">
        <v>272</v>
      </c>
      <c r="BA7" s="43" t="s">
        <v>273</v>
      </c>
      <c r="BB7" s="43" t="s">
        <v>274</v>
      </c>
      <c r="BC7" s="43" t="s">
        <v>107</v>
      </c>
      <c r="BD7" s="43" t="s">
        <v>108</v>
      </c>
      <c r="BE7" s="58" t="s">
        <v>275</v>
      </c>
    </row>
    <row r="8" spans="1:57" s="59" customFormat="1" ht="10.5" x14ac:dyDescent="0.25">
      <c r="A8" s="67"/>
      <c r="B8" s="46" t="s">
        <v>109</v>
      </c>
      <c r="C8" s="47" t="s">
        <v>110</v>
      </c>
      <c r="D8" s="47" t="s">
        <v>111</v>
      </c>
      <c r="E8" s="47" t="s">
        <v>112</v>
      </c>
      <c r="F8" s="47" t="s">
        <v>113</v>
      </c>
      <c r="G8" s="47" t="s">
        <v>114</v>
      </c>
      <c r="H8" s="47" t="s">
        <v>115</v>
      </c>
      <c r="I8" s="48" t="s">
        <v>116</v>
      </c>
      <c r="J8" s="46" t="s">
        <v>109</v>
      </c>
      <c r="K8" s="47" t="s">
        <v>110</v>
      </c>
      <c r="L8" s="47" t="s">
        <v>111</v>
      </c>
      <c r="M8" s="47" t="s">
        <v>112</v>
      </c>
      <c r="N8" s="47" t="s">
        <v>113</v>
      </c>
      <c r="O8" s="47" t="s">
        <v>114</v>
      </c>
      <c r="P8" s="47" t="s">
        <v>115</v>
      </c>
      <c r="Q8" s="48" t="s">
        <v>116</v>
      </c>
      <c r="R8" s="46" t="s">
        <v>109</v>
      </c>
      <c r="S8" s="47" t="s">
        <v>110</v>
      </c>
      <c r="T8" s="47" t="s">
        <v>111</v>
      </c>
      <c r="U8" s="47" t="s">
        <v>112</v>
      </c>
      <c r="V8" s="47" t="s">
        <v>113</v>
      </c>
      <c r="W8" s="47" t="s">
        <v>114</v>
      </c>
      <c r="X8" s="47" t="s">
        <v>115</v>
      </c>
      <c r="Y8" s="48" t="s">
        <v>116</v>
      </c>
      <c r="Z8" s="46" t="s">
        <v>109</v>
      </c>
      <c r="AA8" s="47" t="s">
        <v>110</v>
      </c>
      <c r="AB8" s="47" t="s">
        <v>111</v>
      </c>
      <c r="AC8" s="47" t="s">
        <v>112</v>
      </c>
      <c r="AD8" s="47" t="s">
        <v>113</v>
      </c>
      <c r="AE8" s="47" t="s">
        <v>114</v>
      </c>
      <c r="AF8" s="47" t="s">
        <v>115</v>
      </c>
      <c r="AG8" s="48" t="s">
        <v>116</v>
      </c>
      <c r="AH8" s="46" t="s">
        <v>109</v>
      </c>
      <c r="AI8" s="47" t="s">
        <v>110</v>
      </c>
      <c r="AJ8" s="47" t="s">
        <v>111</v>
      </c>
      <c r="AK8" s="47" t="s">
        <v>112</v>
      </c>
      <c r="AL8" s="47" t="s">
        <v>113</v>
      </c>
      <c r="AM8" s="47" t="s">
        <v>114</v>
      </c>
      <c r="AN8" s="47" t="s">
        <v>115</v>
      </c>
      <c r="AO8" s="48" t="s">
        <v>116</v>
      </c>
      <c r="AP8" s="46" t="s">
        <v>109</v>
      </c>
      <c r="AQ8" s="47" t="s">
        <v>110</v>
      </c>
      <c r="AR8" s="47" t="s">
        <v>111</v>
      </c>
      <c r="AS8" s="47" t="s">
        <v>112</v>
      </c>
      <c r="AT8" s="47" t="s">
        <v>113</v>
      </c>
      <c r="AU8" s="47" t="s">
        <v>114</v>
      </c>
      <c r="AV8" s="47" t="s">
        <v>115</v>
      </c>
      <c r="AW8" s="48" t="s">
        <v>116</v>
      </c>
      <c r="AX8" s="46" t="s">
        <v>109</v>
      </c>
      <c r="AY8" s="47" t="s">
        <v>110</v>
      </c>
      <c r="AZ8" s="47" t="s">
        <v>111</v>
      </c>
      <c r="BA8" s="47" t="s">
        <v>112</v>
      </c>
      <c r="BB8" s="47" t="s">
        <v>113</v>
      </c>
      <c r="BC8" s="47" t="s">
        <v>114</v>
      </c>
      <c r="BD8" s="47" t="s">
        <v>115</v>
      </c>
      <c r="BE8" s="48" t="s">
        <v>116</v>
      </c>
    </row>
    <row r="9" spans="1:57" x14ac:dyDescent="0.3">
      <c r="A9" s="3"/>
      <c r="B9" s="89"/>
      <c r="C9" s="90"/>
      <c r="D9" s="90"/>
      <c r="E9" s="90"/>
      <c r="F9" s="90"/>
      <c r="G9" s="90"/>
      <c r="H9" s="90"/>
      <c r="I9" s="91"/>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c r="AP9" s="14"/>
      <c r="AQ9" s="15"/>
      <c r="AR9" s="15"/>
      <c r="AS9" s="15"/>
      <c r="AT9" s="15"/>
      <c r="AU9" s="15"/>
      <c r="AV9" s="15"/>
      <c r="AW9" s="11"/>
      <c r="AX9" s="14"/>
      <c r="AY9" s="15"/>
      <c r="AZ9" s="15"/>
      <c r="BA9" s="15"/>
      <c r="BB9" s="15"/>
      <c r="BC9" s="15"/>
      <c r="BD9" s="15"/>
      <c r="BE9" s="11"/>
    </row>
    <row r="10" spans="1:57" x14ac:dyDescent="0.3">
      <c r="A10" s="4" t="s">
        <v>0</v>
      </c>
      <c r="B10" s="92">
        <v>158364.87</v>
      </c>
      <c r="C10" s="87">
        <v>1705833.7999999998</v>
      </c>
      <c r="D10" s="87">
        <v>356650</v>
      </c>
      <c r="E10" s="87">
        <v>710299</v>
      </c>
      <c r="F10" s="87">
        <v>510109.83</v>
      </c>
      <c r="G10" s="87">
        <v>0</v>
      </c>
      <c r="H10" s="87">
        <v>711687.29</v>
      </c>
      <c r="I10" s="93">
        <v>4152944.79</v>
      </c>
      <c r="J10" s="16">
        <v>0</v>
      </c>
      <c r="K10" s="17">
        <v>29666.51</v>
      </c>
      <c r="L10" s="17">
        <v>0</v>
      </c>
      <c r="M10" s="17">
        <v>0</v>
      </c>
      <c r="N10" s="17">
        <v>0</v>
      </c>
      <c r="O10" s="17">
        <v>0</v>
      </c>
      <c r="P10" s="17">
        <v>0</v>
      </c>
      <c r="Q10" s="12">
        <v>29666.51</v>
      </c>
      <c r="R10" s="16">
        <v>114165.27</v>
      </c>
      <c r="S10" s="17">
        <v>3687.68</v>
      </c>
      <c r="T10" s="17">
        <v>0</v>
      </c>
      <c r="U10" s="17">
        <v>0</v>
      </c>
      <c r="V10" s="17">
        <v>0</v>
      </c>
      <c r="W10" s="17">
        <v>0</v>
      </c>
      <c r="X10" s="17">
        <v>0</v>
      </c>
      <c r="Y10" s="12">
        <v>117852.95</v>
      </c>
      <c r="Z10" s="16">
        <v>1892</v>
      </c>
      <c r="AA10" s="17">
        <v>394406.01</v>
      </c>
      <c r="AB10" s="17">
        <v>0</v>
      </c>
      <c r="AC10" s="17">
        <v>0</v>
      </c>
      <c r="AD10" s="17">
        <v>0</v>
      </c>
      <c r="AE10" s="17">
        <v>0</v>
      </c>
      <c r="AF10" s="17">
        <v>690083.29</v>
      </c>
      <c r="AG10" s="12">
        <v>1086381.3</v>
      </c>
      <c r="AH10" s="16">
        <v>0</v>
      </c>
      <c r="AI10" s="17">
        <v>180000</v>
      </c>
      <c r="AJ10" s="17">
        <v>356650</v>
      </c>
      <c r="AK10" s="17">
        <v>710299</v>
      </c>
      <c r="AL10" s="17">
        <v>510109.83</v>
      </c>
      <c r="AM10" s="17">
        <v>0</v>
      </c>
      <c r="AN10" s="17">
        <v>0</v>
      </c>
      <c r="AO10" s="12">
        <v>1757058.83</v>
      </c>
      <c r="AP10" s="16">
        <v>8645</v>
      </c>
      <c r="AQ10" s="17">
        <v>998073.6</v>
      </c>
      <c r="AR10" s="17">
        <v>0</v>
      </c>
      <c r="AS10" s="17">
        <v>0</v>
      </c>
      <c r="AT10" s="17">
        <v>0</v>
      </c>
      <c r="AU10" s="17">
        <v>0</v>
      </c>
      <c r="AV10" s="17">
        <v>21604</v>
      </c>
      <c r="AW10" s="12">
        <v>1028322.6</v>
      </c>
      <c r="AX10" s="16">
        <v>33662.6</v>
      </c>
      <c r="AY10" s="17">
        <v>100000</v>
      </c>
      <c r="AZ10" s="17">
        <v>0</v>
      </c>
      <c r="BA10" s="17">
        <v>0</v>
      </c>
      <c r="BB10" s="17">
        <v>0</v>
      </c>
      <c r="BC10" s="17">
        <v>0</v>
      </c>
      <c r="BD10" s="17">
        <v>0</v>
      </c>
      <c r="BE10" s="12">
        <v>133662.6</v>
      </c>
    </row>
    <row r="11" spans="1:57" x14ac:dyDescent="0.3">
      <c r="A11" s="4" t="s">
        <v>1</v>
      </c>
      <c r="B11" s="92">
        <v>135308</v>
      </c>
      <c r="C11" s="87">
        <v>58360</v>
      </c>
      <c r="D11" s="87">
        <v>674592</v>
      </c>
      <c r="E11" s="87">
        <v>0</v>
      </c>
      <c r="F11" s="87">
        <v>0</v>
      </c>
      <c r="G11" s="87">
        <v>9375</v>
      </c>
      <c r="H11" s="87">
        <v>62671</v>
      </c>
      <c r="I11" s="93">
        <v>940306</v>
      </c>
      <c r="J11" s="16">
        <v>5450</v>
      </c>
      <c r="K11" s="17">
        <v>0</v>
      </c>
      <c r="L11" s="17">
        <v>0</v>
      </c>
      <c r="M11" s="17">
        <v>0</v>
      </c>
      <c r="N11" s="17">
        <v>0</v>
      </c>
      <c r="O11" s="17">
        <v>0</v>
      </c>
      <c r="P11" s="17">
        <v>0</v>
      </c>
      <c r="Q11" s="12">
        <v>5450</v>
      </c>
      <c r="R11" s="16">
        <v>110688</v>
      </c>
      <c r="S11" s="17">
        <v>15532</v>
      </c>
      <c r="T11" s="17">
        <v>0</v>
      </c>
      <c r="U11" s="17">
        <v>0</v>
      </c>
      <c r="V11" s="17">
        <v>0</v>
      </c>
      <c r="W11" s="17">
        <v>0</v>
      </c>
      <c r="X11" s="17">
        <v>0</v>
      </c>
      <c r="Y11" s="12">
        <v>126220</v>
      </c>
      <c r="Z11" s="16">
        <v>19170</v>
      </c>
      <c r="AA11" s="17">
        <v>42828</v>
      </c>
      <c r="AB11" s="17">
        <v>0</v>
      </c>
      <c r="AC11" s="17">
        <v>0</v>
      </c>
      <c r="AD11" s="17">
        <v>0</v>
      </c>
      <c r="AE11" s="17">
        <v>0</v>
      </c>
      <c r="AF11" s="17">
        <v>62671</v>
      </c>
      <c r="AG11" s="12">
        <v>124669</v>
      </c>
      <c r="AH11" s="16">
        <v>0</v>
      </c>
      <c r="AI11" s="17">
        <v>0</v>
      </c>
      <c r="AJ11" s="17">
        <v>672092</v>
      </c>
      <c r="AK11" s="17">
        <v>0</v>
      </c>
      <c r="AL11" s="17">
        <v>0</v>
      </c>
      <c r="AM11" s="17">
        <v>0</v>
      </c>
      <c r="AN11" s="17">
        <v>0</v>
      </c>
      <c r="AO11" s="12">
        <v>672092</v>
      </c>
      <c r="AP11" s="16">
        <v>0</v>
      </c>
      <c r="AQ11" s="17">
        <v>0</v>
      </c>
      <c r="AR11" s="17">
        <v>2500</v>
      </c>
      <c r="AS11" s="17">
        <v>0</v>
      </c>
      <c r="AT11" s="17">
        <v>0</v>
      </c>
      <c r="AU11" s="17">
        <v>9375</v>
      </c>
      <c r="AV11" s="17">
        <v>0</v>
      </c>
      <c r="AW11" s="12">
        <v>11875</v>
      </c>
      <c r="AX11" s="16">
        <v>0</v>
      </c>
      <c r="AY11" s="17">
        <v>0</v>
      </c>
      <c r="AZ11" s="17">
        <v>0</v>
      </c>
      <c r="BA11" s="17">
        <v>0</v>
      </c>
      <c r="BB11" s="17">
        <v>0</v>
      </c>
      <c r="BC11" s="17">
        <v>0</v>
      </c>
      <c r="BD11" s="17">
        <v>0</v>
      </c>
      <c r="BE11" s="12">
        <v>0</v>
      </c>
    </row>
    <row r="12" spans="1:57" x14ac:dyDescent="0.3">
      <c r="A12" s="4" t="s">
        <v>2</v>
      </c>
      <c r="B12" s="92">
        <v>2598564</v>
      </c>
      <c r="C12" s="87">
        <v>81618</v>
      </c>
      <c r="D12" s="87">
        <v>191242</v>
      </c>
      <c r="E12" s="87">
        <v>0</v>
      </c>
      <c r="F12" s="87">
        <v>18926</v>
      </c>
      <c r="G12" s="87">
        <v>188029</v>
      </c>
      <c r="H12" s="87">
        <v>830233</v>
      </c>
      <c r="I12" s="93">
        <v>3908612</v>
      </c>
      <c r="J12" s="16">
        <v>0</v>
      </c>
      <c r="K12" s="17">
        <v>0</v>
      </c>
      <c r="L12" s="17">
        <v>80075</v>
      </c>
      <c r="M12" s="17">
        <v>0</v>
      </c>
      <c r="N12" s="17">
        <v>0</v>
      </c>
      <c r="O12" s="17">
        <v>0</v>
      </c>
      <c r="P12" s="17">
        <v>0</v>
      </c>
      <c r="Q12" s="12">
        <v>80075</v>
      </c>
      <c r="R12" s="16">
        <v>2269934</v>
      </c>
      <c r="S12" s="17">
        <v>81618</v>
      </c>
      <c r="T12" s="17">
        <v>16000</v>
      </c>
      <c r="U12" s="17">
        <v>0</v>
      </c>
      <c r="V12" s="17">
        <v>0</v>
      </c>
      <c r="W12" s="17">
        <v>15122</v>
      </c>
      <c r="X12" s="17">
        <v>0</v>
      </c>
      <c r="Y12" s="12">
        <v>2382674</v>
      </c>
      <c r="Z12" s="16">
        <v>21951</v>
      </c>
      <c r="AA12" s="17">
        <v>0</v>
      </c>
      <c r="AB12" s="17">
        <v>0</v>
      </c>
      <c r="AC12" s="17">
        <v>0</v>
      </c>
      <c r="AD12" s="17">
        <v>0</v>
      </c>
      <c r="AE12" s="17">
        <v>24212</v>
      </c>
      <c r="AF12" s="17">
        <v>699476</v>
      </c>
      <c r="AG12" s="12">
        <v>745639</v>
      </c>
      <c r="AH12" s="16">
        <v>0</v>
      </c>
      <c r="AI12" s="17">
        <v>0</v>
      </c>
      <c r="AJ12" s="17">
        <v>0</v>
      </c>
      <c r="AK12" s="17">
        <v>0</v>
      </c>
      <c r="AL12" s="17">
        <v>0</v>
      </c>
      <c r="AM12" s="17">
        <v>0</v>
      </c>
      <c r="AN12" s="17">
        <v>0</v>
      </c>
      <c r="AO12" s="12">
        <v>0</v>
      </c>
      <c r="AP12" s="16">
        <v>98783</v>
      </c>
      <c r="AQ12" s="17">
        <v>0</v>
      </c>
      <c r="AR12" s="17">
        <v>95167</v>
      </c>
      <c r="AS12" s="17">
        <v>0</v>
      </c>
      <c r="AT12" s="17">
        <v>18926</v>
      </c>
      <c r="AU12" s="17">
        <v>88871</v>
      </c>
      <c r="AV12" s="17">
        <v>0</v>
      </c>
      <c r="AW12" s="12">
        <v>301747</v>
      </c>
      <c r="AX12" s="16">
        <v>207896</v>
      </c>
      <c r="AY12" s="17">
        <v>0</v>
      </c>
      <c r="AZ12" s="17">
        <v>0</v>
      </c>
      <c r="BA12" s="17">
        <v>0</v>
      </c>
      <c r="BB12" s="17">
        <v>0</v>
      </c>
      <c r="BC12" s="17">
        <v>59824</v>
      </c>
      <c r="BD12" s="17">
        <v>130757</v>
      </c>
      <c r="BE12" s="12">
        <v>398477</v>
      </c>
    </row>
    <row r="13" spans="1:57" x14ac:dyDescent="0.3">
      <c r="A13" s="4" t="s">
        <v>3</v>
      </c>
      <c r="B13" s="92">
        <v>1948000</v>
      </c>
      <c r="C13" s="87">
        <v>50000</v>
      </c>
      <c r="D13" s="87">
        <v>0</v>
      </c>
      <c r="E13" s="87">
        <v>0</v>
      </c>
      <c r="F13" s="87">
        <v>0</v>
      </c>
      <c r="G13" s="87">
        <v>21000</v>
      </c>
      <c r="H13" s="87">
        <v>907000</v>
      </c>
      <c r="I13" s="93">
        <v>2926000</v>
      </c>
      <c r="J13" s="16">
        <v>0</v>
      </c>
      <c r="K13" s="17">
        <v>3000</v>
      </c>
      <c r="L13" s="17">
        <v>0</v>
      </c>
      <c r="M13" s="17">
        <v>0</v>
      </c>
      <c r="N13" s="17">
        <v>0</v>
      </c>
      <c r="O13" s="17">
        <v>2000</v>
      </c>
      <c r="P13" s="17">
        <v>3000</v>
      </c>
      <c r="Q13" s="12">
        <v>8000</v>
      </c>
      <c r="R13" s="16">
        <v>1770000</v>
      </c>
      <c r="S13" s="17">
        <v>30000</v>
      </c>
      <c r="T13" s="17">
        <v>0</v>
      </c>
      <c r="U13" s="17">
        <v>0</v>
      </c>
      <c r="V13" s="17">
        <v>0</v>
      </c>
      <c r="W13" s="17">
        <v>10000</v>
      </c>
      <c r="X13" s="17">
        <v>19000</v>
      </c>
      <c r="Y13" s="12">
        <v>1829000</v>
      </c>
      <c r="Z13" s="16">
        <v>178000</v>
      </c>
      <c r="AA13" s="17">
        <v>17000</v>
      </c>
      <c r="AB13" s="17">
        <v>0</v>
      </c>
      <c r="AC13" s="17">
        <v>0</v>
      </c>
      <c r="AD13" s="17">
        <v>0</v>
      </c>
      <c r="AE13" s="17">
        <v>9000</v>
      </c>
      <c r="AF13" s="17">
        <v>885000</v>
      </c>
      <c r="AG13" s="12">
        <v>1089000</v>
      </c>
      <c r="AH13" s="16">
        <v>0</v>
      </c>
      <c r="AI13" s="17">
        <v>0</v>
      </c>
      <c r="AJ13" s="17">
        <v>0</v>
      </c>
      <c r="AK13" s="17">
        <v>0</v>
      </c>
      <c r="AL13" s="17">
        <v>0</v>
      </c>
      <c r="AM13" s="17">
        <v>0</v>
      </c>
      <c r="AN13" s="17">
        <v>0</v>
      </c>
      <c r="AO13" s="12">
        <v>0</v>
      </c>
      <c r="AP13" s="16">
        <v>0</v>
      </c>
      <c r="AQ13" s="17">
        <v>0</v>
      </c>
      <c r="AR13" s="17">
        <v>0</v>
      </c>
      <c r="AS13" s="17">
        <v>0</v>
      </c>
      <c r="AT13" s="17">
        <v>0</v>
      </c>
      <c r="AU13" s="17">
        <v>0</v>
      </c>
      <c r="AV13" s="17">
        <v>0</v>
      </c>
      <c r="AW13" s="12">
        <v>0</v>
      </c>
      <c r="AX13" s="16">
        <v>0</v>
      </c>
      <c r="AY13" s="17">
        <v>0</v>
      </c>
      <c r="AZ13" s="17">
        <v>0</v>
      </c>
      <c r="BA13" s="17">
        <v>0</v>
      </c>
      <c r="BB13" s="17">
        <v>0</v>
      </c>
      <c r="BC13" s="17">
        <v>0</v>
      </c>
      <c r="BD13" s="17">
        <v>0</v>
      </c>
      <c r="BE13" s="12">
        <v>0</v>
      </c>
    </row>
    <row r="14" spans="1:57" x14ac:dyDescent="0.3">
      <c r="A14" s="4" t="s">
        <v>4</v>
      </c>
      <c r="B14" s="92">
        <v>1037420.9800000001</v>
      </c>
      <c r="C14" s="87">
        <v>171869.21000000002</v>
      </c>
      <c r="D14" s="87">
        <v>3786405.2100000004</v>
      </c>
      <c r="E14" s="87">
        <v>0</v>
      </c>
      <c r="F14" s="87">
        <v>129728</v>
      </c>
      <c r="G14" s="87">
        <v>0</v>
      </c>
      <c r="H14" s="87">
        <v>723888.3899999999</v>
      </c>
      <c r="I14" s="93">
        <v>5846081.79</v>
      </c>
      <c r="J14" s="16">
        <v>26146.9</v>
      </c>
      <c r="K14" s="17">
        <v>0</v>
      </c>
      <c r="L14" s="17">
        <v>0</v>
      </c>
      <c r="M14" s="17">
        <v>0</v>
      </c>
      <c r="N14" s="17">
        <v>0</v>
      </c>
      <c r="O14" s="17">
        <v>0</v>
      </c>
      <c r="P14" s="17">
        <v>0</v>
      </c>
      <c r="Q14" s="12">
        <v>26146.9</v>
      </c>
      <c r="R14" s="16">
        <v>785704.41</v>
      </c>
      <c r="S14" s="17">
        <v>126875.22</v>
      </c>
      <c r="T14" s="17">
        <v>12265.91</v>
      </c>
      <c r="U14" s="17">
        <v>0</v>
      </c>
      <c r="V14" s="17">
        <v>0</v>
      </c>
      <c r="W14" s="17">
        <v>0</v>
      </c>
      <c r="X14" s="17">
        <v>0</v>
      </c>
      <c r="Y14" s="12">
        <v>924845.54</v>
      </c>
      <c r="Z14" s="16">
        <v>222569.58</v>
      </c>
      <c r="AA14" s="17">
        <v>0</v>
      </c>
      <c r="AB14" s="17">
        <v>0</v>
      </c>
      <c r="AC14" s="17">
        <v>0</v>
      </c>
      <c r="AD14" s="17">
        <v>0</v>
      </c>
      <c r="AE14" s="17">
        <v>0</v>
      </c>
      <c r="AF14" s="17">
        <v>402210.41</v>
      </c>
      <c r="AG14" s="12">
        <v>624779.99</v>
      </c>
      <c r="AH14" s="16">
        <v>0</v>
      </c>
      <c r="AI14" s="17">
        <v>0</v>
      </c>
      <c r="AJ14" s="17">
        <v>0</v>
      </c>
      <c r="AK14" s="17">
        <v>0</v>
      </c>
      <c r="AL14" s="17">
        <v>0</v>
      </c>
      <c r="AM14" s="17">
        <v>0</v>
      </c>
      <c r="AN14" s="17">
        <v>0</v>
      </c>
      <c r="AO14" s="12">
        <v>0</v>
      </c>
      <c r="AP14" s="16">
        <v>300.02999999999997</v>
      </c>
      <c r="AQ14" s="17">
        <v>44993.990000000005</v>
      </c>
      <c r="AR14" s="17">
        <v>3770909.3000000003</v>
      </c>
      <c r="AS14" s="17">
        <v>0</v>
      </c>
      <c r="AT14" s="17">
        <v>129728</v>
      </c>
      <c r="AU14" s="17">
        <v>0</v>
      </c>
      <c r="AV14" s="17">
        <v>321677.98</v>
      </c>
      <c r="AW14" s="12">
        <v>4267609.3000000007</v>
      </c>
      <c r="AX14" s="16">
        <v>2700.06</v>
      </c>
      <c r="AY14" s="17">
        <v>0</v>
      </c>
      <c r="AZ14" s="17">
        <v>0</v>
      </c>
      <c r="BA14" s="17">
        <v>0</v>
      </c>
      <c r="BB14" s="17">
        <v>0</v>
      </c>
      <c r="BC14" s="17">
        <v>0</v>
      </c>
      <c r="BD14" s="17">
        <v>0</v>
      </c>
      <c r="BE14" s="12">
        <v>2700.06</v>
      </c>
    </row>
    <row r="15" spans="1:57" x14ac:dyDescent="0.3">
      <c r="A15" s="4" t="s">
        <v>5</v>
      </c>
      <c r="B15" s="92">
        <v>1163897</v>
      </c>
      <c r="C15" s="87">
        <v>62000</v>
      </c>
      <c r="D15" s="87">
        <v>594443</v>
      </c>
      <c r="E15" s="87">
        <v>0</v>
      </c>
      <c r="F15" s="87">
        <v>0</v>
      </c>
      <c r="G15" s="87">
        <v>0</v>
      </c>
      <c r="H15" s="87">
        <v>123705</v>
      </c>
      <c r="I15" s="93">
        <v>1944045</v>
      </c>
      <c r="J15" s="16">
        <v>0</v>
      </c>
      <c r="K15" s="17">
        <v>0</v>
      </c>
      <c r="L15" s="17">
        <v>74338</v>
      </c>
      <c r="M15" s="17">
        <v>0</v>
      </c>
      <c r="N15" s="17">
        <v>0</v>
      </c>
      <c r="O15" s="17">
        <v>0</v>
      </c>
      <c r="P15" s="17">
        <v>42222</v>
      </c>
      <c r="Q15" s="12">
        <v>116560</v>
      </c>
      <c r="R15" s="16">
        <v>1085369</v>
      </c>
      <c r="S15" s="17">
        <v>62000</v>
      </c>
      <c r="T15" s="17">
        <v>109258</v>
      </c>
      <c r="U15" s="17">
        <v>0</v>
      </c>
      <c r="V15" s="17">
        <v>0</v>
      </c>
      <c r="W15" s="17">
        <v>0</v>
      </c>
      <c r="X15" s="17">
        <v>3229</v>
      </c>
      <c r="Y15" s="12">
        <v>1259856</v>
      </c>
      <c r="Z15" s="16">
        <v>77743</v>
      </c>
      <c r="AA15" s="17">
        <v>0</v>
      </c>
      <c r="AB15" s="17">
        <v>217930</v>
      </c>
      <c r="AC15" s="17">
        <v>0</v>
      </c>
      <c r="AD15" s="17">
        <v>0</v>
      </c>
      <c r="AE15" s="17">
        <v>0</v>
      </c>
      <c r="AF15" s="17">
        <v>0</v>
      </c>
      <c r="AG15" s="12">
        <v>295673</v>
      </c>
      <c r="AH15" s="16">
        <v>0</v>
      </c>
      <c r="AI15" s="17">
        <v>0</v>
      </c>
      <c r="AJ15" s="17">
        <v>0</v>
      </c>
      <c r="AK15" s="17">
        <v>0</v>
      </c>
      <c r="AL15" s="17">
        <v>0</v>
      </c>
      <c r="AM15" s="17">
        <v>0</v>
      </c>
      <c r="AN15" s="17">
        <v>0</v>
      </c>
      <c r="AO15" s="12">
        <v>0</v>
      </c>
      <c r="AP15" s="16">
        <v>0</v>
      </c>
      <c r="AQ15" s="17">
        <v>0</v>
      </c>
      <c r="AR15" s="17">
        <v>100000</v>
      </c>
      <c r="AS15" s="17">
        <v>0</v>
      </c>
      <c r="AT15" s="17">
        <v>0</v>
      </c>
      <c r="AU15" s="17">
        <v>0</v>
      </c>
      <c r="AV15" s="17">
        <v>0</v>
      </c>
      <c r="AW15" s="12">
        <v>100000</v>
      </c>
      <c r="AX15" s="16">
        <v>785</v>
      </c>
      <c r="AY15" s="17">
        <v>0</v>
      </c>
      <c r="AZ15" s="17">
        <v>92917</v>
      </c>
      <c r="BA15" s="17">
        <v>0</v>
      </c>
      <c r="BB15" s="17">
        <v>0</v>
      </c>
      <c r="BC15" s="17">
        <v>0</v>
      </c>
      <c r="BD15" s="17">
        <v>78254</v>
      </c>
      <c r="BE15" s="12">
        <v>171956</v>
      </c>
    </row>
    <row r="16" spans="1:57" x14ac:dyDescent="0.3">
      <c r="A16" s="4" t="s">
        <v>6</v>
      </c>
      <c r="B16" s="92">
        <v>2283500.79</v>
      </c>
      <c r="C16" s="87">
        <v>0</v>
      </c>
      <c r="D16" s="87">
        <v>0</v>
      </c>
      <c r="E16" s="87">
        <v>0</v>
      </c>
      <c r="F16" s="87">
        <v>0</v>
      </c>
      <c r="G16" s="87">
        <v>167114.94</v>
      </c>
      <c r="H16" s="87">
        <v>1957519.8899999997</v>
      </c>
      <c r="I16" s="93">
        <v>4408135.6199999992</v>
      </c>
      <c r="J16" s="16">
        <v>65353.07</v>
      </c>
      <c r="K16" s="17">
        <v>0</v>
      </c>
      <c r="L16" s="17">
        <v>0</v>
      </c>
      <c r="M16" s="17">
        <v>0</v>
      </c>
      <c r="N16" s="17">
        <v>0</v>
      </c>
      <c r="O16" s="17">
        <v>8324.4500000000007</v>
      </c>
      <c r="P16" s="17">
        <v>0</v>
      </c>
      <c r="Q16" s="12">
        <v>73677.52</v>
      </c>
      <c r="R16" s="16">
        <v>1779461.0599999998</v>
      </c>
      <c r="S16" s="17">
        <v>0</v>
      </c>
      <c r="T16" s="17">
        <v>0</v>
      </c>
      <c r="U16" s="17">
        <v>0</v>
      </c>
      <c r="V16" s="17">
        <v>0</v>
      </c>
      <c r="W16" s="17">
        <v>35676.370000000003</v>
      </c>
      <c r="X16" s="17">
        <v>0</v>
      </c>
      <c r="Y16" s="12">
        <v>1815137.43</v>
      </c>
      <c r="Z16" s="16">
        <v>438686.66</v>
      </c>
      <c r="AA16" s="17">
        <v>0</v>
      </c>
      <c r="AB16" s="17">
        <v>0</v>
      </c>
      <c r="AC16" s="17">
        <v>0</v>
      </c>
      <c r="AD16" s="17">
        <v>0</v>
      </c>
      <c r="AE16" s="17">
        <v>61524.1</v>
      </c>
      <c r="AF16" s="17">
        <v>1616520.2699999998</v>
      </c>
      <c r="AG16" s="12">
        <v>2116731.0299999998</v>
      </c>
      <c r="AH16" s="16">
        <v>0</v>
      </c>
      <c r="AI16" s="17">
        <v>0</v>
      </c>
      <c r="AJ16" s="17">
        <v>0</v>
      </c>
      <c r="AK16" s="17">
        <v>0</v>
      </c>
      <c r="AL16" s="17">
        <v>0</v>
      </c>
      <c r="AM16" s="17">
        <v>0</v>
      </c>
      <c r="AN16" s="17">
        <v>0</v>
      </c>
      <c r="AO16" s="12">
        <v>0</v>
      </c>
      <c r="AP16" s="16">
        <v>0</v>
      </c>
      <c r="AQ16" s="17">
        <v>0</v>
      </c>
      <c r="AR16" s="17">
        <v>0</v>
      </c>
      <c r="AS16" s="17">
        <v>0</v>
      </c>
      <c r="AT16" s="17">
        <v>0</v>
      </c>
      <c r="AU16" s="17">
        <v>56298.91</v>
      </c>
      <c r="AV16" s="17">
        <v>7983.98</v>
      </c>
      <c r="AW16" s="12">
        <v>64282.89</v>
      </c>
      <c r="AX16" s="16">
        <v>0</v>
      </c>
      <c r="AY16" s="17">
        <v>0</v>
      </c>
      <c r="AZ16" s="17">
        <v>0</v>
      </c>
      <c r="BA16" s="17">
        <v>0</v>
      </c>
      <c r="BB16" s="17">
        <v>0</v>
      </c>
      <c r="BC16" s="17">
        <v>5291.11</v>
      </c>
      <c r="BD16" s="17">
        <v>333015.64</v>
      </c>
      <c r="BE16" s="12">
        <v>338306.75</v>
      </c>
    </row>
    <row r="17" spans="1:57" x14ac:dyDescent="0.3">
      <c r="A17" s="4" t="s">
        <v>7</v>
      </c>
      <c r="B17" s="92">
        <v>681007</v>
      </c>
      <c r="C17" s="87">
        <v>87519</v>
      </c>
      <c r="D17" s="87">
        <v>826975</v>
      </c>
      <c r="E17" s="87">
        <v>0</v>
      </c>
      <c r="F17" s="87">
        <v>472294</v>
      </c>
      <c r="G17" s="87">
        <v>0</v>
      </c>
      <c r="H17" s="87">
        <v>131991</v>
      </c>
      <c r="I17" s="93">
        <v>2199786</v>
      </c>
      <c r="J17" s="16">
        <v>17692</v>
      </c>
      <c r="K17" s="17">
        <v>0</v>
      </c>
      <c r="L17" s="17">
        <v>0</v>
      </c>
      <c r="M17" s="17">
        <v>0</v>
      </c>
      <c r="N17" s="17">
        <v>0</v>
      </c>
      <c r="O17" s="17">
        <v>0</v>
      </c>
      <c r="P17" s="17">
        <v>-408</v>
      </c>
      <c r="Q17" s="12">
        <v>17284</v>
      </c>
      <c r="R17" s="16">
        <v>171807</v>
      </c>
      <c r="S17" s="17">
        <v>42228</v>
      </c>
      <c r="T17" s="17">
        <v>90000</v>
      </c>
      <c r="U17" s="17">
        <v>0</v>
      </c>
      <c r="V17" s="17">
        <v>33625</v>
      </c>
      <c r="W17" s="17">
        <v>0</v>
      </c>
      <c r="X17" s="17">
        <v>0</v>
      </c>
      <c r="Y17" s="12">
        <v>337660</v>
      </c>
      <c r="Z17" s="16">
        <v>467612</v>
      </c>
      <c r="AA17" s="17">
        <v>45291</v>
      </c>
      <c r="AB17" s="17">
        <v>0</v>
      </c>
      <c r="AC17" s="17">
        <v>0</v>
      </c>
      <c r="AD17" s="17">
        <v>0</v>
      </c>
      <c r="AE17" s="17">
        <v>0</v>
      </c>
      <c r="AF17" s="17">
        <v>26389</v>
      </c>
      <c r="AG17" s="12">
        <v>539292</v>
      </c>
      <c r="AH17" s="16">
        <v>0</v>
      </c>
      <c r="AI17" s="17">
        <v>0</v>
      </c>
      <c r="AJ17" s="17">
        <v>18534</v>
      </c>
      <c r="AK17" s="17">
        <v>0</v>
      </c>
      <c r="AL17" s="17">
        <v>410000</v>
      </c>
      <c r="AM17" s="17">
        <v>0</v>
      </c>
      <c r="AN17" s="17">
        <v>0</v>
      </c>
      <c r="AO17" s="12">
        <v>428534</v>
      </c>
      <c r="AP17" s="16">
        <v>12905</v>
      </c>
      <c r="AQ17" s="17">
        <v>0</v>
      </c>
      <c r="AR17" s="17">
        <v>618441</v>
      </c>
      <c r="AS17" s="17">
        <v>0</v>
      </c>
      <c r="AT17" s="17">
        <v>28669</v>
      </c>
      <c r="AU17" s="17">
        <v>0</v>
      </c>
      <c r="AV17" s="17">
        <v>106010</v>
      </c>
      <c r="AW17" s="12">
        <v>766025</v>
      </c>
      <c r="AX17" s="16">
        <v>10991</v>
      </c>
      <c r="AY17" s="17">
        <v>0</v>
      </c>
      <c r="AZ17" s="17">
        <v>100000</v>
      </c>
      <c r="BA17" s="17">
        <v>0</v>
      </c>
      <c r="BB17" s="17">
        <v>0</v>
      </c>
      <c r="BC17" s="17">
        <v>0</v>
      </c>
      <c r="BD17" s="17">
        <v>0</v>
      </c>
      <c r="BE17" s="12">
        <v>110991</v>
      </c>
    </row>
    <row r="18" spans="1:57" x14ac:dyDescent="0.3">
      <c r="A18" s="4" t="s">
        <v>8</v>
      </c>
      <c r="B18" s="92">
        <v>2100440</v>
      </c>
      <c r="C18" s="87">
        <v>0</v>
      </c>
      <c r="D18" s="87">
        <v>20758</v>
      </c>
      <c r="E18" s="87">
        <v>146850</v>
      </c>
      <c r="F18" s="87">
        <v>0</v>
      </c>
      <c r="G18" s="87">
        <v>627631</v>
      </c>
      <c r="H18" s="87">
        <v>1314812</v>
      </c>
      <c r="I18" s="93">
        <v>4210491</v>
      </c>
      <c r="J18" s="16">
        <v>85008</v>
      </c>
      <c r="K18" s="17">
        <v>0</v>
      </c>
      <c r="L18" s="17">
        <v>0</v>
      </c>
      <c r="M18" s="17">
        <v>0</v>
      </c>
      <c r="N18" s="17">
        <v>0</v>
      </c>
      <c r="O18" s="17">
        <v>0</v>
      </c>
      <c r="P18" s="17">
        <v>0</v>
      </c>
      <c r="Q18" s="12">
        <v>85008</v>
      </c>
      <c r="R18" s="16">
        <v>1770046</v>
      </c>
      <c r="S18" s="17">
        <v>0</v>
      </c>
      <c r="T18" s="17">
        <v>0</v>
      </c>
      <c r="U18" s="17">
        <v>0</v>
      </c>
      <c r="V18" s="17">
        <v>0</v>
      </c>
      <c r="W18" s="17">
        <v>66849</v>
      </c>
      <c r="X18" s="17">
        <v>1674</v>
      </c>
      <c r="Y18" s="12">
        <v>1838569</v>
      </c>
      <c r="Z18" s="16">
        <v>241579</v>
      </c>
      <c r="AA18" s="17">
        <v>0</v>
      </c>
      <c r="AB18" s="17">
        <v>0</v>
      </c>
      <c r="AC18" s="17">
        <v>0</v>
      </c>
      <c r="AD18" s="17">
        <v>0</v>
      </c>
      <c r="AE18" s="17">
        <v>508468</v>
      </c>
      <c r="AF18" s="17">
        <v>1156846</v>
      </c>
      <c r="AG18" s="12">
        <v>1906893</v>
      </c>
      <c r="AH18" s="16">
        <v>0</v>
      </c>
      <c r="AI18" s="17">
        <v>0</v>
      </c>
      <c r="AJ18" s="17">
        <v>0</v>
      </c>
      <c r="AK18" s="17">
        <v>0</v>
      </c>
      <c r="AL18" s="17">
        <v>0</v>
      </c>
      <c r="AM18" s="17">
        <v>27311</v>
      </c>
      <c r="AN18" s="17">
        <v>0</v>
      </c>
      <c r="AO18" s="12">
        <v>27311</v>
      </c>
      <c r="AP18" s="16">
        <v>0</v>
      </c>
      <c r="AQ18" s="17">
        <v>0</v>
      </c>
      <c r="AR18" s="17">
        <v>0</v>
      </c>
      <c r="AS18" s="17">
        <v>0</v>
      </c>
      <c r="AT18" s="17">
        <v>0</v>
      </c>
      <c r="AU18" s="17">
        <v>535</v>
      </c>
      <c r="AV18" s="17">
        <v>4265</v>
      </c>
      <c r="AW18" s="12">
        <v>4800</v>
      </c>
      <c r="AX18" s="16">
        <v>3807</v>
      </c>
      <c r="AY18" s="17">
        <v>0</v>
      </c>
      <c r="AZ18" s="17">
        <v>20758</v>
      </c>
      <c r="BA18" s="17">
        <v>146850</v>
      </c>
      <c r="BB18" s="17">
        <v>0</v>
      </c>
      <c r="BC18" s="17">
        <v>24468</v>
      </c>
      <c r="BD18" s="17">
        <v>152027</v>
      </c>
      <c r="BE18" s="12">
        <v>347910</v>
      </c>
    </row>
    <row r="19" spans="1:57" x14ac:dyDescent="0.3">
      <c r="A19" s="4" t="s">
        <v>9</v>
      </c>
      <c r="B19" s="92">
        <v>2828965</v>
      </c>
      <c r="C19" s="87">
        <v>0</v>
      </c>
      <c r="D19" s="87">
        <v>14977</v>
      </c>
      <c r="E19" s="87">
        <v>0</v>
      </c>
      <c r="F19" s="87">
        <v>20000</v>
      </c>
      <c r="G19" s="87">
        <v>237574</v>
      </c>
      <c r="H19" s="87">
        <v>2988674</v>
      </c>
      <c r="I19" s="93">
        <v>6090190</v>
      </c>
      <c r="J19" s="16">
        <v>0</v>
      </c>
      <c r="K19" s="17">
        <v>0</v>
      </c>
      <c r="L19" s="17">
        <v>0</v>
      </c>
      <c r="M19" s="17">
        <v>0</v>
      </c>
      <c r="N19" s="17">
        <v>0</v>
      </c>
      <c r="O19" s="17">
        <v>0</v>
      </c>
      <c r="P19" s="17">
        <v>0</v>
      </c>
      <c r="Q19" s="12">
        <v>0</v>
      </c>
      <c r="R19" s="16">
        <v>2563594</v>
      </c>
      <c r="S19" s="17">
        <v>0</v>
      </c>
      <c r="T19" s="17">
        <v>14977</v>
      </c>
      <c r="U19" s="17">
        <v>0</v>
      </c>
      <c r="V19" s="17">
        <v>0</v>
      </c>
      <c r="W19" s="17">
        <v>0</v>
      </c>
      <c r="X19" s="17">
        <v>73134</v>
      </c>
      <c r="Y19" s="12">
        <v>2651705</v>
      </c>
      <c r="Z19" s="16">
        <v>265371</v>
      </c>
      <c r="AA19" s="17">
        <v>0</v>
      </c>
      <c r="AB19" s="17">
        <v>0</v>
      </c>
      <c r="AC19" s="17">
        <v>0</v>
      </c>
      <c r="AD19" s="17">
        <v>0</v>
      </c>
      <c r="AE19" s="17">
        <v>377</v>
      </c>
      <c r="AF19" s="17">
        <v>2474436</v>
      </c>
      <c r="AG19" s="12">
        <v>2740184</v>
      </c>
      <c r="AH19" s="16">
        <v>0</v>
      </c>
      <c r="AI19" s="17">
        <v>0</v>
      </c>
      <c r="AJ19" s="17">
        <v>0</v>
      </c>
      <c r="AK19" s="17">
        <v>0</v>
      </c>
      <c r="AL19" s="17">
        <v>0</v>
      </c>
      <c r="AM19" s="17">
        <v>0</v>
      </c>
      <c r="AN19" s="17">
        <v>0</v>
      </c>
      <c r="AO19" s="12">
        <v>0</v>
      </c>
      <c r="AP19" s="16">
        <v>0</v>
      </c>
      <c r="AQ19" s="17">
        <v>0</v>
      </c>
      <c r="AR19" s="17">
        <v>0</v>
      </c>
      <c r="AS19" s="17">
        <v>0</v>
      </c>
      <c r="AT19" s="17">
        <v>20000</v>
      </c>
      <c r="AU19" s="17">
        <v>237197</v>
      </c>
      <c r="AV19" s="17">
        <v>383049</v>
      </c>
      <c r="AW19" s="12">
        <v>640246</v>
      </c>
      <c r="AX19" s="16">
        <v>0</v>
      </c>
      <c r="AY19" s="17">
        <v>0</v>
      </c>
      <c r="AZ19" s="17">
        <v>0</v>
      </c>
      <c r="BA19" s="17">
        <v>0</v>
      </c>
      <c r="BB19" s="17">
        <v>0</v>
      </c>
      <c r="BC19" s="17">
        <v>0</v>
      </c>
      <c r="BD19" s="17">
        <v>58055</v>
      </c>
      <c r="BE19" s="12">
        <v>58055</v>
      </c>
    </row>
    <row r="20" spans="1:57" x14ac:dyDescent="0.3">
      <c r="A20" s="4" t="s">
        <v>10</v>
      </c>
      <c r="B20" s="92">
        <v>215024.5</v>
      </c>
      <c r="C20" s="87">
        <v>88810.51</v>
      </c>
      <c r="D20" s="87">
        <v>1294714.3400000001</v>
      </c>
      <c r="E20" s="87">
        <v>0</v>
      </c>
      <c r="F20" s="87">
        <v>21000</v>
      </c>
      <c r="G20" s="87">
        <v>137045.26</v>
      </c>
      <c r="H20" s="87">
        <v>140640.1</v>
      </c>
      <c r="I20" s="93">
        <v>1897234.71</v>
      </c>
      <c r="J20" s="16">
        <v>2715.01</v>
      </c>
      <c r="K20" s="17">
        <v>73200</v>
      </c>
      <c r="L20" s="17">
        <v>0</v>
      </c>
      <c r="M20" s="17">
        <v>0</v>
      </c>
      <c r="N20" s="17">
        <v>21000</v>
      </c>
      <c r="O20" s="17">
        <v>75330.75</v>
      </c>
      <c r="P20" s="17">
        <v>0</v>
      </c>
      <c r="Q20" s="12">
        <v>172245.76000000001</v>
      </c>
      <c r="R20" s="16">
        <v>203366.49</v>
      </c>
      <c r="S20" s="17">
        <v>15610.51</v>
      </c>
      <c r="T20" s="17">
        <v>0</v>
      </c>
      <c r="U20" s="17">
        <v>0</v>
      </c>
      <c r="V20" s="17">
        <v>0</v>
      </c>
      <c r="W20" s="17">
        <v>12711.17</v>
      </c>
      <c r="X20" s="17">
        <v>0</v>
      </c>
      <c r="Y20" s="12">
        <v>231688.17</v>
      </c>
      <c r="Z20" s="16">
        <v>8943</v>
      </c>
      <c r="AA20" s="17">
        <v>0</v>
      </c>
      <c r="AB20" s="17">
        <v>0</v>
      </c>
      <c r="AC20" s="17">
        <v>0</v>
      </c>
      <c r="AD20" s="17">
        <v>0</v>
      </c>
      <c r="AE20" s="17">
        <v>43769.96</v>
      </c>
      <c r="AF20" s="17">
        <v>140640.1</v>
      </c>
      <c r="AG20" s="12">
        <v>193353.06</v>
      </c>
      <c r="AH20" s="16">
        <v>0</v>
      </c>
      <c r="AI20" s="17">
        <v>0</v>
      </c>
      <c r="AJ20" s="17">
        <v>1194714.3400000001</v>
      </c>
      <c r="AK20" s="17">
        <v>0</v>
      </c>
      <c r="AL20" s="17">
        <v>0</v>
      </c>
      <c r="AM20" s="17">
        <v>0</v>
      </c>
      <c r="AN20" s="17">
        <v>0</v>
      </c>
      <c r="AO20" s="12">
        <v>1194714.3400000001</v>
      </c>
      <c r="AP20" s="16">
        <v>0</v>
      </c>
      <c r="AQ20" s="17">
        <v>0</v>
      </c>
      <c r="AR20" s="17">
        <v>0</v>
      </c>
      <c r="AS20" s="17">
        <v>0</v>
      </c>
      <c r="AT20" s="17">
        <v>0</v>
      </c>
      <c r="AU20" s="17">
        <v>33.380000000000003</v>
      </c>
      <c r="AV20" s="17">
        <v>0</v>
      </c>
      <c r="AW20" s="12">
        <v>33.380000000000003</v>
      </c>
      <c r="AX20" s="16">
        <v>0</v>
      </c>
      <c r="AY20" s="17">
        <v>0</v>
      </c>
      <c r="AZ20" s="17">
        <v>100000</v>
      </c>
      <c r="BA20" s="17">
        <v>0</v>
      </c>
      <c r="BB20" s="17">
        <v>0</v>
      </c>
      <c r="BC20" s="17">
        <v>5200</v>
      </c>
      <c r="BD20" s="17">
        <v>0</v>
      </c>
      <c r="BE20" s="12">
        <v>105200</v>
      </c>
    </row>
    <row r="21" spans="1:57" x14ac:dyDescent="0.3">
      <c r="A21" s="4" t="s">
        <v>11</v>
      </c>
      <c r="B21" s="92">
        <v>1112857.2</v>
      </c>
      <c r="C21" s="87">
        <v>117511.64</v>
      </c>
      <c r="D21" s="87">
        <v>0</v>
      </c>
      <c r="E21" s="87">
        <v>1000</v>
      </c>
      <c r="F21" s="87">
        <v>0</v>
      </c>
      <c r="G21" s="87">
        <v>0</v>
      </c>
      <c r="H21" s="87">
        <v>932519.14</v>
      </c>
      <c r="I21" s="93">
        <v>2163887.98</v>
      </c>
      <c r="J21" s="16">
        <v>26417.22</v>
      </c>
      <c r="K21" s="17">
        <v>0</v>
      </c>
      <c r="L21" s="17">
        <v>0</v>
      </c>
      <c r="M21" s="17">
        <v>1000</v>
      </c>
      <c r="N21" s="17">
        <v>0</v>
      </c>
      <c r="O21" s="17">
        <v>0</v>
      </c>
      <c r="P21" s="17">
        <v>0</v>
      </c>
      <c r="Q21" s="12">
        <v>27417.22</v>
      </c>
      <c r="R21" s="16">
        <v>991019.46</v>
      </c>
      <c r="S21" s="17">
        <v>25011.64</v>
      </c>
      <c r="T21" s="17">
        <v>0</v>
      </c>
      <c r="U21" s="17">
        <v>0</v>
      </c>
      <c r="V21" s="17">
        <v>0</v>
      </c>
      <c r="W21" s="17">
        <v>0</v>
      </c>
      <c r="X21" s="17">
        <v>0</v>
      </c>
      <c r="Y21" s="12">
        <v>1016031.1</v>
      </c>
      <c r="Z21" s="16">
        <v>122836.89</v>
      </c>
      <c r="AA21" s="17">
        <v>-7500</v>
      </c>
      <c r="AB21" s="17">
        <v>0</v>
      </c>
      <c r="AC21" s="17">
        <v>0</v>
      </c>
      <c r="AD21" s="17">
        <v>0</v>
      </c>
      <c r="AE21" s="17">
        <v>0</v>
      </c>
      <c r="AF21" s="17">
        <v>932519.14</v>
      </c>
      <c r="AG21" s="12">
        <v>1047856.03</v>
      </c>
      <c r="AH21" s="16">
        <v>-200149.59</v>
      </c>
      <c r="AI21" s="17">
        <v>0</v>
      </c>
      <c r="AJ21" s="17">
        <v>0</v>
      </c>
      <c r="AK21" s="17">
        <v>0</v>
      </c>
      <c r="AL21" s="17">
        <v>0</v>
      </c>
      <c r="AM21" s="17">
        <v>0</v>
      </c>
      <c r="AN21" s="17">
        <v>0</v>
      </c>
      <c r="AO21" s="12">
        <v>-200149.59</v>
      </c>
      <c r="AP21" s="16">
        <v>31070.78</v>
      </c>
      <c r="AQ21" s="17">
        <v>0</v>
      </c>
      <c r="AR21" s="17">
        <v>0</v>
      </c>
      <c r="AS21" s="17">
        <v>0</v>
      </c>
      <c r="AT21" s="17">
        <v>0</v>
      </c>
      <c r="AU21" s="17">
        <v>0</v>
      </c>
      <c r="AV21" s="17">
        <v>0</v>
      </c>
      <c r="AW21" s="12">
        <v>31070.78</v>
      </c>
      <c r="AX21" s="16">
        <v>141662.44</v>
      </c>
      <c r="AY21" s="17">
        <v>100000</v>
      </c>
      <c r="AZ21" s="17">
        <v>0</v>
      </c>
      <c r="BA21" s="17">
        <v>0</v>
      </c>
      <c r="BB21" s="17">
        <v>0</v>
      </c>
      <c r="BC21" s="17">
        <v>0</v>
      </c>
      <c r="BD21" s="17">
        <v>0</v>
      </c>
      <c r="BE21" s="12">
        <v>241662.44</v>
      </c>
    </row>
    <row r="22" spans="1:57" x14ac:dyDescent="0.3">
      <c r="A22" s="4" t="s">
        <v>12</v>
      </c>
      <c r="B22" s="92">
        <v>2573001.5100000002</v>
      </c>
      <c r="C22" s="87">
        <v>403493.15</v>
      </c>
      <c r="D22" s="87">
        <v>4299642.71</v>
      </c>
      <c r="E22" s="87">
        <v>0</v>
      </c>
      <c r="F22" s="87">
        <v>0</v>
      </c>
      <c r="G22" s="87">
        <v>0</v>
      </c>
      <c r="H22" s="87">
        <v>1346415.44</v>
      </c>
      <c r="I22" s="93">
        <v>8622552.8100000005</v>
      </c>
      <c r="J22" s="16">
        <v>66655.78</v>
      </c>
      <c r="K22" s="17">
        <v>0</v>
      </c>
      <c r="L22" s="17">
        <v>0</v>
      </c>
      <c r="M22" s="17">
        <v>0</v>
      </c>
      <c r="N22" s="17">
        <v>0</v>
      </c>
      <c r="O22" s="17">
        <v>0</v>
      </c>
      <c r="P22" s="17">
        <v>7468.15</v>
      </c>
      <c r="Q22" s="12">
        <v>74123.929999999993</v>
      </c>
      <c r="R22" s="16">
        <v>1865102.9500000002</v>
      </c>
      <c r="S22" s="17">
        <v>188993.15</v>
      </c>
      <c r="T22" s="17">
        <v>562777.49</v>
      </c>
      <c r="U22" s="17">
        <v>0</v>
      </c>
      <c r="V22" s="17">
        <v>0</v>
      </c>
      <c r="W22" s="17">
        <v>0</v>
      </c>
      <c r="X22" s="17">
        <v>45402.7</v>
      </c>
      <c r="Y22" s="12">
        <v>2662276.29</v>
      </c>
      <c r="Z22" s="16">
        <v>755281.10000000009</v>
      </c>
      <c r="AA22" s="17">
        <v>0</v>
      </c>
      <c r="AB22" s="17">
        <v>0</v>
      </c>
      <c r="AC22" s="17">
        <v>0</v>
      </c>
      <c r="AD22" s="17">
        <v>0</v>
      </c>
      <c r="AE22" s="17">
        <v>0</v>
      </c>
      <c r="AF22" s="17">
        <v>973565.64</v>
      </c>
      <c r="AG22" s="12">
        <v>1728846.7400000002</v>
      </c>
      <c r="AH22" s="16">
        <v>-114038.31999999999</v>
      </c>
      <c r="AI22" s="17">
        <v>214500</v>
      </c>
      <c r="AJ22" s="17">
        <v>3716865.22</v>
      </c>
      <c r="AK22" s="17">
        <v>0</v>
      </c>
      <c r="AL22" s="17">
        <v>0</v>
      </c>
      <c r="AM22" s="17">
        <v>0</v>
      </c>
      <c r="AN22" s="17">
        <v>-37178.22</v>
      </c>
      <c r="AO22" s="12">
        <v>3780148.68</v>
      </c>
      <c r="AP22" s="16">
        <v>0</v>
      </c>
      <c r="AQ22" s="17">
        <v>0</v>
      </c>
      <c r="AR22" s="17">
        <v>0</v>
      </c>
      <c r="AS22" s="17">
        <v>0</v>
      </c>
      <c r="AT22" s="17">
        <v>0</v>
      </c>
      <c r="AU22" s="17">
        <v>0</v>
      </c>
      <c r="AV22" s="17">
        <v>1</v>
      </c>
      <c r="AW22" s="12">
        <v>1</v>
      </c>
      <c r="AX22" s="16">
        <v>0</v>
      </c>
      <c r="AY22" s="17">
        <v>0</v>
      </c>
      <c r="AZ22" s="17">
        <v>20000</v>
      </c>
      <c r="BA22" s="17">
        <v>0</v>
      </c>
      <c r="BB22" s="17">
        <v>0</v>
      </c>
      <c r="BC22" s="17">
        <v>0</v>
      </c>
      <c r="BD22" s="17">
        <v>357156.17</v>
      </c>
      <c r="BE22" s="12">
        <v>377156.17</v>
      </c>
    </row>
    <row r="23" spans="1:57" x14ac:dyDescent="0.3">
      <c r="A23" s="4" t="s">
        <v>13</v>
      </c>
      <c r="B23" s="92">
        <v>6117039.0299999993</v>
      </c>
      <c r="C23" s="87">
        <v>0</v>
      </c>
      <c r="D23" s="87">
        <v>116575.04000000001</v>
      </c>
      <c r="E23" s="87">
        <v>0</v>
      </c>
      <c r="F23" s="87">
        <v>0</v>
      </c>
      <c r="G23" s="87">
        <v>1368359.73</v>
      </c>
      <c r="H23" s="87">
        <v>2999074.23</v>
      </c>
      <c r="I23" s="93">
        <v>10601048.029999999</v>
      </c>
      <c r="J23" s="16">
        <v>0</v>
      </c>
      <c r="K23" s="17">
        <v>0</v>
      </c>
      <c r="L23" s="17">
        <v>0</v>
      </c>
      <c r="M23" s="17">
        <v>0</v>
      </c>
      <c r="N23" s="17">
        <v>0</v>
      </c>
      <c r="O23" s="17">
        <v>0</v>
      </c>
      <c r="P23" s="17">
        <v>0</v>
      </c>
      <c r="Q23" s="12">
        <v>0</v>
      </c>
      <c r="R23" s="16">
        <v>4465996.21</v>
      </c>
      <c r="S23" s="17">
        <v>0</v>
      </c>
      <c r="T23" s="17">
        <v>9985.0400000000009</v>
      </c>
      <c r="U23" s="17">
        <v>0</v>
      </c>
      <c r="V23" s="17">
        <v>0</v>
      </c>
      <c r="W23" s="17">
        <v>0</v>
      </c>
      <c r="X23" s="17">
        <v>0</v>
      </c>
      <c r="Y23" s="12">
        <v>4475981.25</v>
      </c>
      <c r="Z23" s="16">
        <v>311083.43</v>
      </c>
      <c r="AA23" s="17">
        <v>0</v>
      </c>
      <c r="AB23" s="17">
        <v>106590</v>
      </c>
      <c r="AC23" s="17">
        <v>0</v>
      </c>
      <c r="AD23" s="17">
        <v>0</v>
      </c>
      <c r="AE23" s="17">
        <v>273781.51</v>
      </c>
      <c r="AF23" s="17">
        <v>2999074.23</v>
      </c>
      <c r="AG23" s="12">
        <v>3690529.17</v>
      </c>
      <c r="AH23" s="16">
        <v>0</v>
      </c>
      <c r="AI23" s="17">
        <v>0</v>
      </c>
      <c r="AJ23" s="17">
        <v>0</v>
      </c>
      <c r="AK23" s="17">
        <v>0</v>
      </c>
      <c r="AL23" s="17">
        <v>0</v>
      </c>
      <c r="AM23" s="17">
        <v>0</v>
      </c>
      <c r="AN23" s="17">
        <v>0</v>
      </c>
      <c r="AO23" s="12">
        <v>0</v>
      </c>
      <c r="AP23" s="16">
        <v>3488.26</v>
      </c>
      <c r="AQ23" s="17">
        <v>0</v>
      </c>
      <c r="AR23" s="17">
        <v>0</v>
      </c>
      <c r="AS23" s="17">
        <v>0</v>
      </c>
      <c r="AT23" s="17">
        <v>0</v>
      </c>
      <c r="AU23" s="17">
        <v>645555</v>
      </c>
      <c r="AV23" s="17">
        <v>0</v>
      </c>
      <c r="AW23" s="12">
        <v>649043.26</v>
      </c>
      <c r="AX23" s="16">
        <v>1336471.1300000001</v>
      </c>
      <c r="AY23" s="17">
        <v>0</v>
      </c>
      <c r="AZ23" s="17">
        <v>0</v>
      </c>
      <c r="BA23" s="17">
        <v>0</v>
      </c>
      <c r="BB23" s="17">
        <v>0</v>
      </c>
      <c r="BC23" s="17">
        <v>449023.22</v>
      </c>
      <c r="BD23" s="17">
        <v>0</v>
      </c>
      <c r="BE23" s="12">
        <v>1785494.35</v>
      </c>
    </row>
    <row r="24" spans="1:57" x14ac:dyDescent="0.3">
      <c r="A24" s="4" t="s">
        <v>14</v>
      </c>
      <c r="B24" s="92">
        <v>123965.31</v>
      </c>
      <c r="C24" s="87">
        <v>0</v>
      </c>
      <c r="D24" s="87">
        <v>100000</v>
      </c>
      <c r="E24" s="87">
        <v>0</v>
      </c>
      <c r="F24" s="87">
        <v>0</v>
      </c>
      <c r="G24" s="87">
        <v>70965.61</v>
      </c>
      <c r="H24" s="87">
        <v>217531.66</v>
      </c>
      <c r="I24" s="93">
        <v>512462.58</v>
      </c>
      <c r="J24" s="16">
        <v>6039.21</v>
      </c>
      <c r="K24" s="17">
        <v>0</v>
      </c>
      <c r="L24" s="17">
        <v>0</v>
      </c>
      <c r="M24" s="17">
        <v>0</v>
      </c>
      <c r="N24" s="17">
        <v>0</v>
      </c>
      <c r="O24" s="17">
        <v>0</v>
      </c>
      <c r="P24" s="17">
        <v>0</v>
      </c>
      <c r="Q24" s="12">
        <v>6039.21</v>
      </c>
      <c r="R24" s="16">
        <v>95445.55</v>
      </c>
      <c r="S24" s="17">
        <v>0</v>
      </c>
      <c r="T24" s="17">
        <v>0</v>
      </c>
      <c r="U24" s="17">
        <v>0</v>
      </c>
      <c r="V24" s="17">
        <v>0</v>
      </c>
      <c r="W24" s="17">
        <v>11853.37</v>
      </c>
      <c r="X24" s="17">
        <v>0</v>
      </c>
      <c r="Y24" s="12">
        <v>107298.92</v>
      </c>
      <c r="Z24" s="16">
        <v>19317.93</v>
      </c>
      <c r="AA24" s="17">
        <v>0</v>
      </c>
      <c r="AB24" s="17">
        <v>0</v>
      </c>
      <c r="AC24" s="17">
        <v>0</v>
      </c>
      <c r="AD24" s="17">
        <v>0</v>
      </c>
      <c r="AE24" s="17">
        <v>59112.24</v>
      </c>
      <c r="AF24" s="17">
        <v>219390.66</v>
      </c>
      <c r="AG24" s="12">
        <v>297820.83</v>
      </c>
      <c r="AH24" s="16">
        <v>0</v>
      </c>
      <c r="AI24" s="17">
        <v>0</v>
      </c>
      <c r="AJ24" s="17">
        <v>0</v>
      </c>
      <c r="AK24" s="17">
        <v>0</v>
      </c>
      <c r="AL24" s="17">
        <v>0</v>
      </c>
      <c r="AM24" s="17">
        <v>0</v>
      </c>
      <c r="AN24" s="17">
        <v>0</v>
      </c>
      <c r="AO24" s="12">
        <v>0</v>
      </c>
      <c r="AP24" s="16">
        <v>0</v>
      </c>
      <c r="AQ24" s="17">
        <v>0</v>
      </c>
      <c r="AR24" s="17">
        <v>0</v>
      </c>
      <c r="AS24" s="17">
        <v>0</v>
      </c>
      <c r="AT24" s="17">
        <v>0</v>
      </c>
      <c r="AU24" s="17">
        <v>0</v>
      </c>
      <c r="AV24" s="17">
        <v>0</v>
      </c>
      <c r="AW24" s="12">
        <v>0</v>
      </c>
      <c r="AX24" s="16">
        <v>3162.62</v>
      </c>
      <c r="AY24" s="17">
        <v>0</v>
      </c>
      <c r="AZ24" s="17">
        <v>100000</v>
      </c>
      <c r="BA24" s="17">
        <v>0</v>
      </c>
      <c r="BB24" s="17">
        <v>0</v>
      </c>
      <c r="BC24" s="17">
        <v>0</v>
      </c>
      <c r="BD24" s="17">
        <v>-1859</v>
      </c>
      <c r="BE24" s="12">
        <v>101303.62</v>
      </c>
    </row>
    <row r="25" spans="1:57" x14ac:dyDescent="0.3">
      <c r="A25" s="4" t="s">
        <v>15</v>
      </c>
      <c r="B25" s="92">
        <v>473908.2699999999</v>
      </c>
      <c r="C25" s="87">
        <v>0</v>
      </c>
      <c r="D25" s="87">
        <v>1195002</v>
      </c>
      <c r="E25" s="87">
        <v>0</v>
      </c>
      <c r="F25" s="87">
        <v>0</v>
      </c>
      <c r="G25" s="87">
        <v>150000</v>
      </c>
      <c r="H25" s="87">
        <v>756401.04</v>
      </c>
      <c r="I25" s="93">
        <v>2575311.3099999996</v>
      </c>
      <c r="J25" s="16">
        <v>0</v>
      </c>
      <c r="K25" s="17">
        <v>0</v>
      </c>
      <c r="L25" s="17">
        <v>0</v>
      </c>
      <c r="M25" s="17">
        <v>0</v>
      </c>
      <c r="N25" s="17">
        <v>0</v>
      </c>
      <c r="O25" s="17">
        <v>0</v>
      </c>
      <c r="P25" s="17">
        <v>0</v>
      </c>
      <c r="Q25" s="12">
        <v>0</v>
      </c>
      <c r="R25" s="16">
        <v>362329.35</v>
      </c>
      <c r="S25" s="17">
        <v>0</v>
      </c>
      <c r="T25" s="17">
        <v>269038</v>
      </c>
      <c r="U25" s="17">
        <v>0</v>
      </c>
      <c r="V25" s="17">
        <v>0</v>
      </c>
      <c r="W25" s="17">
        <v>0</v>
      </c>
      <c r="X25" s="17">
        <v>18626.45</v>
      </c>
      <c r="Y25" s="12">
        <v>649993.79999999993</v>
      </c>
      <c r="Z25" s="16">
        <v>36449.72</v>
      </c>
      <c r="AA25" s="17">
        <v>0</v>
      </c>
      <c r="AB25" s="17">
        <v>0</v>
      </c>
      <c r="AC25" s="17">
        <v>0</v>
      </c>
      <c r="AD25" s="17">
        <v>0</v>
      </c>
      <c r="AE25" s="17">
        <v>0</v>
      </c>
      <c r="AF25" s="17">
        <v>232136.97999999998</v>
      </c>
      <c r="AG25" s="12">
        <v>268586.69999999995</v>
      </c>
      <c r="AH25" s="16">
        <v>0</v>
      </c>
      <c r="AI25" s="17">
        <v>0</v>
      </c>
      <c r="AJ25" s="17">
        <v>0</v>
      </c>
      <c r="AK25" s="17">
        <v>0</v>
      </c>
      <c r="AL25" s="17">
        <v>0</v>
      </c>
      <c r="AM25" s="17">
        <v>0</v>
      </c>
      <c r="AN25" s="17">
        <v>0</v>
      </c>
      <c r="AO25" s="12">
        <v>0</v>
      </c>
      <c r="AP25" s="16">
        <v>1228.8599999999999</v>
      </c>
      <c r="AQ25" s="17">
        <v>0</v>
      </c>
      <c r="AR25" s="17">
        <v>844613</v>
      </c>
      <c r="AS25" s="17">
        <v>0</v>
      </c>
      <c r="AT25" s="17">
        <v>0</v>
      </c>
      <c r="AU25" s="17">
        <v>150000</v>
      </c>
      <c r="AV25" s="17">
        <v>438518.61</v>
      </c>
      <c r="AW25" s="12">
        <v>1434360.47</v>
      </c>
      <c r="AX25" s="16">
        <v>73900.34</v>
      </c>
      <c r="AY25" s="17">
        <v>0</v>
      </c>
      <c r="AZ25" s="17">
        <v>81351</v>
      </c>
      <c r="BA25" s="17">
        <v>0</v>
      </c>
      <c r="BB25" s="17">
        <v>0</v>
      </c>
      <c r="BC25" s="17">
        <v>0</v>
      </c>
      <c r="BD25" s="17">
        <v>67119</v>
      </c>
      <c r="BE25" s="12">
        <v>222370.34</v>
      </c>
    </row>
    <row r="26" spans="1:57" x14ac:dyDescent="0.3">
      <c r="A26" s="4" t="s">
        <v>16</v>
      </c>
      <c r="B26" s="92">
        <v>304733.81</v>
      </c>
      <c r="C26" s="87">
        <v>94252</v>
      </c>
      <c r="D26" s="87">
        <v>2108976.0299999998</v>
      </c>
      <c r="E26" s="87">
        <v>0</v>
      </c>
      <c r="F26" s="87">
        <v>0</v>
      </c>
      <c r="G26" s="87">
        <v>31892.14</v>
      </c>
      <c r="H26" s="87">
        <v>661849.22</v>
      </c>
      <c r="I26" s="93">
        <v>3201703.1999999997</v>
      </c>
      <c r="J26" s="16">
        <v>4726.3999999999996</v>
      </c>
      <c r="K26" s="17">
        <v>0</v>
      </c>
      <c r="L26" s="17">
        <v>0</v>
      </c>
      <c r="M26" s="17">
        <v>0</v>
      </c>
      <c r="N26" s="17">
        <v>0</v>
      </c>
      <c r="O26" s="17">
        <v>16818.18</v>
      </c>
      <c r="P26" s="17">
        <v>0</v>
      </c>
      <c r="Q26" s="12">
        <v>21544.58</v>
      </c>
      <c r="R26" s="16">
        <v>259056.93</v>
      </c>
      <c r="S26" s="17">
        <v>24164</v>
      </c>
      <c r="T26" s="17">
        <v>0</v>
      </c>
      <c r="U26" s="17">
        <v>0</v>
      </c>
      <c r="V26" s="17">
        <v>0</v>
      </c>
      <c r="W26" s="17">
        <v>15073.96</v>
      </c>
      <c r="X26" s="17">
        <v>3406.2000000000003</v>
      </c>
      <c r="Y26" s="12">
        <v>301701.09000000003</v>
      </c>
      <c r="Z26" s="16">
        <v>32707.73</v>
      </c>
      <c r="AA26" s="17">
        <v>0</v>
      </c>
      <c r="AB26" s="17">
        <v>0</v>
      </c>
      <c r="AC26" s="17">
        <v>0</v>
      </c>
      <c r="AD26" s="17">
        <v>0</v>
      </c>
      <c r="AE26" s="17">
        <v>0</v>
      </c>
      <c r="AF26" s="17">
        <v>540210.4</v>
      </c>
      <c r="AG26" s="12">
        <v>572918.13</v>
      </c>
      <c r="AH26" s="16">
        <v>1000</v>
      </c>
      <c r="AI26" s="17">
        <v>70088</v>
      </c>
      <c r="AJ26" s="17">
        <v>26377.27</v>
      </c>
      <c r="AK26" s="17">
        <v>0</v>
      </c>
      <c r="AL26" s="17">
        <v>0</v>
      </c>
      <c r="AM26" s="17">
        <v>0</v>
      </c>
      <c r="AN26" s="17">
        <v>0</v>
      </c>
      <c r="AO26" s="12">
        <v>97465.27</v>
      </c>
      <c r="AP26" s="16">
        <v>7184.56</v>
      </c>
      <c r="AQ26" s="17">
        <v>0</v>
      </c>
      <c r="AR26" s="17">
        <v>0</v>
      </c>
      <c r="AS26" s="17">
        <v>0</v>
      </c>
      <c r="AT26" s="17">
        <v>0</v>
      </c>
      <c r="AU26" s="17">
        <v>0</v>
      </c>
      <c r="AV26" s="17">
        <v>4915.7699999999995</v>
      </c>
      <c r="AW26" s="12">
        <v>12100.33</v>
      </c>
      <c r="AX26" s="16">
        <v>58.19</v>
      </c>
      <c r="AY26" s="17">
        <v>0</v>
      </c>
      <c r="AZ26" s="17">
        <v>2082598.76</v>
      </c>
      <c r="BA26" s="17">
        <v>0</v>
      </c>
      <c r="BB26" s="17">
        <v>0</v>
      </c>
      <c r="BC26" s="17">
        <v>0</v>
      </c>
      <c r="BD26" s="17">
        <v>113316.85</v>
      </c>
      <c r="BE26" s="12">
        <v>2195973.7999999998</v>
      </c>
    </row>
    <row r="27" spans="1:57" x14ac:dyDescent="0.3">
      <c r="A27" s="4" t="s">
        <v>17</v>
      </c>
      <c r="B27" s="92">
        <v>2003812.78</v>
      </c>
      <c r="C27" s="87">
        <v>5223.5</v>
      </c>
      <c r="D27" s="87">
        <v>4499977</v>
      </c>
      <c r="E27" s="87">
        <v>88191</v>
      </c>
      <c r="F27" s="87">
        <v>0</v>
      </c>
      <c r="G27" s="87">
        <v>4352600</v>
      </c>
      <c r="H27" s="87">
        <v>1821411.2200000002</v>
      </c>
      <c r="I27" s="93">
        <v>12771215.5</v>
      </c>
      <c r="J27" s="16">
        <v>84973.36</v>
      </c>
      <c r="K27" s="17">
        <v>0</v>
      </c>
      <c r="L27" s="17">
        <v>0</v>
      </c>
      <c r="M27" s="17">
        <v>0</v>
      </c>
      <c r="N27" s="17">
        <v>0</v>
      </c>
      <c r="O27" s="17">
        <v>0</v>
      </c>
      <c r="P27" s="17">
        <v>0</v>
      </c>
      <c r="Q27" s="12">
        <v>84973.36</v>
      </c>
      <c r="R27" s="16">
        <v>1639857.25</v>
      </c>
      <c r="S27" s="17">
        <v>5223.5</v>
      </c>
      <c r="T27" s="17">
        <v>0</v>
      </c>
      <c r="U27" s="17">
        <v>0</v>
      </c>
      <c r="V27" s="17">
        <v>0</v>
      </c>
      <c r="W27" s="17">
        <v>0</v>
      </c>
      <c r="X27" s="17">
        <v>14026.01</v>
      </c>
      <c r="Y27" s="12">
        <v>1659106.76</v>
      </c>
      <c r="Z27" s="16">
        <v>144254.02000000002</v>
      </c>
      <c r="AA27" s="17">
        <v>0</v>
      </c>
      <c r="AB27" s="17">
        <v>0</v>
      </c>
      <c r="AC27" s="17">
        <v>0</v>
      </c>
      <c r="AD27" s="17">
        <v>0</v>
      </c>
      <c r="AE27" s="17">
        <v>0</v>
      </c>
      <c r="AF27" s="17">
        <v>214166.61</v>
      </c>
      <c r="AG27" s="12">
        <v>358420.63</v>
      </c>
      <c r="AH27" s="16">
        <v>0</v>
      </c>
      <c r="AI27" s="17">
        <v>0</v>
      </c>
      <c r="AJ27" s="17">
        <v>0</v>
      </c>
      <c r="AK27" s="17">
        <v>0</v>
      </c>
      <c r="AL27" s="17">
        <v>0</v>
      </c>
      <c r="AM27" s="17">
        <v>0</v>
      </c>
      <c r="AN27" s="17">
        <v>0</v>
      </c>
      <c r="AO27" s="12">
        <v>0</v>
      </c>
      <c r="AP27" s="16">
        <v>102552.93999999994</v>
      </c>
      <c r="AQ27" s="17">
        <v>0</v>
      </c>
      <c r="AR27" s="17">
        <v>4499977</v>
      </c>
      <c r="AS27" s="17">
        <v>88191</v>
      </c>
      <c r="AT27" s="17">
        <v>0</v>
      </c>
      <c r="AU27" s="17">
        <v>4352600</v>
      </c>
      <c r="AV27" s="17">
        <v>1350536.98</v>
      </c>
      <c r="AW27" s="12">
        <v>10393857.92</v>
      </c>
      <c r="AX27" s="16">
        <v>32175.210000000021</v>
      </c>
      <c r="AY27" s="17">
        <v>0</v>
      </c>
      <c r="AZ27" s="17">
        <v>0</v>
      </c>
      <c r="BA27" s="17">
        <v>0</v>
      </c>
      <c r="BB27" s="17">
        <v>0</v>
      </c>
      <c r="BC27" s="17">
        <v>0</v>
      </c>
      <c r="BD27" s="17">
        <v>242681.62</v>
      </c>
      <c r="BE27" s="12">
        <v>274856.83</v>
      </c>
    </row>
    <row r="28" spans="1:57" x14ac:dyDescent="0.3">
      <c r="A28" s="4" t="s">
        <v>18</v>
      </c>
      <c r="B28" s="92">
        <v>1181819</v>
      </c>
      <c r="C28" s="87">
        <v>12126</v>
      </c>
      <c r="D28" s="87">
        <v>2356428</v>
      </c>
      <c r="E28" s="87">
        <v>0</v>
      </c>
      <c r="F28" s="87">
        <v>0</v>
      </c>
      <c r="G28" s="87">
        <v>557149</v>
      </c>
      <c r="H28" s="87">
        <v>521789</v>
      </c>
      <c r="I28" s="93">
        <v>4629311</v>
      </c>
      <c r="J28" s="16">
        <v>24827</v>
      </c>
      <c r="K28" s="17">
        <v>0</v>
      </c>
      <c r="L28" s="17">
        <v>0</v>
      </c>
      <c r="M28" s="17">
        <v>0</v>
      </c>
      <c r="N28" s="17">
        <v>0</v>
      </c>
      <c r="O28" s="17">
        <v>51467</v>
      </c>
      <c r="P28" s="17">
        <v>0</v>
      </c>
      <c r="Q28" s="12">
        <v>76294</v>
      </c>
      <c r="R28" s="16">
        <v>980072</v>
      </c>
      <c r="S28" s="17">
        <v>12126</v>
      </c>
      <c r="T28" s="17">
        <v>250000</v>
      </c>
      <c r="U28" s="17">
        <v>0</v>
      </c>
      <c r="V28" s="17">
        <v>0</v>
      </c>
      <c r="W28" s="17">
        <v>9873</v>
      </c>
      <c r="X28" s="17">
        <v>0</v>
      </c>
      <c r="Y28" s="12">
        <v>1252071</v>
      </c>
      <c r="Z28" s="16">
        <v>122163</v>
      </c>
      <c r="AA28" s="17">
        <v>0</v>
      </c>
      <c r="AB28" s="17">
        <v>0</v>
      </c>
      <c r="AC28" s="17">
        <v>0</v>
      </c>
      <c r="AD28" s="17">
        <v>0</v>
      </c>
      <c r="AE28" s="17">
        <v>83132</v>
      </c>
      <c r="AF28" s="17">
        <v>500571</v>
      </c>
      <c r="AG28" s="12">
        <v>705866</v>
      </c>
      <c r="AH28" s="16">
        <v>0</v>
      </c>
      <c r="AI28" s="17">
        <v>0</v>
      </c>
      <c r="AJ28" s="17">
        <v>0</v>
      </c>
      <c r="AK28" s="17">
        <v>0</v>
      </c>
      <c r="AL28" s="17">
        <v>0</v>
      </c>
      <c r="AM28" s="17">
        <v>0</v>
      </c>
      <c r="AN28" s="17">
        <v>0</v>
      </c>
      <c r="AO28" s="12">
        <v>0</v>
      </c>
      <c r="AP28" s="16">
        <v>54293</v>
      </c>
      <c r="AQ28" s="17">
        <v>0</v>
      </c>
      <c r="AR28" s="17">
        <v>2006428</v>
      </c>
      <c r="AS28" s="17">
        <v>0</v>
      </c>
      <c r="AT28" s="17">
        <v>0</v>
      </c>
      <c r="AU28" s="17">
        <v>360014</v>
      </c>
      <c r="AV28" s="17">
        <v>48</v>
      </c>
      <c r="AW28" s="12">
        <v>2420783</v>
      </c>
      <c r="AX28" s="16">
        <v>464</v>
      </c>
      <c r="AY28" s="17">
        <v>0</v>
      </c>
      <c r="AZ28" s="17">
        <v>100000</v>
      </c>
      <c r="BA28" s="17">
        <v>0</v>
      </c>
      <c r="BB28" s="17">
        <v>0</v>
      </c>
      <c r="BC28" s="17">
        <v>52663</v>
      </c>
      <c r="BD28" s="17">
        <v>21170</v>
      </c>
      <c r="BE28" s="12">
        <v>174297</v>
      </c>
    </row>
    <row r="29" spans="1:57" x14ac:dyDescent="0.3">
      <c r="A29" s="4" t="s">
        <v>19</v>
      </c>
      <c r="B29" s="92">
        <v>3099145</v>
      </c>
      <c r="C29" s="87">
        <v>49000</v>
      </c>
      <c r="D29" s="87">
        <v>22524</v>
      </c>
      <c r="E29" s="87">
        <v>0</v>
      </c>
      <c r="F29" s="87">
        <v>0</v>
      </c>
      <c r="G29" s="87">
        <v>6257272</v>
      </c>
      <c r="H29" s="87">
        <v>1730333</v>
      </c>
      <c r="I29" s="93">
        <v>11158274</v>
      </c>
      <c r="J29" s="16">
        <v>94411</v>
      </c>
      <c r="K29" s="17" t="s">
        <v>348</v>
      </c>
      <c r="L29" s="17" t="s">
        <v>348</v>
      </c>
      <c r="M29" s="17" t="s">
        <v>348</v>
      </c>
      <c r="N29" s="17" t="s">
        <v>348</v>
      </c>
      <c r="O29" s="17" t="s">
        <v>353</v>
      </c>
      <c r="P29" s="17" t="s">
        <v>348</v>
      </c>
      <c r="Q29" s="12">
        <v>94411</v>
      </c>
      <c r="R29" s="16">
        <v>2287131</v>
      </c>
      <c r="S29" s="17">
        <v>49000</v>
      </c>
      <c r="T29" s="17">
        <v>22524</v>
      </c>
      <c r="U29" s="17" t="s">
        <v>348</v>
      </c>
      <c r="V29" s="17" t="s">
        <v>348</v>
      </c>
      <c r="W29" s="17" t="s">
        <v>353</v>
      </c>
      <c r="X29" s="17">
        <v>3058</v>
      </c>
      <c r="Y29" s="12">
        <v>2361713</v>
      </c>
      <c r="Z29" s="16">
        <v>461297</v>
      </c>
      <c r="AA29" s="17" t="s">
        <v>348</v>
      </c>
      <c r="AB29" s="17" t="s">
        <v>348</v>
      </c>
      <c r="AC29" s="17" t="s">
        <v>348</v>
      </c>
      <c r="AD29" s="17" t="s">
        <v>348</v>
      </c>
      <c r="AE29" s="17" t="s">
        <v>353</v>
      </c>
      <c r="AF29" s="17">
        <v>741931</v>
      </c>
      <c r="AG29" s="12">
        <v>1203228</v>
      </c>
      <c r="AH29" s="16" t="s">
        <v>348</v>
      </c>
      <c r="AI29" s="17" t="s">
        <v>348</v>
      </c>
      <c r="AJ29" s="17" t="s">
        <v>348</v>
      </c>
      <c r="AK29" s="17" t="s">
        <v>348</v>
      </c>
      <c r="AL29" s="17" t="s">
        <v>348</v>
      </c>
      <c r="AM29" s="17" t="s">
        <v>353</v>
      </c>
      <c r="AN29" s="17" t="s">
        <v>348</v>
      </c>
      <c r="AO29" s="12">
        <v>0</v>
      </c>
      <c r="AP29" s="16">
        <v>82755</v>
      </c>
      <c r="AQ29" s="17" t="s">
        <v>348</v>
      </c>
      <c r="AR29" s="17" t="s">
        <v>348</v>
      </c>
      <c r="AS29" s="17" t="s">
        <v>348</v>
      </c>
      <c r="AT29" s="17" t="s">
        <v>348</v>
      </c>
      <c r="AU29" s="17" t="s">
        <v>353</v>
      </c>
      <c r="AV29" s="17">
        <v>985344</v>
      </c>
      <c r="AW29" s="12">
        <v>1068099</v>
      </c>
      <c r="AX29" s="16">
        <v>173551</v>
      </c>
      <c r="AY29" s="17">
        <v>0</v>
      </c>
      <c r="AZ29" s="17" t="s">
        <v>348</v>
      </c>
      <c r="BA29" s="17" t="s">
        <v>348</v>
      </c>
      <c r="BB29" s="17" t="s">
        <v>348</v>
      </c>
      <c r="BC29" s="17">
        <v>6257272</v>
      </c>
      <c r="BD29" s="17" t="s">
        <v>348</v>
      </c>
      <c r="BE29" s="12">
        <v>6430823</v>
      </c>
    </row>
    <row r="30" spans="1:57" x14ac:dyDescent="0.3">
      <c r="A30" s="4" t="s">
        <v>20</v>
      </c>
      <c r="B30" s="92">
        <v>180304</v>
      </c>
      <c r="C30" s="87">
        <v>35324</v>
      </c>
      <c r="D30" s="87">
        <v>168525</v>
      </c>
      <c r="E30" s="87">
        <v>1000</v>
      </c>
      <c r="F30" s="87">
        <v>0</v>
      </c>
      <c r="G30" s="87">
        <v>12917</v>
      </c>
      <c r="H30" s="87">
        <v>23448</v>
      </c>
      <c r="I30" s="93">
        <v>421518</v>
      </c>
      <c r="J30" s="16">
        <v>4756</v>
      </c>
      <c r="K30" s="17">
        <v>0</v>
      </c>
      <c r="L30" s="17">
        <v>0</v>
      </c>
      <c r="M30" s="17">
        <v>1000</v>
      </c>
      <c r="N30" s="17">
        <v>0</v>
      </c>
      <c r="O30" s="17">
        <v>3823</v>
      </c>
      <c r="P30" s="17">
        <v>173</v>
      </c>
      <c r="Q30" s="12">
        <v>9752</v>
      </c>
      <c r="R30" s="16">
        <v>157487</v>
      </c>
      <c r="S30" s="17">
        <v>35324</v>
      </c>
      <c r="T30" s="17">
        <v>118620</v>
      </c>
      <c r="U30" s="17">
        <v>0</v>
      </c>
      <c r="V30" s="17">
        <v>0</v>
      </c>
      <c r="W30" s="17">
        <v>6633</v>
      </c>
      <c r="X30" s="17">
        <v>0</v>
      </c>
      <c r="Y30" s="12">
        <v>318064</v>
      </c>
      <c r="Z30" s="16">
        <v>18061</v>
      </c>
      <c r="AA30" s="17">
        <v>0</v>
      </c>
      <c r="AB30" s="17">
        <v>0</v>
      </c>
      <c r="AC30" s="17">
        <v>0</v>
      </c>
      <c r="AD30" s="17">
        <v>0</v>
      </c>
      <c r="AE30" s="17">
        <v>2461</v>
      </c>
      <c r="AF30" s="17">
        <v>23275</v>
      </c>
      <c r="AG30" s="12">
        <v>43797</v>
      </c>
      <c r="AH30" s="16">
        <v>0</v>
      </c>
      <c r="AI30" s="17">
        <v>0</v>
      </c>
      <c r="AJ30" s="17">
        <v>0</v>
      </c>
      <c r="AK30" s="17">
        <v>0</v>
      </c>
      <c r="AL30" s="17">
        <v>0</v>
      </c>
      <c r="AM30" s="17">
        <v>0</v>
      </c>
      <c r="AN30" s="17">
        <v>0</v>
      </c>
      <c r="AO30" s="12">
        <v>0</v>
      </c>
      <c r="AP30" s="16">
        <v>0</v>
      </c>
      <c r="AQ30" s="17">
        <v>0</v>
      </c>
      <c r="AR30" s="17">
        <v>0</v>
      </c>
      <c r="AS30" s="17">
        <v>0</v>
      </c>
      <c r="AT30" s="17">
        <v>0</v>
      </c>
      <c r="AU30" s="17">
        <v>0</v>
      </c>
      <c r="AV30" s="17">
        <v>0</v>
      </c>
      <c r="AW30" s="12">
        <v>0</v>
      </c>
      <c r="AX30" s="16">
        <v>0</v>
      </c>
      <c r="AY30" s="17">
        <v>0</v>
      </c>
      <c r="AZ30" s="17">
        <v>49905</v>
      </c>
      <c r="BA30" s="17">
        <v>0</v>
      </c>
      <c r="BB30" s="17">
        <v>0</v>
      </c>
      <c r="BC30" s="17">
        <v>0</v>
      </c>
      <c r="BD30" s="17">
        <v>0</v>
      </c>
      <c r="BE30" s="12">
        <v>49905</v>
      </c>
    </row>
    <row r="31" spans="1:57" x14ac:dyDescent="0.3">
      <c r="A31" s="4" t="s">
        <v>21</v>
      </c>
      <c r="B31" s="92">
        <v>2259975.75</v>
      </c>
      <c r="C31" s="87">
        <v>2272.73</v>
      </c>
      <c r="D31" s="87">
        <v>9492.34</v>
      </c>
      <c r="E31" s="87">
        <v>0</v>
      </c>
      <c r="F31" s="87">
        <v>0</v>
      </c>
      <c r="G31" s="87">
        <v>0</v>
      </c>
      <c r="H31" s="87">
        <v>454337.55000000005</v>
      </c>
      <c r="I31" s="93">
        <v>2726078.37</v>
      </c>
      <c r="J31" s="16">
        <v>71551.66</v>
      </c>
      <c r="K31" s="17">
        <v>0</v>
      </c>
      <c r="L31" s="17">
        <v>0</v>
      </c>
      <c r="M31" s="17">
        <v>0</v>
      </c>
      <c r="N31" s="17">
        <v>0</v>
      </c>
      <c r="O31" s="17">
        <v>0</v>
      </c>
      <c r="P31" s="17">
        <v>0</v>
      </c>
      <c r="Q31" s="12">
        <v>71551.66</v>
      </c>
      <c r="R31" s="16">
        <v>1569146.37</v>
      </c>
      <c r="S31" s="17">
        <v>2272.73</v>
      </c>
      <c r="T31" s="17">
        <v>9492.34</v>
      </c>
      <c r="U31" s="17">
        <v>0</v>
      </c>
      <c r="V31" s="17">
        <v>0</v>
      </c>
      <c r="W31" s="17">
        <v>0</v>
      </c>
      <c r="X31" s="17">
        <v>1525.43</v>
      </c>
      <c r="Y31" s="12">
        <v>1582436.87</v>
      </c>
      <c r="Z31" s="16">
        <v>616790.68000000005</v>
      </c>
      <c r="AA31" s="17">
        <v>0</v>
      </c>
      <c r="AB31" s="17">
        <v>0</v>
      </c>
      <c r="AC31" s="17">
        <v>0</v>
      </c>
      <c r="AD31" s="17">
        <v>0</v>
      </c>
      <c r="AE31" s="17">
        <v>0</v>
      </c>
      <c r="AF31" s="17">
        <v>167960.12</v>
      </c>
      <c r="AG31" s="12">
        <v>784750.8</v>
      </c>
      <c r="AH31" s="16">
        <v>0</v>
      </c>
      <c r="AI31" s="17">
        <v>0</v>
      </c>
      <c r="AJ31" s="17">
        <v>0</v>
      </c>
      <c r="AK31" s="17">
        <v>0</v>
      </c>
      <c r="AL31" s="17">
        <v>0</v>
      </c>
      <c r="AM31" s="17">
        <v>0</v>
      </c>
      <c r="AN31" s="17">
        <v>0</v>
      </c>
      <c r="AO31" s="12">
        <v>0</v>
      </c>
      <c r="AP31" s="16">
        <v>0</v>
      </c>
      <c r="AQ31" s="17">
        <v>0</v>
      </c>
      <c r="AR31" s="17">
        <v>0</v>
      </c>
      <c r="AS31" s="17">
        <v>0</v>
      </c>
      <c r="AT31" s="17">
        <v>0</v>
      </c>
      <c r="AU31" s="17">
        <v>0</v>
      </c>
      <c r="AV31" s="17">
        <v>795.91</v>
      </c>
      <c r="AW31" s="12">
        <v>795.91</v>
      </c>
      <c r="AX31" s="16">
        <v>2487.04</v>
      </c>
      <c r="AY31" s="17">
        <v>0</v>
      </c>
      <c r="AZ31" s="17">
        <v>0</v>
      </c>
      <c r="BA31" s="17">
        <v>0</v>
      </c>
      <c r="BB31" s="17">
        <v>0</v>
      </c>
      <c r="BC31" s="17">
        <v>0</v>
      </c>
      <c r="BD31" s="17">
        <v>284056.09000000003</v>
      </c>
      <c r="BE31" s="12">
        <v>286543.13</v>
      </c>
    </row>
    <row r="32" spans="1:57" x14ac:dyDescent="0.3">
      <c r="A32" s="4" t="s">
        <v>22</v>
      </c>
      <c r="B32" s="92">
        <v>389381.61</v>
      </c>
      <c r="C32" s="87">
        <v>10592.03</v>
      </c>
      <c r="D32" s="87">
        <v>118721</v>
      </c>
      <c r="E32" s="87">
        <v>0</v>
      </c>
      <c r="F32" s="87">
        <v>0</v>
      </c>
      <c r="G32" s="87">
        <v>0</v>
      </c>
      <c r="H32" s="87">
        <v>235283.18</v>
      </c>
      <c r="I32" s="93">
        <v>753977.82000000007</v>
      </c>
      <c r="J32" s="16">
        <v>11747.6</v>
      </c>
      <c r="K32" s="17">
        <v>0</v>
      </c>
      <c r="L32" s="17">
        <v>0</v>
      </c>
      <c r="M32" s="17">
        <v>0</v>
      </c>
      <c r="N32" s="17">
        <v>0</v>
      </c>
      <c r="O32" s="17">
        <v>0</v>
      </c>
      <c r="P32" s="17">
        <v>22309.200000000001</v>
      </c>
      <c r="Q32" s="12">
        <v>34056.800000000003</v>
      </c>
      <c r="R32" s="16">
        <v>330203</v>
      </c>
      <c r="S32" s="17">
        <v>10592.03</v>
      </c>
      <c r="T32" s="17">
        <v>20000</v>
      </c>
      <c r="U32" s="17">
        <v>0</v>
      </c>
      <c r="V32" s="17">
        <v>0</v>
      </c>
      <c r="W32" s="17">
        <v>0</v>
      </c>
      <c r="X32" s="17">
        <v>13018.6</v>
      </c>
      <c r="Y32" s="12">
        <v>373813.63</v>
      </c>
      <c r="Z32" s="16">
        <v>36417.58</v>
      </c>
      <c r="AA32" s="17">
        <v>0</v>
      </c>
      <c r="AB32" s="17">
        <v>0</v>
      </c>
      <c r="AC32" s="17">
        <v>0</v>
      </c>
      <c r="AD32" s="17">
        <v>0</v>
      </c>
      <c r="AE32" s="17">
        <v>0</v>
      </c>
      <c r="AF32" s="17">
        <v>59960.31</v>
      </c>
      <c r="AG32" s="12">
        <v>96377.89</v>
      </c>
      <c r="AH32" s="16">
        <v>0</v>
      </c>
      <c r="AI32" s="17">
        <v>0</v>
      </c>
      <c r="AJ32" s="17">
        <v>0</v>
      </c>
      <c r="AK32" s="17">
        <v>0</v>
      </c>
      <c r="AL32" s="17">
        <v>0</v>
      </c>
      <c r="AM32" s="17">
        <v>0</v>
      </c>
      <c r="AN32" s="17">
        <v>0</v>
      </c>
      <c r="AO32" s="12">
        <v>0</v>
      </c>
      <c r="AP32" s="16">
        <v>11013.43</v>
      </c>
      <c r="AQ32" s="17">
        <v>0</v>
      </c>
      <c r="AR32" s="17">
        <v>0</v>
      </c>
      <c r="AS32" s="17">
        <v>0</v>
      </c>
      <c r="AT32" s="17">
        <v>0</v>
      </c>
      <c r="AU32" s="17">
        <v>0</v>
      </c>
      <c r="AV32" s="17">
        <v>139995.07</v>
      </c>
      <c r="AW32" s="12">
        <v>151008.5</v>
      </c>
      <c r="AX32" s="16">
        <v>0</v>
      </c>
      <c r="AY32" s="17">
        <v>0</v>
      </c>
      <c r="AZ32" s="17">
        <v>98721</v>
      </c>
      <c r="BA32" s="17">
        <v>0</v>
      </c>
      <c r="BB32" s="17">
        <v>0</v>
      </c>
      <c r="BC32" s="17">
        <v>0</v>
      </c>
      <c r="BD32" s="17">
        <v>0</v>
      </c>
      <c r="BE32" s="12">
        <v>98721</v>
      </c>
    </row>
    <row r="33" spans="1:57" x14ac:dyDescent="0.3">
      <c r="A33" s="4" t="s">
        <v>23</v>
      </c>
      <c r="B33" s="92">
        <v>693455.31598181697</v>
      </c>
      <c r="C33" s="87">
        <v>115787</v>
      </c>
      <c r="D33" s="87">
        <v>0</v>
      </c>
      <c r="E33" s="87">
        <v>0</v>
      </c>
      <c r="F33" s="87">
        <v>0</v>
      </c>
      <c r="G33" s="87">
        <v>26898.515750086059</v>
      </c>
      <c r="H33" s="87">
        <v>72470.69</v>
      </c>
      <c r="I33" s="93">
        <v>908611.52173190319</v>
      </c>
      <c r="J33" s="16">
        <v>11332.246036802677</v>
      </c>
      <c r="K33" s="17">
        <v>45000</v>
      </c>
      <c r="L33" s="17">
        <v>0</v>
      </c>
      <c r="M33" s="17">
        <v>0</v>
      </c>
      <c r="N33" s="17">
        <v>0</v>
      </c>
      <c r="O33" s="17">
        <v>2577.4237639731255</v>
      </c>
      <c r="P33" s="17">
        <v>0</v>
      </c>
      <c r="Q33" s="12">
        <v>58909.66980077581</v>
      </c>
      <c r="R33" s="16">
        <v>459785.25249106641</v>
      </c>
      <c r="S33" s="17">
        <v>70787</v>
      </c>
      <c r="T33" s="17">
        <v>0</v>
      </c>
      <c r="U33" s="17">
        <v>0</v>
      </c>
      <c r="V33" s="17">
        <v>0</v>
      </c>
      <c r="W33" s="17">
        <v>3075.0874100985666</v>
      </c>
      <c r="X33" s="17">
        <v>0</v>
      </c>
      <c r="Y33" s="12">
        <v>533647.33990116499</v>
      </c>
      <c r="Z33" s="16">
        <v>219945.71641269137</v>
      </c>
      <c r="AA33" s="17">
        <v>0</v>
      </c>
      <c r="AB33" s="17">
        <v>0</v>
      </c>
      <c r="AC33" s="17">
        <v>0</v>
      </c>
      <c r="AD33" s="17">
        <v>0</v>
      </c>
      <c r="AE33" s="17">
        <v>13707.937767689187</v>
      </c>
      <c r="AF33" s="17">
        <v>72470.69</v>
      </c>
      <c r="AG33" s="12">
        <v>306124.34418038058</v>
      </c>
      <c r="AH33" s="16">
        <v>0</v>
      </c>
      <c r="AI33" s="17">
        <v>0</v>
      </c>
      <c r="AJ33" s="17">
        <v>0</v>
      </c>
      <c r="AK33" s="17">
        <v>0</v>
      </c>
      <c r="AL33" s="17">
        <v>0</v>
      </c>
      <c r="AM33" s="17">
        <v>6575.55</v>
      </c>
      <c r="AN33" s="17">
        <v>0</v>
      </c>
      <c r="AO33" s="12">
        <v>6575.55</v>
      </c>
      <c r="AP33" s="16">
        <v>2392.1010412565556</v>
      </c>
      <c r="AQ33" s="17">
        <v>0</v>
      </c>
      <c r="AR33" s="17">
        <v>0</v>
      </c>
      <c r="AS33" s="17">
        <v>0</v>
      </c>
      <c r="AT33" s="17">
        <v>0</v>
      </c>
      <c r="AU33" s="17">
        <v>962.51680832518286</v>
      </c>
      <c r="AV33" s="17">
        <v>0</v>
      </c>
      <c r="AW33" s="12">
        <v>3354.6178495817385</v>
      </c>
      <c r="AX33" s="16">
        <v>0</v>
      </c>
      <c r="AY33" s="17">
        <v>0</v>
      </c>
      <c r="AZ33" s="17">
        <v>0</v>
      </c>
      <c r="BA33" s="17">
        <v>0</v>
      </c>
      <c r="BB33" s="17">
        <v>0</v>
      </c>
      <c r="BC33" s="17">
        <v>0</v>
      </c>
      <c r="BD33" s="17">
        <v>0</v>
      </c>
      <c r="BE33" s="12">
        <v>0</v>
      </c>
    </row>
    <row r="34" spans="1:57" ht="13.15" customHeight="1" x14ac:dyDescent="0.3">
      <c r="A34" s="4" t="s">
        <v>24</v>
      </c>
      <c r="B34" s="92">
        <v>1569366.22</v>
      </c>
      <c r="C34" s="87">
        <v>0</v>
      </c>
      <c r="D34" s="87">
        <v>6419035.7999999998</v>
      </c>
      <c r="E34" s="87">
        <v>0</v>
      </c>
      <c r="F34" s="87">
        <v>0</v>
      </c>
      <c r="G34" s="87">
        <v>283734.15000000002</v>
      </c>
      <c r="H34" s="87">
        <v>713178.75</v>
      </c>
      <c r="I34" s="93">
        <v>8985314.9199999999</v>
      </c>
      <c r="J34" s="16">
        <v>0</v>
      </c>
      <c r="K34" s="17">
        <v>0</v>
      </c>
      <c r="L34" s="17">
        <v>1293379</v>
      </c>
      <c r="M34" s="17">
        <v>0</v>
      </c>
      <c r="N34" s="17">
        <v>0</v>
      </c>
      <c r="O34" s="17">
        <v>77675.31</v>
      </c>
      <c r="P34" s="17">
        <v>37554.910000000003</v>
      </c>
      <c r="Q34" s="12">
        <v>1408609.22</v>
      </c>
      <c r="R34" s="16">
        <v>1323195.1299999999</v>
      </c>
      <c r="S34" s="17">
        <v>0</v>
      </c>
      <c r="T34" s="17">
        <v>75700</v>
      </c>
      <c r="U34" s="17">
        <v>0</v>
      </c>
      <c r="V34" s="17">
        <v>0</v>
      </c>
      <c r="W34" s="17">
        <v>51749.33</v>
      </c>
      <c r="X34" s="17">
        <v>91157.94</v>
      </c>
      <c r="Y34" s="12">
        <v>1541802.4</v>
      </c>
      <c r="Z34" s="16">
        <v>163063.25</v>
      </c>
      <c r="AA34" s="17">
        <v>0</v>
      </c>
      <c r="AB34" s="17">
        <v>50000</v>
      </c>
      <c r="AC34" s="17">
        <v>0</v>
      </c>
      <c r="AD34" s="17">
        <v>0</v>
      </c>
      <c r="AE34" s="17">
        <v>99939</v>
      </c>
      <c r="AF34" s="17">
        <v>0</v>
      </c>
      <c r="AG34" s="12">
        <v>313002.25</v>
      </c>
      <c r="AH34" s="16">
        <v>0</v>
      </c>
      <c r="AI34" s="17">
        <v>0</v>
      </c>
      <c r="AJ34" s="17">
        <v>0</v>
      </c>
      <c r="AK34" s="17">
        <v>0</v>
      </c>
      <c r="AL34" s="17">
        <v>0</v>
      </c>
      <c r="AM34" s="17">
        <v>0</v>
      </c>
      <c r="AN34" s="17">
        <v>0</v>
      </c>
      <c r="AO34" s="12">
        <v>0</v>
      </c>
      <c r="AP34" s="16">
        <v>1733.49</v>
      </c>
      <c r="AQ34" s="17">
        <v>0</v>
      </c>
      <c r="AR34" s="17">
        <v>4404027.8</v>
      </c>
      <c r="AS34" s="17">
        <v>0</v>
      </c>
      <c r="AT34" s="17">
        <v>0</v>
      </c>
      <c r="AU34" s="17">
        <v>40637.699999999997</v>
      </c>
      <c r="AV34" s="17">
        <v>66556.45</v>
      </c>
      <c r="AW34" s="12">
        <v>4512955.4400000004</v>
      </c>
      <c r="AX34" s="16">
        <v>81374.350000000006</v>
      </c>
      <c r="AY34" s="17">
        <v>0</v>
      </c>
      <c r="AZ34" s="17">
        <v>595929</v>
      </c>
      <c r="BA34" s="17">
        <v>0</v>
      </c>
      <c r="BB34" s="17">
        <v>0</v>
      </c>
      <c r="BC34" s="17">
        <v>13732.81</v>
      </c>
      <c r="BD34" s="17">
        <v>517909.45</v>
      </c>
      <c r="BE34" s="12">
        <v>1208945.6100000001</v>
      </c>
    </row>
    <row r="35" spans="1:57" x14ac:dyDescent="0.3">
      <c r="A35" s="4" t="s">
        <v>25</v>
      </c>
      <c r="B35" s="92">
        <v>2199482.6399999997</v>
      </c>
      <c r="C35" s="87">
        <v>14977</v>
      </c>
      <c r="D35" s="87">
        <v>0</v>
      </c>
      <c r="E35" s="87">
        <v>0</v>
      </c>
      <c r="F35" s="87">
        <v>0</v>
      </c>
      <c r="G35" s="87">
        <v>0</v>
      </c>
      <c r="H35" s="87">
        <v>1066873.28</v>
      </c>
      <c r="I35" s="93">
        <v>3281332.92</v>
      </c>
      <c r="J35" s="16">
        <v>2145.38</v>
      </c>
      <c r="K35" s="17">
        <v>0</v>
      </c>
      <c r="L35" s="17">
        <v>0</v>
      </c>
      <c r="M35" s="17">
        <v>0</v>
      </c>
      <c r="N35" s="17">
        <v>0</v>
      </c>
      <c r="O35" s="17">
        <v>0</v>
      </c>
      <c r="P35" s="17">
        <v>2609.09</v>
      </c>
      <c r="Q35" s="12">
        <v>4754.47</v>
      </c>
      <c r="R35" s="16">
        <v>2020003.25</v>
      </c>
      <c r="S35" s="17">
        <v>14977</v>
      </c>
      <c r="T35" s="17">
        <v>0</v>
      </c>
      <c r="U35" s="17">
        <v>0</v>
      </c>
      <c r="V35" s="17">
        <v>0</v>
      </c>
      <c r="W35" s="17">
        <v>0</v>
      </c>
      <c r="X35" s="17">
        <v>7647.76</v>
      </c>
      <c r="Y35" s="12">
        <v>2042628.01</v>
      </c>
      <c r="Z35" s="16">
        <v>177334.00999999998</v>
      </c>
      <c r="AA35" s="17">
        <v>0</v>
      </c>
      <c r="AB35" s="17">
        <v>0</v>
      </c>
      <c r="AC35" s="17">
        <v>0</v>
      </c>
      <c r="AD35" s="17">
        <v>0</v>
      </c>
      <c r="AE35" s="17">
        <v>0</v>
      </c>
      <c r="AF35" s="17">
        <v>1020185.92</v>
      </c>
      <c r="AG35" s="12">
        <v>1197519.93</v>
      </c>
      <c r="AH35" s="16">
        <v>0</v>
      </c>
      <c r="AI35" s="17">
        <v>0</v>
      </c>
      <c r="AJ35" s="17">
        <v>0</v>
      </c>
      <c r="AK35" s="17">
        <v>0</v>
      </c>
      <c r="AL35" s="17">
        <v>0</v>
      </c>
      <c r="AM35" s="17">
        <v>0</v>
      </c>
      <c r="AN35" s="17">
        <v>0</v>
      </c>
      <c r="AO35" s="12">
        <v>0</v>
      </c>
      <c r="AP35" s="16">
        <v>0</v>
      </c>
      <c r="AQ35" s="17">
        <v>0</v>
      </c>
      <c r="AR35" s="17">
        <v>0</v>
      </c>
      <c r="AS35" s="17">
        <v>0</v>
      </c>
      <c r="AT35" s="17">
        <v>0</v>
      </c>
      <c r="AU35" s="17">
        <v>0</v>
      </c>
      <c r="AV35" s="17">
        <v>36430.51</v>
      </c>
      <c r="AW35" s="12">
        <v>36430.51</v>
      </c>
      <c r="AX35" s="16">
        <v>0</v>
      </c>
      <c r="AY35" s="17">
        <v>0</v>
      </c>
      <c r="AZ35" s="17">
        <v>0</v>
      </c>
      <c r="BA35" s="17">
        <v>0</v>
      </c>
      <c r="BB35" s="17">
        <v>0</v>
      </c>
      <c r="BC35" s="17">
        <v>0</v>
      </c>
      <c r="BD35" s="17">
        <v>0</v>
      </c>
      <c r="BE35" s="12">
        <v>0</v>
      </c>
    </row>
    <row r="36" spans="1:57" x14ac:dyDescent="0.3">
      <c r="A36" s="4" t="s">
        <v>26</v>
      </c>
      <c r="B36" s="92">
        <v>2811432.3200000003</v>
      </c>
      <c r="C36" s="87">
        <v>8013477.0499999998</v>
      </c>
      <c r="D36" s="87">
        <v>1140040.8700000001</v>
      </c>
      <c r="E36" s="87">
        <v>0</v>
      </c>
      <c r="F36" s="87">
        <v>240908</v>
      </c>
      <c r="G36" s="87">
        <v>0</v>
      </c>
      <c r="H36" s="87">
        <v>6599509.1299999999</v>
      </c>
      <c r="I36" s="93">
        <v>18805367.369999997</v>
      </c>
      <c r="J36" s="16">
        <v>34263.79</v>
      </c>
      <c r="K36" s="17">
        <v>0</v>
      </c>
      <c r="L36" s="17">
        <v>0</v>
      </c>
      <c r="M36" s="17">
        <v>0</v>
      </c>
      <c r="N36" s="17">
        <v>0</v>
      </c>
      <c r="O36" s="17">
        <v>0</v>
      </c>
      <c r="P36" s="17">
        <v>50286.59</v>
      </c>
      <c r="Q36" s="12">
        <v>84550.38</v>
      </c>
      <c r="R36" s="16">
        <v>2341119.4700000002</v>
      </c>
      <c r="S36" s="17">
        <v>179362.91</v>
      </c>
      <c r="T36" s="17">
        <v>61042.97</v>
      </c>
      <c r="U36" s="17">
        <v>0</v>
      </c>
      <c r="V36" s="17">
        <v>19</v>
      </c>
      <c r="W36" s="17">
        <v>0</v>
      </c>
      <c r="X36" s="17">
        <v>137581.63</v>
      </c>
      <c r="Y36" s="12">
        <v>2719125.9800000004</v>
      </c>
      <c r="Z36" s="16">
        <v>387250.39</v>
      </c>
      <c r="AA36" s="17">
        <v>0</v>
      </c>
      <c r="AB36" s="17">
        <v>0</v>
      </c>
      <c r="AC36" s="17">
        <v>0</v>
      </c>
      <c r="AD36" s="17">
        <v>0</v>
      </c>
      <c r="AE36" s="17">
        <v>0</v>
      </c>
      <c r="AF36" s="17">
        <v>1610076.51</v>
      </c>
      <c r="AG36" s="12">
        <v>1997326.9</v>
      </c>
      <c r="AH36" s="16">
        <v>0</v>
      </c>
      <c r="AI36" s="17">
        <v>0</v>
      </c>
      <c r="AJ36" s="17">
        <v>146400</v>
      </c>
      <c r="AK36" s="17">
        <v>0</v>
      </c>
      <c r="AL36" s="17">
        <v>0</v>
      </c>
      <c r="AM36" s="17">
        <v>0</v>
      </c>
      <c r="AN36" s="17">
        <v>19500</v>
      </c>
      <c r="AO36" s="12">
        <v>165900</v>
      </c>
      <c r="AP36" s="16">
        <v>0</v>
      </c>
      <c r="AQ36" s="17">
        <v>0</v>
      </c>
      <c r="AR36" s="17">
        <v>0</v>
      </c>
      <c r="AS36" s="17">
        <v>0</v>
      </c>
      <c r="AT36" s="17">
        <v>0</v>
      </c>
      <c r="AU36" s="17">
        <v>0</v>
      </c>
      <c r="AV36" s="17">
        <v>2838.73</v>
      </c>
      <c r="AW36" s="12">
        <v>2838.73</v>
      </c>
      <c r="AX36" s="16">
        <v>48798.67</v>
      </c>
      <c r="AY36" s="17">
        <v>7834114.1399999997</v>
      </c>
      <c r="AZ36" s="17">
        <v>932597.9</v>
      </c>
      <c r="BA36" s="17">
        <v>0</v>
      </c>
      <c r="BB36" s="17">
        <v>240889</v>
      </c>
      <c r="BC36" s="17">
        <v>0</v>
      </c>
      <c r="BD36" s="17">
        <v>4779225.67</v>
      </c>
      <c r="BE36" s="12">
        <v>13835625.379999999</v>
      </c>
    </row>
    <row r="37" spans="1:57" x14ac:dyDescent="0.3">
      <c r="A37" s="4" t="s">
        <v>27</v>
      </c>
      <c r="B37" s="92">
        <v>1243951</v>
      </c>
      <c r="C37" s="87">
        <v>334345</v>
      </c>
      <c r="D37" s="87">
        <v>546552</v>
      </c>
      <c r="E37" s="87">
        <v>0</v>
      </c>
      <c r="F37" s="87">
        <v>0</v>
      </c>
      <c r="G37" s="87">
        <v>210692</v>
      </c>
      <c r="H37" s="87">
        <v>385414</v>
      </c>
      <c r="I37" s="93">
        <v>2720954</v>
      </c>
      <c r="J37" s="16">
        <v>1883</v>
      </c>
      <c r="K37" s="17">
        <v>0</v>
      </c>
      <c r="L37" s="17">
        <v>0</v>
      </c>
      <c r="M37" s="17">
        <v>0</v>
      </c>
      <c r="N37" s="17">
        <v>0</v>
      </c>
      <c r="O37" s="17">
        <v>32761</v>
      </c>
      <c r="P37" s="17">
        <v>6952</v>
      </c>
      <c r="Q37" s="12">
        <v>41596</v>
      </c>
      <c r="R37" s="16">
        <v>1027473</v>
      </c>
      <c r="S37" s="17">
        <v>33758</v>
      </c>
      <c r="T37" s="17">
        <v>0</v>
      </c>
      <c r="U37" s="17">
        <v>0</v>
      </c>
      <c r="V37" s="17">
        <v>0</v>
      </c>
      <c r="W37" s="17">
        <v>0</v>
      </c>
      <c r="X37" s="17">
        <v>0</v>
      </c>
      <c r="Y37" s="12">
        <v>1061231</v>
      </c>
      <c r="Z37" s="16">
        <v>214595</v>
      </c>
      <c r="AA37" s="17">
        <v>0</v>
      </c>
      <c r="AB37" s="17">
        <v>66552</v>
      </c>
      <c r="AC37" s="17">
        <v>0</v>
      </c>
      <c r="AD37" s="17">
        <v>0</v>
      </c>
      <c r="AE37" s="17">
        <v>177931</v>
      </c>
      <c r="AF37" s="17">
        <v>251637</v>
      </c>
      <c r="AG37" s="12">
        <v>710715</v>
      </c>
      <c r="AH37" s="16">
        <v>0</v>
      </c>
      <c r="AI37" s="17">
        <v>300587</v>
      </c>
      <c r="AJ37" s="17">
        <v>0</v>
      </c>
      <c r="AK37" s="17">
        <v>0</v>
      </c>
      <c r="AL37" s="17">
        <v>0</v>
      </c>
      <c r="AM37" s="17">
        <v>0</v>
      </c>
      <c r="AN37" s="17">
        <v>0</v>
      </c>
      <c r="AO37" s="12">
        <v>300587</v>
      </c>
      <c r="AP37" s="16">
        <v>0</v>
      </c>
      <c r="AQ37" s="17">
        <v>0</v>
      </c>
      <c r="AR37" s="17">
        <v>0</v>
      </c>
      <c r="AS37" s="17">
        <v>0</v>
      </c>
      <c r="AT37" s="17">
        <v>0</v>
      </c>
      <c r="AU37" s="17">
        <v>0</v>
      </c>
      <c r="AV37" s="17">
        <v>125846</v>
      </c>
      <c r="AW37" s="12">
        <v>125846</v>
      </c>
      <c r="AX37" s="16">
        <v>0</v>
      </c>
      <c r="AY37" s="17">
        <v>0</v>
      </c>
      <c r="AZ37" s="17">
        <v>480000</v>
      </c>
      <c r="BA37" s="17">
        <v>0</v>
      </c>
      <c r="BB37" s="17">
        <v>0</v>
      </c>
      <c r="BC37" s="17">
        <v>0</v>
      </c>
      <c r="BD37" s="17">
        <v>979</v>
      </c>
      <c r="BE37" s="12">
        <v>480979</v>
      </c>
    </row>
    <row r="38" spans="1:57" x14ac:dyDescent="0.3">
      <c r="A38" s="4" t="s">
        <v>28</v>
      </c>
      <c r="B38" s="92">
        <v>390283</v>
      </c>
      <c r="C38" s="87">
        <v>0</v>
      </c>
      <c r="D38" s="87">
        <v>860000</v>
      </c>
      <c r="E38" s="87">
        <v>0</v>
      </c>
      <c r="F38" s="87">
        <v>0</v>
      </c>
      <c r="G38" s="87">
        <v>452000</v>
      </c>
      <c r="H38" s="87">
        <v>98024</v>
      </c>
      <c r="I38" s="93">
        <v>1800307</v>
      </c>
      <c r="J38" s="16">
        <v>8455</v>
      </c>
      <c r="K38" s="17">
        <v>0</v>
      </c>
      <c r="L38" s="17">
        <v>860000</v>
      </c>
      <c r="M38" s="17">
        <v>0</v>
      </c>
      <c r="N38" s="17">
        <v>0</v>
      </c>
      <c r="O38" s="17">
        <v>0</v>
      </c>
      <c r="P38" s="17">
        <v>0</v>
      </c>
      <c r="Q38" s="12">
        <v>868455</v>
      </c>
      <c r="R38" s="16">
        <v>349839</v>
      </c>
      <c r="S38" s="17">
        <v>0</v>
      </c>
      <c r="T38" s="17">
        <v>0</v>
      </c>
      <c r="U38" s="17">
        <v>0</v>
      </c>
      <c r="V38" s="17">
        <v>0</v>
      </c>
      <c r="W38" s="17">
        <v>0</v>
      </c>
      <c r="X38" s="17">
        <v>0</v>
      </c>
      <c r="Y38" s="12">
        <v>349839</v>
      </c>
      <c r="Z38" s="16">
        <v>31337</v>
      </c>
      <c r="AA38" s="17">
        <v>0</v>
      </c>
      <c r="AB38" s="17">
        <v>0</v>
      </c>
      <c r="AC38" s="17">
        <v>0</v>
      </c>
      <c r="AD38" s="17">
        <v>0</v>
      </c>
      <c r="AE38" s="17">
        <v>452000</v>
      </c>
      <c r="AF38" s="17">
        <v>97000</v>
      </c>
      <c r="AG38" s="12">
        <v>580337</v>
      </c>
      <c r="AH38" s="16">
        <v>0</v>
      </c>
      <c r="AI38" s="17">
        <v>0</v>
      </c>
      <c r="AJ38" s="17">
        <v>0</v>
      </c>
      <c r="AK38" s="17">
        <v>0</v>
      </c>
      <c r="AL38" s="17">
        <v>0</v>
      </c>
      <c r="AM38" s="17">
        <v>0</v>
      </c>
      <c r="AN38" s="17">
        <v>0</v>
      </c>
      <c r="AO38" s="12">
        <v>0</v>
      </c>
      <c r="AP38" s="16">
        <v>652</v>
      </c>
      <c r="AQ38" s="17">
        <v>0</v>
      </c>
      <c r="AR38" s="17">
        <v>0</v>
      </c>
      <c r="AS38" s="17">
        <v>0</v>
      </c>
      <c r="AT38" s="17">
        <v>0</v>
      </c>
      <c r="AU38" s="17">
        <v>0</v>
      </c>
      <c r="AV38" s="17">
        <v>1024</v>
      </c>
      <c r="AW38" s="12">
        <v>1676</v>
      </c>
      <c r="AX38" s="16">
        <v>0</v>
      </c>
      <c r="AY38" s="17">
        <v>0</v>
      </c>
      <c r="AZ38" s="17">
        <v>0</v>
      </c>
      <c r="BA38" s="17">
        <v>0</v>
      </c>
      <c r="BB38" s="17">
        <v>0</v>
      </c>
      <c r="BC38" s="17">
        <v>0</v>
      </c>
      <c r="BD38" s="17">
        <v>0</v>
      </c>
      <c r="BE38" s="12">
        <v>0</v>
      </c>
    </row>
    <row r="39" spans="1:57" x14ac:dyDescent="0.3">
      <c r="A39" s="4" t="s">
        <v>29</v>
      </c>
      <c r="B39" s="92">
        <v>119859.54000000001</v>
      </c>
      <c r="C39" s="87">
        <v>0</v>
      </c>
      <c r="D39" s="87">
        <v>478066.46</v>
      </c>
      <c r="E39" s="87">
        <v>0</v>
      </c>
      <c r="F39" s="87">
        <v>0</v>
      </c>
      <c r="G39" s="87">
        <v>0</v>
      </c>
      <c r="H39" s="87">
        <v>224641.46000000002</v>
      </c>
      <c r="I39" s="93">
        <v>822567.46000000008</v>
      </c>
      <c r="J39" s="16">
        <v>0</v>
      </c>
      <c r="K39" s="17">
        <v>0</v>
      </c>
      <c r="L39" s="17">
        <v>478066.46</v>
      </c>
      <c r="M39" s="17">
        <v>0</v>
      </c>
      <c r="N39" s="17">
        <v>0</v>
      </c>
      <c r="O39" s="17">
        <v>0</v>
      </c>
      <c r="P39" s="17">
        <v>0</v>
      </c>
      <c r="Q39" s="12">
        <v>478066.46</v>
      </c>
      <c r="R39" s="16">
        <v>87596.04</v>
      </c>
      <c r="S39" s="17">
        <v>0</v>
      </c>
      <c r="T39" s="17">
        <v>0</v>
      </c>
      <c r="U39" s="17">
        <v>0</v>
      </c>
      <c r="V39" s="17">
        <v>0</v>
      </c>
      <c r="W39" s="17">
        <v>0</v>
      </c>
      <c r="X39" s="17">
        <v>0</v>
      </c>
      <c r="Y39" s="12">
        <v>87596.04</v>
      </c>
      <c r="Z39" s="16">
        <v>32233.9</v>
      </c>
      <c r="AA39" s="17">
        <v>0</v>
      </c>
      <c r="AB39" s="17">
        <v>0</v>
      </c>
      <c r="AC39" s="17">
        <v>0</v>
      </c>
      <c r="AD39" s="17">
        <v>0</v>
      </c>
      <c r="AE39" s="17">
        <v>0</v>
      </c>
      <c r="AF39" s="17">
        <v>138430.16</v>
      </c>
      <c r="AG39" s="12">
        <v>170664.06</v>
      </c>
      <c r="AH39" s="16">
        <v>0</v>
      </c>
      <c r="AI39" s="17">
        <v>0</v>
      </c>
      <c r="AJ39" s="17">
        <v>0</v>
      </c>
      <c r="AK39" s="17">
        <v>0</v>
      </c>
      <c r="AL39" s="17">
        <v>0</v>
      </c>
      <c r="AM39" s="17">
        <v>0</v>
      </c>
      <c r="AN39" s="17">
        <v>0</v>
      </c>
      <c r="AO39" s="12">
        <v>0</v>
      </c>
      <c r="AP39" s="16">
        <v>0</v>
      </c>
      <c r="AQ39" s="17">
        <v>0</v>
      </c>
      <c r="AR39" s="17">
        <v>0</v>
      </c>
      <c r="AS39" s="17">
        <v>0</v>
      </c>
      <c r="AT39" s="17">
        <v>0</v>
      </c>
      <c r="AU39" s="17">
        <v>0</v>
      </c>
      <c r="AV39" s="17">
        <v>0</v>
      </c>
      <c r="AW39" s="12">
        <v>0</v>
      </c>
      <c r="AX39" s="16">
        <v>29.6</v>
      </c>
      <c r="AY39" s="17">
        <v>0</v>
      </c>
      <c r="AZ39" s="17">
        <v>0</v>
      </c>
      <c r="BA39" s="17">
        <v>0</v>
      </c>
      <c r="BB39" s="17">
        <v>0</v>
      </c>
      <c r="BC39" s="17">
        <v>0</v>
      </c>
      <c r="BD39" s="17">
        <v>86211.3</v>
      </c>
      <c r="BE39" s="12">
        <v>86240.900000000009</v>
      </c>
    </row>
    <row r="40" spans="1:57" x14ac:dyDescent="0.3">
      <c r="A40" s="4" t="s">
        <v>30</v>
      </c>
      <c r="B40" s="92">
        <v>2559447</v>
      </c>
      <c r="C40" s="87">
        <v>20416</v>
      </c>
      <c r="D40" s="87">
        <v>0</v>
      </c>
      <c r="E40" s="87">
        <v>0</v>
      </c>
      <c r="F40" s="87">
        <v>0</v>
      </c>
      <c r="G40" s="87">
        <v>0</v>
      </c>
      <c r="H40" s="87">
        <v>0</v>
      </c>
      <c r="I40" s="93">
        <v>2579863</v>
      </c>
      <c r="J40" s="16">
        <v>44017</v>
      </c>
      <c r="K40" s="17">
        <v>0</v>
      </c>
      <c r="L40" s="17">
        <v>0</v>
      </c>
      <c r="M40" s="17">
        <v>0</v>
      </c>
      <c r="N40" s="17">
        <v>0</v>
      </c>
      <c r="O40" s="17">
        <v>0</v>
      </c>
      <c r="P40" s="17">
        <v>0</v>
      </c>
      <c r="Q40" s="12">
        <v>44017</v>
      </c>
      <c r="R40" s="16">
        <v>2441360</v>
      </c>
      <c r="S40" s="17">
        <v>20416</v>
      </c>
      <c r="T40" s="17">
        <v>0</v>
      </c>
      <c r="U40" s="17">
        <v>0</v>
      </c>
      <c r="V40" s="17">
        <v>0</v>
      </c>
      <c r="W40" s="17">
        <v>0</v>
      </c>
      <c r="X40" s="17">
        <v>0</v>
      </c>
      <c r="Y40" s="12">
        <v>2461776</v>
      </c>
      <c r="Z40" s="16">
        <v>73470</v>
      </c>
      <c r="AA40" s="17">
        <v>0</v>
      </c>
      <c r="AB40" s="17">
        <v>0</v>
      </c>
      <c r="AC40" s="17">
        <v>0</v>
      </c>
      <c r="AD40" s="17">
        <v>0</v>
      </c>
      <c r="AE40" s="17">
        <v>0</v>
      </c>
      <c r="AF40" s="17">
        <v>0</v>
      </c>
      <c r="AG40" s="12">
        <v>73470</v>
      </c>
      <c r="AH40" s="16">
        <v>0</v>
      </c>
      <c r="AI40" s="17">
        <v>0</v>
      </c>
      <c r="AJ40" s="17">
        <v>0</v>
      </c>
      <c r="AK40" s="17">
        <v>0</v>
      </c>
      <c r="AL40" s="17">
        <v>0</v>
      </c>
      <c r="AM40" s="17">
        <v>0</v>
      </c>
      <c r="AN40" s="17">
        <v>0</v>
      </c>
      <c r="AO40" s="12">
        <v>0</v>
      </c>
      <c r="AP40" s="16">
        <v>0</v>
      </c>
      <c r="AQ40" s="17">
        <v>0</v>
      </c>
      <c r="AR40" s="17">
        <v>0</v>
      </c>
      <c r="AS40" s="17">
        <v>0</v>
      </c>
      <c r="AT40" s="17">
        <v>0</v>
      </c>
      <c r="AU40" s="17">
        <v>0</v>
      </c>
      <c r="AV40" s="17">
        <v>0</v>
      </c>
      <c r="AW40" s="12">
        <v>0</v>
      </c>
      <c r="AX40" s="16">
        <v>600</v>
      </c>
      <c r="AY40" s="17">
        <v>0</v>
      </c>
      <c r="AZ40" s="17">
        <v>0</v>
      </c>
      <c r="BA40" s="17">
        <v>0</v>
      </c>
      <c r="BB40" s="17">
        <v>0</v>
      </c>
      <c r="BC40" s="17">
        <v>0</v>
      </c>
      <c r="BD40" s="17">
        <v>0</v>
      </c>
      <c r="BE40" s="12">
        <v>600</v>
      </c>
    </row>
    <row r="41" spans="1:57" x14ac:dyDescent="0.3">
      <c r="A41" s="4" t="s">
        <v>31</v>
      </c>
      <c r="B41" s="92">
        <v>714016.44</v>
      </c>
      <c r="C41" s="87">
        <v>0</v>
      </c>
      <c r="D41" s="87">
        <v>725307.76</v>
      </c>
      <c r="E41" s="87">
        <v>0</v>
      </c>
      <c r="F41" s="87">
        <v>0</v>
      </c>
      <c r="G41" s="87">
        <v>0</v>
      </c>
      <c r="H41" s="87">
        <v>485448.79000000004</v>
      </c>
      <c r="I41" s="93">
        <v>1924772.99</v>
      </c>
      <c r="J41" s="16">
        <v>0</v>
      </c>
      <c r="K41" s="17">
        <v>0</v>
      </c>
      <c r="L41" s="17">
        <v>33370</v>
      </c>
      <c r="M41" s="17">
        <v>0</v>
      </c>
      <c r="N41" s="17">
        <v>0</v>
      </c>
      <c r="O41" s="17">
        <v>0</v>
      </c>
      <c r="P41" s="17">
        <v>13660</v>
      </c>
      <c r="Q41" s="12">
        <v>47030</v>
      </c>
      <c r="R41" s="16">
        <v>572203.75</v>
      </c>
      <c r="S41" s="17">
        <v>0</v>
      </c>
      <c r="T41" s="17">
        <v>132043.76</v>
      </c>
      <c r="U41" s="17">
        <v>0</v>
      </c>
      <c r="V41" s="17">
        <v>0</v>
      </c>
      <c r="W41" s="17">
        <v>0</v>
      </c>
      <c r="X41" s="17">
        <v>0</v>
      </c>
      <c r="Y41" s="12">
        <v>704247.51</v>
      </c>
      <c r="Z41" s="16">
        <v>77562.61</v>
      </c>
      <c r="AA41" s="17">
        <v>0</v>
      </c>
      <c r="AB41" s="17">
        <v>0</v>
      </c>
      <c r="AC41" s="17">
        <v>0</v>
      </c>
      <c r="AD41" s="17">
        <v>0</v>
      </c>
      <c r="AE41" s="17">
        <v>0</v>
      </c>
      <c r="AF41" s="17">
        <v>388410.9</v>
      </c>
      <c r="AG41" s="12">
        <v>465973.51</v>
      </c>
      <c r="AH41" s="16">
        <v>0</v>
      </c>
      <c r="AI41" s="17">
        <v>0</v>
      </c>
      <c r="AJ41" s="17">
        <v>0</v>
      </c>
      <c r="AK41" s="17">
        <v>0</v>
      </c>
      <c r="AL41" s="17">
        <v>0</v>
      </c>
      <c r="AM41" s="17">
        <v>0</v>
      </c>
      <c r="AN41" s="17">
        <v>0</v>
      </c>
      <c r="AO41" s="12">
        <v>0</v>
      </c>
      <c r="AP41" s="16">
        <v>64250</v>
      </c>
      <c r="AQ41" s="17">
        <v>0</v>
      </c>
      <c r="AR41" s="17">
        <v>559894</v>
      </c>
      <c r="AS41" s="17">
        <v>0</v>
      </c>
      <c r="AT41" s="17">
        <v>0</v>
      </c>
      <c r="AU41" s="17">
        <v>0</v>
      </c>
      <c r="AV41" s="17">
        <v>83377.78</v>
      </c>
      <c r="AW41" s="12">
        <v>707521.78</v>
      </c>
      <c r="AX41" s="16">
        <v>7.999999999992724E-2</v>
      </c>
      <c r="AY41" s="17">
        <v>0</v>
      </c>
      <c r="AZ41" s="17">
        <v>0</v>
      </c>
      <c r="BA41" s="17">
        <v>0</v>
      </c>
      <c r="BB41" s="17">
        <v>0</v>
      </c>
      <c r="BC41" s="17">
        <v>0</v>
      </c>
      <c r="BD41" s="17">
        <v>0.10999999998603016</v>
      </c>
      <c r="BE41" s="12">
        <v>0.1899999999859574</v>
      </c>
    </row>
    <row r="42" spans="1:57" x14ac:dyDescent="0.3">
      <c r="A42" s="4" t="s">
        <v>32</v>
      </c>
      <c r="B42" s="92">
        <v>4424935.3899999997</v>
      </c>
      <c r="C42" s="87">
        <v>15251.12</v>
      </c>
      <c r="D42" s="87">
        <v>856115.74000000011</v>
      </c>
      <c r="E42" s="87">
        <v>0</v>
      </c>
      <c r="F42" s="87">
        <v>0</v>
      </c>
      <c r="G42" s="87">
        <v>0</v>
      </c>
      <c r="H42" s="87">
        <v>2985827.0900000003</v>
      </c>
      <c r="I42" s="93">
        <v>8282129.3399999989</v>
      </c>
      <c r="J42" s="16">
        <v>122459.77</v>
      </c>
      <c r="K42" s="17">
        <v>0</v>
      </c>
      <c r="L42" s="17">
        <v>0</v>
      </c>
      <c r="M42" s="17">
        <v>0</v>
      </c>
      <c r="N42" s="17">
        <v>0</v>
      </c>
      <c r="O42" s="17">
        <v>0</v>
      </c>
      <c r="P42" s="17">
        <v>0</v>
      </c>
      <c r="Q42" s="12">
        <v>122459.77</v>
      </c>
      <c r="R42" s="16">
        <v>1813365.8899999997</v>
      </c>
      <c r="S42" s="17">
        <v>15251.12</v>
      </c>
      <c r="T42" s="17">
        <v>0</v>
      </c>
      <c r="U42" s="17">
        <v>0</v>
      </c>
      <c r="V42" s="17">
        <v>0</v>
      </c>
      <c r="W42" s="17">
        <v>0</v>
      </c>
      <c r="X42" s="17">
        <v>0</v>
      </c>
      <c r="Y42" s="12">
        <v>1828617.0099999998</v>
      </c>
      <c r="Z42" s="16">
        <v>2415026.5099999998</v>
      </c>
      <c r="AA42" s="17">
        <v>0</v>
      </c>
      <c r="AB42" s="17">
        <v>62064.080000000075</v>
      </c>
      <c r="AC42" s="17">
        <v>0</v>
      </c>
      <c r="AD42" s="17">
        <v>0</v>
      </c>
      <c r="AE42" s="17">
        <v>0</v>
      </c>
      <c r="AF42" s="17">
        <v>2985561.0900000003</v>
      </c>
      <c r="AG42" s="12">
        <v>5462651.6799999997</v>
      </c>
      <c r="AH42" s="16">
        <v>0</v>
      </c>
      <c r="AI42" s="17">
        <v>0</v>
      </c>
      <c r="AJ42" s="17">
        <v>0</v>
      </c>
      <c r="AK42" s="17">
        <v>0</v>
      </c>
      <c r="AL42" s="17">
        <v>0</v>
      </c>
      <c r="AM42" s="17">
        <v>0</v>
      </c>
      <c r="AN42" s="17">
        <v>0</v>
      </c>
      <c r="AO42" s="12">
        <v>0</v>
      </c>
      <c r="AP42" s="16">
        <v>31056.92</v>
      </c>
      <c r="AQ42" s="17">
        <v>0</v>
      </c>
      <c r="AR42" s="17">
        <v>394721.76</v>
      </c>
      <c r="AS42" s="17">
        <v>0</v>
      </c>
      <c r="AT42" s="17">
        <v>0</v>
      </c>
      <c r="AU42" s="17">
        <v>0</v>
      </c>
      <c r="AV42" s="17">
        <v>266</v>
      </c>
      <c r="AW42" s="12">
        <v>426044.68</v>
      </c>
      <c r="AX42" s="16">
        <v>43026.3</v>
      </c>
      <c r="AY42" s="17">
        <v>0</v>
      </c>
      <c r="AZ42" s="17">
        <v>399329.9</v>
      </c>
      <c r="BA42" s="17">
        <v>0</v>
      </c>
      <c r="BB42" s="17">
        <v>0</v>
      </c>
      <c r="BC42" s="17">
        <v>0</v>
      </c>
      <c r="BD42" s="17">
        <v>0</v>
      </c>
      <c r="BE42" s="12">
        <v>442356.2</v>
      </c>
    </row>
    <row r="43" spans="1:57" x14ac:dyDescent="0.3">
      <c r="A43" s="4" t="s">
        <v>33</v>
      </c>
      <c r="B43" s="92">
        <v>341113</v>
      </c>
      <c r="C43" s="87">
        <v>3332</v>
      </c>
      <c r="D43" s="87">
        <v>908223</v>
      </c>
      <c r="E43" s="87">
        <v>0</v>
      </c>
      <c r="F43" s="87">
        <v>21000</v>
      </c>
      <c r="G43" s="87">
        <v>58340</v>
      </c>
      <c r="H43" s="87">
        <v>366522</v>
      </c>
      <c r="I43" s="93">
        <v>1698530</v>
      </c>
      <c r="J43" s="16">
        <v>7093</v>
      </c>
      <c r="K43" s="17">
        <v>0</v>
      </c>
      <c r="L43" s="17">
        <v>0</v>
      </c>
      <c r="M43" s="17">
        <v>0</v>
      </c>
      <c r="N43" s="17">
        <v>21000</v>
      </c>
      <c r="O43" s="17">
        <v>0</v>
      </c>
      <c r="P43" s="17">
        <v>0</v>
      </c>
      <c r="Q43" s="12">
        <v>28093</v>
      </c>
      <c r="R43" s="16">
        <v>325403</v>
      </c>
      <c r="S43" s="17">
        <v>3332</v>
      </c>
      <c r="T43" s="17">
        <v>0</v>
      </c>
      <c r="U43" s="17">
        <v>0</v>
      </c>
      <c r="V43" s="17">
        <v>0</v>
      </c>
      <c r="W43" s="17">
        <v>187</v>
      </c>
      <c r="X43" s="17">
        <v>131341</v>
      </c>
      <c r="Y43" s="12">
        <v>460263</v>
      </c>
      <c r="Z43" s="16">
        <v>7800</v>
      </c>
      <c r="AA43" s="17">
        <v>0</v>
      </c>
      <c r="AB43" s="17">
        <v>0</v>
      </c>
      <c r="AC43" s="17">
        <v>0</v>
      </c>
      <c r="AD43" s="17">
        <v>0</v>
      </c>
      <c r="AE43" s="17">
        <v>2405</v>
      </c>
      <c r="AF43" s="17">
        <v>235181</v>
      </c>
      <c r="AG43" s="12">
        <v>245386</v>
      </c>
      <c r="AH43" s="16">
        <v>0</v>
      </c>
      <c r="AI43" s="17">
        <v>0</v>
      </c>
      <c r="AJ43" s="17">
        <v>696446</v>
      </c>
      <c r="AK43" s="17">
        <v>0</v>
      </c>
      <c r="AL43" s="17">
        <v>0</v>
      </c>
      <c r="AM43" s="17">
        <v>0</v>
      </c>
      <c r="AN43" s="17">
        <v>0</v>
      </c>
      <c r="AO43" s="12">
        <v>696446</v>
      </c>
      <c r="AP43" s="16">
        <v>0</v>
      </c>
      <c r="AQ43" s="17">
        <v>0</v>
      </c>
      <c r="AR43" s="17">
        <v>30255</v>
      </c>
      <c r="AS43" s="17">
        <v>0</v>
      </c>
      <c r="AT43" s="17">
        <v>0</v>
      </c>
      <c r="AU43" s="17">
        <v>52079</v>
      </c>
      <c r="AV43" s="17">
        <v>0</v>
      </c>
      <c r="AW43" s="12">
        <v>82334</v>
      </c>
      <c r="AX43" s="16">
        <v>817</v>
      </c>
      <c r="AY43" s="17">
        <v>0</v>
      </c>
      <c r="AZ43" s="17">
        <v>181522</v>
      </c>
      <c r="BA43" s="17">
        <v>0</v>
      </c>
      <c r="BB43" s="17">
        <v>0</v>
      </c>
      <c r="BC43" s="17">
        <v>3669</v>
      </c>
      <c r="BD43" s="17">
        <v>0</v>
      </c>
      <c r="BE43" s="12">
        <v>186008</v>
      </c>
    </row>
    <row r="44" spans="1:57" x14ac:dyDescent="0.3">
      <c r="A44" s="4" t="s">
        <v>34</v>
      </c>
      <c r="B44" s="92">
        <v>4416309</v>
      </c>
      <c r="C44" s="87">
        <v>760261</v>
      </c>
      <c r="D44" s="87">
        <v>1496582</v>
      </c>
      <c r="E44" s="87">
        <v>107078</v>
      </c>
      <c r="F44" s="87">
        <v>0</v>
      </c>
      <c r="G44" s="87">
        <v>0</v>
      </c>
      <c r="H44" s="87">
        <v>1503641</v>
      </c>
      <c r="I44" s="93">
        <v>8283871</v>
      </c>
      <c r="J44" s="16">
        <v>10499</v>
      </c>
      <c r="K44" s="17">
        <v>0</v>
      </c>
      <c r="L44" s="17">
        <v>0</v>
      </c>
      <c r="M44" s="17">
        <v>0</v>
      </c>
      <c r="N44" s="17">
        <v>0</v>
      </c>
      <c r="O44" s="17">
        <v>0</v>
      </c>
      <c r="P44" s="17">
        <v>0</v>
      </c>
      <c r="Q44" s="12">
        <v>10499</v>
      </c>
      <c r="R44" s="16">
        <v>4256143</v>
      </c>
      <c r="S44" s="17">
        <v>434952</v>
      </c>
      <c r="T44" s="17">
        <v>0</v>
      </c>
      <c r="U44" s="17">
        <v>0</v>
      </c>
      <c r="V44" s="17">
        <v>0</v>
      </c>
      <c r="W44" s="17">
        <v>0</v>
      </c>
      <c r="X44" s="17">
        <v>0</v>
      </c>
      <c r="Y44" s="12">
        <v>4691095</v>
      </c>
      <c r="Z44" s="16">
        <v>149667</v>
      </c>
      <c r="AA44" s="17">
        <v>0</v>
      </c>
      <c r="AB44" s="17">
        <v>0</v>
      </c>
      <c r="AC44" s="17">
        <v>0</v>
      </c>
      <c r="AD44" s="17">
        <v>0</v>
      </c>
      <c r="AE44" s="17">
        <v>0</v>
      </c>
      <c r="AF44" s="17">
        <v>756895</v>
      </c>
      <c r="AG44" s="12">
        <v>906562</v>
      </c>
      <c r="AH44" s="16">
        <v>0</v>
      </c>
      <c r="AI44" s="17">
        <v>0</v>
      </c>
      <c r="AJ44" s="17">
        <v>0</v>
      </c>
      <c r="AK44" s="17">
        <v>0</v>
      </c>
      <c r="AL44" s="17">
        <v>0</v>
      </c>
      <c r="AM44" s="17">
        <v>0</v>
      </c>
      <c r="AN44" s="17">
        <v>0</v>
      </c>
      <c r="AO44" s="12">
        <v>0</v>
      </c>
      <c r="AP44" s="16">
        <v>0</v>
      </c>
      <c r="AQ44" s="17">
        <v>325309</v>
      </c>
      <c r="AR44" s="17">
        <v>1496582</v>
      </c>
      <c r="AS44" s="17">
        <v>107078</v>
      </c>
      <c r="AT44" s="17">
        <v>0</v>
      </c>
      <c r="AU44" s="17">
        <v>0</v>
      </c>
      <c r="AV44" s="17">
        <v>746746</v>
      </c>
      <c r="AW44" s="12">
        <v>2675715</v>
      </c>
      <c r="AX44" s="16">
        <v>0</v>
      </c>
      <c r="AY44" s="17">
        <v>0</v>
      </c>
      <c r="AZ44" s="17">
        <v>0</v>
      </c>
      <c r="BA44" s="17">
        <v>0</v>
      </c>
      <c r="BB44" s="17">
        <v>0</v>
      </c>
      <c r="BC44" s="17">
        <v>0</v>
      </c>
      <c r="BD44" s="17">
        <v>0</v>
      </c>
      <c r="BE44" s="12">
        <v>0</v>
      </c>
    </row>
    <row r="45" spans="1:57" x14ac:dyDescent="0.3">
      <c r="A45" s="4" t="s">
        <v>35</v>
      </c>
      <c r="B45" s="92">
        <v>2868324.5100000002</v>
      </c>
      <c r="C45" s="87">
        <v>24572</v>
      </c>
      <c r="D45" s="87">
        <v>2837132</v>
      </c>
      <c r="E45" s="87">
        <v>732902</v>
      </c>
      <c r="F45" s="87">
        <v>0</v>
      </c>
      <c r="G45" s="87">
        <v>257751</v>
      </c>
      <c r="H45" s="87">
        <v>324288.95999999996</v>
      </c>
      <c r="I45" s="93">
        <v>7044970.4700000007</v>
      </c>
      <c r="J45" s="16">
        <v>37527.96</v>
      </c>
      <c r="K45" s="17">
        <v>0</v>
      </c>
      <c r="L45" s="17">
        <v>0</v>
      </c>
      <c r="M45" s="17">
        <v>0</v>
      </c>
      <c r="N45" s="17">
        <v>0</v>
      </c>
      <c r="O45" s="17">
        <v>0</v>
      </c>
      <c r="P45" s="17">
        <v>0</v>
      </c>
      <c r="Q45" s="12">
        <v>37527.96</v>
      </c>
      <c r="R45" s="16">
        <v>2624589.19</v>
      </c>
      <c r="S45" s="17">
        <v>24572</v>
      </c>
      <c r="T45" s="17">
        <v>0</v>
      </c>
      <c r="U45" s="17">
        <v>0</v>
      </c>
      <c r="V45" s="17">
        <v>0</v>
      </c>
      <c r="W45" s="17">
        <v>0</v>
      </c>
      <c r="X45" s="17">
        <v>0</v>
      </c>
      <c r="Y45" s="12">
        <v>2649161.19</v>
      </c>
      <c r="Z45" s="16">
        <v>202985.26</v>
      </c>
      <c r="AA45" s="17">
        <v>0</v>
      </c>
      <c r="AB45" s="17">
        <v>0</v>
      </c>
      <c r="AC45" s="17">
        <v>0</v>
      </c>
      <c r="AD45" s="17">
        <v>0</v>
      </c>
      <c r="AE45" s="17">
        <v>257557</v>
      </c>
      <c r="AF45" s="17">
        <v>53382</v>
      </c>
      <c r="AG45" s="12">
        <v>513924.26</v>
      </c>
      <c r="AH45" s="16">
        <v>0</v>
      </c>
      <c r="AI45" s="17">
        <v>0</v>
      </c>
      <c r="AJ45" s="17">
        <v>0</v>
      </c>
      <c r="AK45" s="17">
        <v>0</v>
      </c>
      <c r="AL45" s="17">
        <v>0</v>
      </c>
      <c r="AM45" s="17">
        <v>0</v>
      </c>
      <c r="AN45" s="17">
        <v>0</v>
      </c>
      <c r="AO45" s="12">
        <v>0</v>
      </c>
      <c r="AP45" s="16">
        <v>3238.74</v>
      </c>
      <c r="AQ45" s="17">
        <v>0</v>
      </c>
      <c r="AR45" s="17">
        <v>2766182</v>
      </c>
      <c r="AS45" s="17">
        <v>0</v>
      </c>
      <c r="AT45" s="17">
        <v>0</v>
      </c>
      <c r="AU45" s="17">
        <v>0</v>
      </c>
      <c r="AV45" s="17">
        <v>154150.96</v>
      </c>
      <c r="AW45" s="12">
        <v>2923571.7</v>
      </c>
      <c r="AX45" s="16">
        <v>-16.64</v>
      </c>
      <c r="AY45" s="17">
        <v>0</v>
      </c>
      <c r="AZ45" s="17">
        <v>70950</v>
      </c>
      <c r="BA45" s="17">
        <v>732902</v>
      </c>
      <c r="BB45" s="17">
        <v>0</v>
      </c>
      <c r="BC45" s="17">
        <v>194</v>
      </c>
      <c r="BD45" s="17">
        <v>116756</v>
      </c>
      <c r="BE45" s="12">
        <v>920785.36</v>
      </c>
    </row>
    <row r="46" spans="1:57" x14ac:dyDescent="0.3">
      <c r="A46" s="4" t="s">
        <v>36</v>
      </c>
      <c r="B46" s="92">
        <v>1217076.19</v>
      </c>
      <c r="C46" s="87">
        <v>659773.79</v>
      </c>
      <c r="D46" s="87">
        <v>0</v>
      </c>
      <c r="E46" s="87">
        <v>0</v>
      </c>
      <c r="F46" s="87">
        <v>0</v>
      </c>
      <c r="G46" s="87">
        <v>0</v>
      </c>
      <c r="H46" s="87">
        <v>1233049.8500000001</v>
      </c>
      <c r="I46" s="93">
        <v>3109899.83</v>
      </c>
      <c r="J46" s="16">
        <v>35513.050000000003</v>
      </c>
      <c r="K46" s="17">
        <v>0</v>
      </c>
      <c r="L46" s="17">
        <v>0</v>
      </c>
      <c r="M46" s="17">
        <v>0</v>
      </c>
      <c r="N46" s="17">
        <v>0</v>
      </c>
      <c r="O46" s="17">
        <v>0</v>
      </c>
      <c r="P46" s="17">
        <v>132842.45000000001</v>
      </c>
      <c r="Q46" s="12">
        <v>168355.5</v>
      </c>
      <c r="R46" s="16">
        <v>975915.71</v>
      </c>
      <c r="S46" s="17">
        <v>0</v>
      </c>
      <c r="T46" s="17">
        <v>0</v>
      </c>
      <c r="U46" s="17">
        <v>0</v>
      </c>
      <c r="V46" s="17">
        <v>0</v>
      </c>
      <c r="W46" s="17">
        <v>0</v>
      </c>
      <c r="X46" s="17">
        <v>41870.35</v>
      </c>
      <c r="Y46" s="12">
        <v>1017786.0599999999</v>
      </c>
      <c r="Z46" s="16">
        <v>205195.14</v>
      </c>
      <c r="AA46" s="17">
        <v>0</v>
      </c>
      <c r="AB46" s="17">
        <v>0</v>
      </c>
      <c r="AC46" s="17">
        <v>0</v>
      </c>
      <c r="AD46" s="17">
        <v>0</v>
      </c>
      <c r="AE46" s="17">
        <v>0</v>
      </c>
      <c r="AF46" s="17">
        <v>968146.79</v>
      </c>
      <c r="AG46" s="12">
        <v>1173341.9300000002</v>
      </c>
      <c r="AH46" s="16">
        <v>0</v>
      </c>
      <c r="AI46" s="17">
        <v>659773.79</v>
      </c>
      <c r="AJ46" s="17">
        <v>0</v>
      </c>
      <c r="AK46" s="17">
        <v>0</v>
      </c>
      <c r="AL46" s="17">
        <v>0</v>
      </c>
      <c r="AM46" s="17">
        <v>0</v>
      </c>
      <c r="AN46" s="17">
        <v>1882.6</v>
      </c>
      <c r="AO46" s="12">
        <v>661656.39</v>
      </c>
      <c r="AP46" s="16">
        <v>452.29</v>
      </c>
      <c r="AQ46" s="17">
        <v>0</v>
      </c>
      <c r="AR46" s="17">
        <v>0</v>
      </c>
      <c r="AS46" s="17">
        <v>0</v>
      </c>
      <c r="AT46" s="17">
        <v>0</v>
      </c>
      <c r="AU46" s="17">
        <v>0</v>
      </c>
      <c r="AV46" s="17">
        <v>69389.22</v>
      </c>
      <c r="AW46" s="12">
        <v>69841.509999999995</v>
      </c>
      <c r="AX46" s="16">
        <v>0</v>
      </c>
      <c r="AY46" s="17">
        <v>0</v>
      </c>
      <c r="AZ46" s="17">
        <v>0</v>
      </c>
      <c r="BA46" s="17">
        <v>0</v>
      </c>
      <c r="BB46" s="17">
        <v>0</v>
      </c>
      <c r="BC46" s="17">
        <v>0</v>
      </c>
      <c r="BD46" s="17">
        <v>18918.439999999999</v>
      </c>
      <c r="BE46" s="12">
        <v>18918.439999999999</v>
      </c>
    </row>
    <row r="47" spans="1:57" x14ac:dyDescent="0.3">
      <c r="A47" s="4" t="s">
        <v>37</v>
      </c>
      <c r="B47" s="92">
        <v>217043.18000000002</v>
      </c>
      <c r="C47" s="87">
        <v>60363.68</v>
      </c>
      <c r="D47" s="87">
        <v>1685378.36</v>
      </c>
      <c r="E47" s="87">
        <v>0</v>
      </c>
      <c r="F47" s="87">
        <v>0</v>
      </c>
      <c r="G47" s="87">
        <v>82328.55</v>
      </c>
      <c r="H47" s="87">
        <v>279461.7</v>
      </c>
      <c r="I47" s="93">
        <v>2324575.4700000002</v>
      </c>
      <c r="J47" s="16">
        <v>2308</v>
      </c>
      <c r="K47" s="17">
        <v>0</v>
      </c>
      <c r="L47" s="17">
        <v>22000</v>
      </c>
      <c r="M47" s="17">
        <v>0</v>
      </c>
      <c r="N47" s="17">
        <v>0</v>
      </c>
      <c r="O47" s="17">
        <v>0</v>
      </c>
      <c r="P47" s="17">
        <v>0</v>
      </c>
      <c r="Q47" s="12">
        <v>24308</v>
      </c>
      <c r="R47" s="16">
        <v>157395.32</v>
      </c>
      <c r="S47" s="17">
        <v>15768.68</v>
      </c>
      <c r="T47" s="17">
        <v>325000</v>
      </c>
      <c r="U47" s="17">
        <v>0</v>
      </c>
      <c r="V47" s="17">
        <v>0</v>
      </c>
      <c r="W47" s="17">
        <v>0</v>
      </c>
      <c r="X47" s="17">
        <v>0</v>
      </c>
      <c r="Y47" s="12">
        <v>498164</v>
      </c>
      <c r="Z47" s="16">
        <v>14027.7</v>
      </c>
      <c r="AA47" s="17">
        <v>44595</v>
      </c>
      <c r="AB47" s="17">
        <v>0</v>
      </c>
      <c r="AC47" s="17">
        <v>0</v>
      </c>
      <c r="AD47" s="17">
        <v>0</v>
      </c>
      <c r="AE47" s="17">
        <v>42029.36</v>
      </c>
      <c r="AF47" s="17">
        <v>279461.7</v>
      </c>
      <c r="AG47" s="12">
        <v>380113.76</v>
      </c>
      <c r="AH47" s="16">
        <v>0</v>
      </c>
      <c r="AI47" s="17">
        <v>0</v>
      </c>
      <c r="AJ47" s="17">
        <v>0</v>
      </c>
      <c r="AK47" s="17">
        <v>0</v>
      </c>
      <c r="AL47" s="17">
        <v>0</v>
      </c>
      <c r="AM47" s="17">
        <v>0</v>
      </c>
      <c r="AN47" s="17">
        <v>0</v>
      </c>
      <c r="AO47" s="12">
        <v>0</v>
      </c>
      <c r="AP47" s="16">
        <v>1790</v>
      </c>
      <c r="AQ47" s="17">
        <v>0</v>
      </c>
      <c r="AR47" s="17">
        <v>1092908.3600000001</v>
      </c>
      <c r="AS47" s="17">
        <v>0</v>
      </c>
      <c r="AT47" s="17">
        <v>0</v>
      </c>
      <c r="AU47" s="17">
        <v>47924.68</v>
      </c>
      <c r="AV47" s="17">
        <v>0</v>
      </c>
      <c r="AW47" s="12">
        <v>1142623.04</v>
      </c>
      <c r="AX47" s="16">
        <v>41522.160000000003</v>
      </c>
      <c r="AY47" s="17">
        <v>0</v>
      </c>
      <c r="AZ47" s="17">
        <v>245470</v>
      </c>
      <c r="BA47" s="17">
        <v>0</v>
      </c>
      <c r="BB47" s="17">
        <v>0</v>
      </c>
      <c r="BC47" s="17">
        <v>-7625.49</v>
      </c>
      <c r="BD47" s="17">
        <v>0</v>
      </c>
      <c r="BE47" s="12">
        <v>279366.67000000004</v>
      </c>
    </row>
    <row r="48" spans="1:57" x14ac:dyDescent="0.3">
      <c r="A48" s="4" t="s">
        <v>38</v>
      </c>
      <c r="B48" s="92">
        <v>1109362.7300000004</v>
      </c>
      <c r="C48" s="87">
        <v>6552.57</v>
      </c>
      <c r="D48" s="87">
        <v>2616014.44</v>
      </c>
      <c r="E48" s="87">
        <v>205341</v>
      </c>
      <c r="F48" s="87">
        <v>877707</v>
      </c>
      <c r="G48" s="87">
        <v>-29371.4</v>
      </c>
      <c r="H48" s="87">
        <v>553055.04472268524</v>
      </c>
      <c r="I48" s="93">
        <v>5338661.3847226854</v>
      </c>
      <c r="J48" s="16">
        <v>16433.53</v>
      </c>
      <c r="K48" s="17">
        <v>0</v>
      </c>
      <c r="L48" s="17">
        <v>0</v>
      </c>
      <c r="M48" s="17">
        <v>0</v>
      </c>
      <c r="N48" s="17">
        <v>20000</v>
      </c>
      <c r="O48" s="17">
        <v>0</v>
      </c>
      <c r="P48" s="17">
        <v>0</v>
      </c>
      <c r="Q48" s="12">
        <v>36433.53</v>
      </c>
      <c r="R48" s="16">
        <v>1020117.3600000002</v>
      </c>
      <c r="S48" s="17">
        <v>11203.57</v>
      </c>
      <c r="T48" s="17">
        <v>0</v>
      </c>
      <c r="U48" s="17">
        <v>0</v>
      </c>
      <c r="V48" s="17">
        <v>0</v>
      </c>
      <c r="W48" s="17">
        <v>0</v>
      </c>
      <c r="X48" s="17">
        <v>-40</v>
      </c>
      <c r="Y48" s="12">
        <v>1031280.9300000002</v>
      </c>
      <c r="Z48" s="16">
        <v>72152.989999999991</v>
      </c>
      <c r="AA48" s="17">
        <v>-4651</v>
      </c>
      <c r="AB48" s="17">
        <v>87445.440000000002</v>
      </c>
      <c r="AC48" s="17">
        <v>0</v>
      </c>
      <c r="AD48" s="17">
        <v>0</v>
      </c>
      <c r="AE48" s="17">
        <v>0</v>
      </c>
      <c r="AF48" s="17">
        <v>347322.65</v>
      </c>
      <c r="AG48" s="12">
        <v>502270.08</v>
      </c>
      <c r="AH48" s="16">
        <v>0</v>
      </c>
      <c r="AI48" s="17">
        <v>0</v>
      </c>
      <c r="AJ48" s="17">
        <v>0</v>
      </c>
      <c r="AK48" s="17">
        <v>0</v>
      </c>
      <c r="AL48" s="17">
        <v>0</v>
      </c>
      <c r="AM48" s="17">
        <v>0</v>
      </c>
      <c r="AN48" s="17">
        <v>142023.04999999999</v>
      </c>
      <c r="AO48" s="12">
        <v>142023.04999999999</v>
      </c>
      <c r="AP48" s="16">
        <v>658.85</v>
      </c>
      <c r="AQ48" s="17">
        <v>0</v>
      </c>
      <c r="AR48" s="17">
        <v>2528569</v>
      </c>
      <c r="AS48" s="17">
        <v>205341</v>
      </c>
      <c r="AT48" s="17">
        <v>857707</v>
      </c>
      <c r="AU48" s="17">
        <v>-30000</v>
      </c>
      <c r="AV48" s="17">
        <v>63749.3447226852</v>
      </c>
      <c r="AW48" s="12">
        <v>3626025.1947226855</v>
      </c>
      <c r="AX48" s="16">
        <v>0</v>
      </c>
      <c r="AY48" s="17">
        <v>0</v>
      </c>
      <c r="AZ48" s="17">
        <v>0</v>
      </c>
      <c r="BA48" s="17">
        <v>0</v>
      </c>
      <c r="BB48" s="17">
        <v>0</v>
      </c>
      <c r="BC48" s="17">
        <v>628.6</v>
      </c>
      <c r="BD48" s="17">
        <v>0</v>
      </c>
      <c r="BE48" s="12">
        <v>628.6</v>
      </c>
    </row>
    <row r="49" spans="1:57" x14ac:dyDescent="0.3">
      <c r="A49" s="4" t="s">
        <v>39</v>
      </c>
      <c r="B49" s="92">
        <v>1375820</v>
      </c>
      <c r="C49" s="87">
        <v>13043</v>
      </c>
      <c r="D49" s="87">
        <v>3702533</v>
      </c>
      <c r="E49" s="87">
        <v>536402</v>
      </c>
      <c r="F49" s="87">
        <v>647364</v>
      </c>
      <c r="G49" s="87">
        <v>633688</v>
      </c>
      <c r="H49" s="87">
        <v>3070282</v>
      </c>
      <c r="I49" s="93">
        <v>9979132</v>
      </c>
      <c r="J49" s="16">
        <v>27701</v>
      </c>
      <c r="K49" s="17">
        <v>0</v>
      </c>
      <c r="L49" s="17">
        <v>0</v>
      </c>
      <c r="M49" s="17">
        <v>0</v>
      </c>
      <c r="N49" s="17">
        <v>0</v>
      </c>
      <c r="O49" s="17">
        <v>0</v>
      </c>
      <c r="P49" s="17">
        <v>0</v>
      </c>
      <c r="Q49" s="12">
        <v>27701</v>
      </c>
      <c r="R49" s="16">
        <v>1106739</v>
      </c>
      <c r="S49" s="17">
        <v>13043</v>
      </c>
      <c r="T49" s="17">
        <v>0</v>
      </c>
      <c r="U49" s="17">
        <v>0</v>
      </c>
      <c r="V49" s="17">
        <v>0</v>
      </c>
      <c r="W49" s="17">
        <v>26487</v>
      </c>
      <c r="X49" s="17">
        <v>0</v>
      </c>
      <c r="Y49" s="12">
        <v>1146269</v>
      </c>
      <c r="Z49" s="16">
        <v>241380</v>
      </c>
      <c r="AA49" s="17">
        <v>0</v>
      </c>
      <c r="AB49" s="17">
        <v>1755387</v>
      </c>
      <c r="AC49" s="17">
        <v>536402</v>
      </c>
      <c r="AD49" s="17">
        <v>647364</v>
      </c>
      <c r="AE49" s="17">
        <v>607179</v>
      </c>
      <c r="AF49" s="17">
        <v>1632775</v>
      </c>
      <c r="AG49" s="12">
        <v>5420487</v>
      </c>
      <c r="AH49" s="16">
        <v>0</v>
      </c>
      <c r="AI49" s="17">
        <v>0</v>
      </c>
      <c r="AJ49" s="17">
        <v>0</v>
      </c>
      <c r="AK49" s="17">
        <v>0</v>
      </c>
      <c r="AL49" s="17">
        <v>0</v>
      </c>
      <c r="AM49" s="17">
        <v>0</v>
      </c>
      <c r="AN49" s="17">
        <v>0</v>
      </c>
      <c r="AO49" s="12">
        <v>0</v>
      </c>
      <c r="AP49" s="16">
        <v>0</v>
      </c>
      <c r="AQ49" s="17">
        <v>0</v>
      </c>
      <c r="AR49" s="17">
        <v>0</v>
      </c>
      <c r="AS49" s="17">
        <v>0</v>
      </c>
      <c r="AT49" s="17">
        <v>0</v>
      </c>
      <c r="AU49" s="17">
        <v>0</v>
      </c>
      <c r="AV49" s="17">
        <v>0</v>
      </c>
      <c r="AW49" s="12">
        <v>0</v>
      </c>
      <c r="AX49" s="16">
        <v>0</v>
      </c>
      <c r="AY49" s="17">
        <v>0</v>
      </c>
      <c r="AZ49" s="17">
        <v>1947146</v>
      </c>
      <c r="BA49" s="17">
        <v>0</v>
      </c>
      <c r="BB49" s="17">
        <v>0</v>
      </c>
      <c r="BC49" s="17">
        <v>22</v>
      </c>
      <c r="BD49" s="17">
        <v>1437507</v>
      </c>
      <c r="BE49" s="12">
        <v>3384675</v>
      </c>
    </row>
    <row r="50" spans="1:57" x14ac:dyDescent="0.3">
      <c r="A50" s="4" t="s">
        <v>40</v>
      </c>
      <c r="B50" s="92">
        <v>192938</v>
      </c>
      <c r="C50" s="87">
        <v>11992</v>
      </c>
      <c r="D50" s="87">
        <v>1468817</v>
      </c>
      <c r="E50" s="87">
        <v>0</v>
      </c>
      <c r="F50" s="87">
        <v>21000</v>
      </c>
      <c r="G50" s="87">
        <v>39018</v>
      </c>
      <c r="H50" s="87">
        <v>91929</v>
      </c>
      <c r="I50" s="93">
        <v>1825694</v>
      </c>
      <c r="J50" s="16">
        <v>0</v>
      </c>
      <c r="K50" s="17">
        <v>0</v>
      </c>
      <c r="L50" s="17">
        <v>0</v>
      </c>
      <c r="M50" s="17">
        <v>0</v>
      </c>
      <c r="N50" s="17">
        <v>21000</v>
      </c>
      <c r="O50" s="17">
        <v>6570</v>
      </c>
      <c r="P50" s="17">
        <v>0</v>
      </c>
      <c r="Q50" s="12">
        <v>27570</v>
      </c>
      <c r="R50" s="16">
        <v>152537</v>
      </c>
      <c r="S50" s="17">
        <v>11374</v>
      </c>
      <c r="T50" s="17">
        <v>0</v>
      </c>
      <c r="U50" s="17">
        <v>0</v>
      </c>
      <c r="V50" s="17">
        <v>0</v>
      </c>
      <c r="W50" s="17">
        <v>335</v>
      </c>
      <c r="X50" s="17">
        <v>0</v>
      </c>
      <c r="Y50" s="12">
        <v>164246</v>
      </c>
      <c r="Z50" s="16">
        <v>32872</v>
      </c>
      <c r="AA50" s="17">
        <v>618</v>
      </c>
      <c r="AB50" s="17">
        <v>50945</v>
      </c>
      <c r="AC50" s="17">
        <v>0</v>
      </c>
      <c r="AD50" s="17">
        <v>0</v>
      </c>
      <c r="AE50" s="17">
        <v>0</v>
      </c>
      <c r="AF50" s="17">
        <v>91929</v>
      </c>
      <c r="AG50" s="12">
        <v>176364</v>
      </c>
      <c r="AH50" s="16">
        <v>0</v>
      </c>
      <c r="AI50" s="17">
        <v>0</v>
      </c>
      <c r="AJ50" s="17">
        <v>0</v>
      </c>
      <c r="AK50" s="17">
        <v>0</v>
      </c>
      <c r="AL50" s="17">
        <v>0</v>
      </c>
      <c r="AM50" s="17">
        <v>0</v>
      </c>
      <c r="AN50" s="17">
        <v>0</v>
      </c>
      <c r="AO50" s="12">
        <v>0</v>
      </c>
      <c r="AP50" s="16">
        <v>7529</v>
      </c>
      <c r="AQ50" s="17">
        <v>0</v>
      </c>
      <c r="AR50" s="17">
        <v>100000</v>
      </c>
      <c r="AS50" s="17">
        <v>0</v>
      </c>
      <c r="AT50" s="17">
        <v>0</v>
      </c>
      <c r="AU50" s="17">
        <v>32113</v>
      </c>
      <c r="AV50" s="17">
        <v>0</v>
      </c>
      <c r="AW50" s="12">
        <v>139642</v>
      </c>
      <c r="AX50" s="16">
        <v>0</v>
      </c>
      <c r="AY50" s="17">
        <v>0</v>
      </c>
      <c r="AZ50" s="17">
        <v>1317872</v>
      </c>
      <c r="BA50" s="17">
        <v>0</v>
      </c>
      <c r="BB50" s="17">
        <v>0</v>
      </c>
      <c r="BC50" s="17">
        <v>0</v>
      </c>
      <c r="BD50" s="17">
        <v>0</v>
      </c>
      <c r="BE50" s="12">
        <v>1317872</v>
      </c>
    </row>
    <row r="51" spans="1:57" x14ac:dyDescent="0.3">
      <c r="A51" s="4" t="s">
        <v>41</v>
      </c>
      <c r="B51" s="92">
        <v>1990323</v>
      </c>
      <c r="C51" s="87">
        <v>7914</v>
      </c>
      <c r="D51" s="87">
        <v>0</v>
      </c>
      <c r="E51" s="87">
        <v>0</v>
      </c>
      <c r="F51" s="87">
        <v>0</v>
      </c>
      <c r="G51" s="87">
        <v>0</v>
      </c>
      <c r="H51" s="87">
        <v>1141209</v>
      </c>
      <c r="I51" s="93">
        <v>3139446</v>
      </c>
      <c r="J51" s="16">
        <v>35573</v>
      </c>
      <c r="K51" s="17">
        <v>0</v>
      </c>
      <c r="L51" s="17">
        <v>0</v>
      </c>
      <c r="M51" s="17">
        <v>0</v>
      </c>
      <c r="N51" s="17">
        <v>0</v>
      </c>
      <c r="O51" s="17">
        <v>0</v>
      </c>
      <c r="P51" s="17">
        <v>0</v>
      </c>
      <c r="Q51" s="12">
        <v>35573</v>
      </c>
      <c r="R51" s="16">
        <v>1784643</v>
      </c>
      <c r="S51" s="17">
        <v>7914</v>
      </c>
      <c r="T51" s="17">
        <v>0</v>
      </c>
      <c r="U51" s="17">
        <v>0</v>
      </c>
      <c r="V51" s="17">
        <v>0</v>
      </c>
      <c r="W51" s="17">
        <v>0</v>
      </c>
      <c r="X51" s="17">
        <v>0</v>
      </c>
      <c r="Y51" s="12">
        <v>1792557</v>
      </c>
      <c r="Z51" s="16">
        <v>170107</v>
      </c>
      <c r="AA51" s="17">
        <v>0</v>
      </c>
      <c r="AB51" s="17">
        <v>0</v>
      </c>
      <c r="AC51" s="17">
        <v>0</v>
      </c>
      <c r="AD51" s="17">
        <v>0</v>
      </c>
      <c r="AE51" s="17">
        <v>0</v>
      </c>
      <c r="AF51" s="17">
        <v>655327</v>
      </c>
      <c r="AG51" s="12">
        <v>825434</v>
      </c>
      <c r="AH51" s="16">
        <v>0</v>
      </c>
      <c r="AI51" s="17">
        <v>0</v>
      </c>
      <c r="AJ51" s="17">
        <v>0</v>
      </c>
      <c r="AK51" s="17">
        <v>0</v>
      </c>
      <c r="AL51" s="17">
        <v>0</v>
      </c>
      <c r="AM51" s="17">
        <v>0</v>
      </c>
      <c r="AN51" s="17">
        <v>0</v>
      </c>
      <c r="AO51" s="12">
        <v>0</v>
      </c>
      <c r="AP51" s="16">
        <v>0</v>
      </c>
      <c r="AQ51" s="17">
        <v>0</v>
      </c>
      <c r="AR51" s="17">
        <v>0</v>
      </c>
      <c r="AS51" s="17">
        <v>0</v>
      </c>
      <c r="AT51" s="17">
        <v>0</v>
      </c>
      <c r="AU51" s="17">
        <v>0</v>
      </c>
      <c r="AV51" s="17">
        <v>38596</v>
      </c>
      <c r="AW51" s="12">
        <v>38596</v>
      </c>
      <c r="AX51" s="16">
        <v>0</v>
      </c>
      <c r="AY51" s="17">
        <v>0</v>
      </c>
      <c r="AZ51" s="17">
        <v>0</v>
      </c>
      <c r="BA51" s="17">
        <v>0</v>
      </c>
      <c r="BB51" s="17">
        <v>0</v>
      </c>
      <c r="BC51" s="17">
        <v>0</v>
      </c>
      <c r="BD51" s="17">
        <v>447286</v>
      </c>
      <c r="BE51" s="12">
        <v>447286</v>
      </c>
    </row>
    <row r="52" spans="1:57" x14ac:dyDescent="0.3">
      <c r="A52" s="4" t="s">
        <v>42</v>
      </c>
      <c r="B52" s="92">
        <v>2221135.9899999998</v>
      </c>
      <c r="C52" s="87">
        <v>123860</v>
      </c>
      <c r="D52" s="87">
        <v>1779725.26</v>
      </c>
      <c r="E52" s="87">
        <v>859</v>
      </c>
      <c r="F52" s="87">
        <v>0</v>
      </c>
      <c r="G52" s="87">
        <v>349823.07</v>
      </c>
      <c r="H52" s="87">
        <v>577146.22</v>
      </c>
      <c r="I52" s="93">
        <v>5052549.54</v>
      </c>
      <c r="J52" s="16">
        <v>37021.699999999997</v>
      </c>
      <c r="K52" s="17">
        <v>0</v>
      </c>
      <c r="L52" s="17">
        <v>0</v>
      </c>
      <c r="M52" s="17">
        <v>0</v>
      </c>
      <c r="N52" s="17">
        <v>0</v>
      </c>
      <c r="O52" s="17">
        <v>175000</v>
      </c>
      <c r="P52" s="17">
        <v>0</v>
      </c>
      <c r="Q52" s="12">
        <v>212021.7</v>
      </c>
      <c r="R52" s="16">
        <v>1948841.75</v>
      </c>
      <c r="S52" s="17">
        <v>0</v>
      </c>
      <c r="T52" s="17">
        <v>27476.26</v>
      </c>
      <c r="U52" s="17">
        <v>0</v>
      </c>
      <c r="V52" s="17">
        <v>0</v>
      </c>
      <c r="W52" s="17">
        <v>0</v>
      </c>
      <c r="X52" s="17">
        <v>0</v>
      </c>
      <c r="Y52" s="12">
        <v>1976318.01</v>
      </c>
      <c r="Z52" s="16">
        <v>232316.92</v>
      </c>
      <c r="AA52" s="17">
        <v>0</v>
      </c>
      <c r="AB52" s="17">
        <v>0</v>
      </c>
      <c r="AC52" s="17">
        <v>0</v>
      </c>
      <c r="AD52" s="17">
        <v>0</v>
      </c>
      <c r="AE52" s="17">
        <v>112331.71</v>
      </c>
      <c r="AF52" s="17">
        <v>577146.22</v>
      </c>
      <c r="AG52" s="12">
        <v>921794.85</v>
      </c>
      <c r="AH52" s="16">
        <v>0</v>
      </c>
      <c r="AI52" s="17">
        <v>123860</v>
      </c>
      <c r="AJ52" s="17">
        <v>427809</v>
      </c>
      <c r="AK52" s="17">
        <v>859</v>
      </c>
      <c r="AL52" s="17">
        <v>0</v>
      </c>
      <c r="AM52" s="17">
        <v>57429.14</v>
      </c>
      <c r="AN52" s="17">
        <v>0</v>
      </c>
      <c r="AO52" s="12">
        <v>609957.14</v>
      </c>
      <c r="AP52" s="16">
        <v>403.55</v>
      </c>
      <c r="AQ52" s="17">
        <v>0</v>
      </c>
      <c r="AR52" s="17">
        <v>0</v>
      </c>
      <c r="AS52" s="17">
        <v>0</v>
      </c>
      <c r="AT52" s="17">
        <v>0</v>
      </c>
      <c r="AU52" s="17">
        <v>0</v>
      </c>
      <c r="AV52" s="17">
        <v>0</v>
      </c>
      <c r="AW52" s="12">
        <v>403.55</v>
      </c>
      <c r="AX52" s="16">
        <v>2552.0700000000002</v>
      </c>
      <c r="AY52" s="17">
        <v>0</v>
      </c>
      <c r="AZ52" s="17">
        <v>1324440</v>
      </c>
      <c r="BA52" s="17">
        <v>0</v>
      </c>
      <c r="BB52" s="17">
        <v>0</v>
      </c>
      <c r="BC52" s="17">
        <v>5062.22</v>
      </c>
      <c r="BD52" s="17">
        <v>0</v>
      </c>
      <c r="BE52" s="12">
        <v>1332054.29</v>
      </c>
    </row>
    <row r="53" spans="1:57" x14ac:dyDescent="0.3">
      <c r="A53" s="4" t="s">
        <v>43</v>
      </c>
      <c r="B53" s="92">
        <v>4104000</v>
      </c>
      <c r="C53" s="87">
        <v>0</v>
      </c>
      <c r="D53" s="87">
        <v>216000</v>
      </c>
      <c r="E53" s="87">
        <v>0</v>
      </c>
      <c r="F53" s="87">
        <v>0</v>
      </c>
      <c r="G53" s="87">
        <v>3944000</v>
      </c>
      <c r="H53" s="87">
        <v>6914000</v>
      </c>
      <c r="I53" s="93">
        <v>15178000</v>
      </c>
      <c r="J53" s="16">
        <v>127000</v>
      </c>
      <c r="K53" s="17">
        <v>0</v>
      </c>
      <c r="L53" s="17">
        <v>0</v>
      </c>
      <c r="M53" s="17">
        <v>0</v>
      </c>
      <c r="N53" s="17">
        <v>0</v>
      </c>
      <c r="O53" s="17">
        <v>0</v>
      </c>
      <c r="P53" s="17">
        <v>194000</v>
      </c>
      <c r="Q53" s="12">
        <v>321000</v>
      </c>
      <c r="R53" s="16">
        <v>0</v>
      </c>
      <c r="S53" s="17">
        <v>0</v>
      </c>
      <c r="T53" s="17">
        <v>0</v>
      </c>
      <c r="U53" s="17">
        <v>0</v>
      </c>
      <c r="V53" s="17">
        <v>0</v>
      </c>
      <c r="W53" s="17">
        <v>0</v>
      </c>
      <c r="X53" s="17">
        <v>0</v>
      </c>
      <c r="Y53" s="12">
        <v>0</v>
      </c>
      <c r="Z53" s="16">
        <v>0</v>
      </c>
      <c r="AA53" s="17">
        <v>0</v>
      </c>
      <c r="AB53" s="17">
        <v>0</v>
      </c>
      <c r="AC53" s="17">
        <v>0</v>
      </c>
      <c r="AD53" s="17">
        <v>0</v>
      </c>
      <c r="AE53" s="17">
        <v>0</v>
      </c>
      <c r="AF53" s="17">
        <v>0</v>
      </c>
      <c r="AG53" s="12">
        <v>0</v>
      </c>
      <c r="AH53" s="16">
        <v>0</v>
      </c>
      <c r="AI53" s="17">
        <v>0</v>
      </c>
      <c r="AJ53" s="17">
        <v>0</v>
      </c>
      <c r="AK53" s="17">
        <v>0</v>
      </c>
      <c r="AL53" s="17">
        <v>0</v>
      </c>
      <c r="AM53" s="17">
        <v>0</v>
      </c>
      <c r="AN53" s="17">
        <v>0</v>
      </c>
      <c r="AO53" s="12">
        <v>0</v>
      </c>
      <c r="AP53" s="16">
        <v>3977000</v>
      </c>
      <c r="AQ53" s="17">
        <v>0</v>
      </c>
      <c r="AR53" s="17">
        <v>216000</v>
      </c>
      <c r="AS53" s="17">
        <v>0</v>
      </c>
      <c r="AT53" s="17">
        <v>0</v>
      </c>
      <c r="AU53" s="17">
        <v>3944000</v>
      </c>
      <c r="AV53" s="17">
        <v>6720000</v>
      </c>
      <c r="AW53" s="12">
        <v>14857000</v>
      </c>
      <c r="AX53" s="16">
        <v>0</v>
      </c>
      <c r="AY53" s="17">
        <v>0</v>
      </c>
      <c r="AZ53" s="17">
        <v>0</v>
      </c>
      <c r="BA53" s="17">
        <v>0</v>
      </c>
      <c r="BB53" s="17">
        <v>0</v>
      </c>
      <c r="BC53" s="17">
        <v>0</v>
      </c>
      <c r="BD53" s="17">
        <v>0</v>
      </c>
      <c r="BE53" s="12">
        <v>0</v>
      </c>
    </row>
    <row r="54" spans="1:57" x14ac:dyDescent="0.3">
      <c r="A54" s="4" t="s">
        <v>263</v>
      </c>
      <c r="B54" s="92">
        <v>4269938.25</v>
      </c>
      <c r="C54" s="87">
        <v>314963.34000000003</v>
      </c>
      <c r="D54" s="87">
        <v>0</v>
      </c>
      <c r="E54" s="87">
        <v>11682</v>
      </c>
      <c r="F54" s="87">
        <v>0</v>
      </c>
      <c r="G54" s="87">
        <v>271152328.07999998</v>
      </c>
      <c r="H54" s="87">
        <v>2794356.29</v>
      </c>
      <c r="I54" s="93">
        <v>278543267.95999998</v>
      </c>
      <c r="J54" s="16">
        <v>101374.5</v>
      </c>
      <c r="K54" s="17">
        <v>89313.82</v>
      </c>
      <c r="L54" s="17">
        <v>0</v>
      </c>
      <c r="M54" s="17">
        <v>0</v>
      </c>
      <c r="N54" s="17">
        <v>0</v>
      </c>
      <c r="O54" s="17">
        <v>0</v>
      </c>
      <c r="P54" s="17">
        <v>0</v>
      </c>
      <c r="Q54" s="12">
        <v>190688.32</v>
      </c>
      <c r="R54" s="16">
        <v>2445689</v>
      </c>
      <c r="S54" s="17">
        <v>85649.52</v>
      </c>
      <c r="T54" s="17">
        <v>0</v>
      </c>
      <c r="U54" s="17">
        <v>11682</v>
      </c>
      <c r="V54" s="17">
        <v>0</v>
      </c>
      <c r="W54" s="17">
        <v>0</v>
      </c>
      <c r="X54" s="17">
        <v>646.37</v>
      </c>
      <c r="Y54" s="12">
        <v>2543666.89</v>
      </c>
      <c r="Z54" s="16">
        <v>477490.74</v>
      </c>
      <c r="AA54" s="17">
        <v>0</v>
      </c>
      <c r="AB54" s="17">
        <v>0</v>
      </c>
      <c r="AC54" s="17">
        <v>0</v>
      </c>
      <c r="AD54" s="17">
        <v>0</v>
      </c>
      <c r="AE54" s="17">
        <v>271152328.07999998</v>
      </c>
      <c r="AF54" s="17">
        <v>2550431.4</v>
      </c>
      <c r="AG54" s="12">
        <v>274180250.21999997</v>
      </c>
      <c r="AH54" s="16">
        <v>0</v>
      </c>
      <c r="AI54" s="17">
        <v>0</v>
      </c>
      <c r="AJ54" s="17">
        <v>0</v>
      </c>
      <c r="AK54" s="17">
        <v>0</v>
      </c>
      <c r="AL54" s="17">
        <v>0</v>
      </c>
      <c r="AM54" s="17">
        <v>0</v>
      </c>
      <c r="AN54" s="17">
        <v>0</v>
      </c>
      <c r="AO54" s="12">
        <v>0</v>
      </c>
      <c r="AP54" s="16">
        <v>0</v>
      </c>
      <c r="AQ54" s="17">
        <v>140000</v>
      </c>
      <c r="AR54" s="17">
        <v>0</v>
      </c>
      <c r="AS54" s="17">
        <v>0</v>
      </c>
      <c r="AT54" s="17">
        <v>0</v>
      </c>
      <c r="AU54" s="17">
        <v>0</v>
      </c>
      <c r="AV54" s="17">
        <v>87430.92</v>
      </c>
      <c r="AW54" s="12">
        <v>227430.91999999998</v>
      </c>
      <c r="AX54" s="16">
        <v>1245384.01</v>
      </c>
      <c r="AY54" s="17">
        <v>0</v>
      </c>
      <c r="AZ54" s="17">
        <v>0</v>
      </c>
      <c r="BA54" s="17">
        <v>0</v>
      </c>
      <c r="BB54" s="17">
        <v>0</v>
      </c>
      <c r="BC54" s="17">
        <v>0</v>
      </c>
      <c r="BD54" s="17">
        <v>155847.59999999998</v>
      </c>
      <c r="BE54" s="12">
        <v>1401231.6099999999</v>
      </c>
    </row>
    <row r="55" spans="1:57" x14ac:dyDescent="0.3">
      <c r="A55" s="4" t="s">
        <v>44</v>
      </c>
      <c r="B55" s="92">
        <v>1516000</v>
      </c>
      <c r="C55" s="87">
        <v>182000</v>
      </c>
      <c r="D55" s="87">
        <v>752000</v>
      </c>
      <c r="E55" s="87">
        <v>0</v>
      </c>
      <c r="F55" s="87">
        <v>1000000</v>
      </c>
      <c r="G55" s="87">
        <v>940000</v>
      </c>
      <c r="H55" s="87">
        <v>1104000</v>
      </c>
      <c r="I55" s="93">
        <v>5494000</v>
      </c>
      <c r="J55" s="16">
        <v>0</v>
      </c>
      <c r="K55" s="17">
        <v>0</v>
      </c>
      <c r="L55" s="17">
        <v>0</v>
      </c>
      <c r="M55" s="17">
        <v>0</v>
      </c>
      <c r="N55" s="17">
        <v>0</v>
      </c>
      <c r="O55" s="17">
        <v>0</v>
      </c>
      <c r="P55" s="17">
        <v>0</v>
      </c>
      <c r="Q55" s="12">
        <v>0</v>
      </c>
      <c r="R55" s="16">
        <v>1011000</v>
      </c>
      <c r="S55" s="17">
        <v>182000</v>
      </c>
      <c r="T55" s="17">
        <v>0</v>
      </c>
      <c r="U55" s="17">
        <v>0</v>
      </c>
      <c r="V55" s="17">
        <v>0</v>
      </c>
      <c r="W55" s="17">
        <v>2000</v>
      </c>
      <c r="X55" s="17">
        <v>0</v>
      </c>
      <c r="Y55" s="12">
        <v>1195000</v>
      </c>
      <c r="Z55" s="16">
        <v>375000</v>
      </c>
      <c r="AA55" s="17">
        <v>0</v>
      </c>
      <c r="AB55" s="17">
        <v>0</v>
      </c>
      <c r="AC55" s="17">
        <v>0</v>
      </c>
      <c r="AD55" s="17">
        <v>0</v>
      </c>
      <c r="AE55" s="17">
        <v>7000</v>
      </c>
      <c r="AF55" s="17">
        <v>965000</v>
      </c>
      <c r="AG55" s="12">
        <v>1347000</v>
      </c>
      <c r="AH55" s="16">
        <v>0</v>
      </c>
      <c r="AI55" s="17">
        <v>0</v>
      </c>
      <c r="AJ55" s="17">
        <v>30000</v>
      </c>
      <c r="AK55" s="17">
        <v>0</v>
      </c>
      <c r="AL55" s="17">
        <v>0</v>
      </c>
      <c r="AM55" s="17">
        <v>0</v>
      </c>
      <c r="AN55" s="17">
        <v>0</v>
      </c>
      <c r="AO55" s="12">
        <v>30000</v>
      </c>
      <c r="AP55" s="16">
        <v>130000</v>
      </c>
      <c r="AQ55" s="17">
        <v>0</v>
      </c>
      <c r="AR55" s="17">
        <v>722000</v>
      </c>
      <c r="AS55" s="17">
        <v>0</v>
      </c>
      <c r="AT55" s="17">
        <v>1000000</v>
      </c>
      <c r="AU55" s="17">
        <v>926000</v>
      </c>
      <c r="AV55" s="17">
        <v>121000</v>
      </c>
      <c r="AW55" s="12">
        <v>2899000</v>
      </c>
      <c r="AX55" s="16">
        <v>0</v>
      </c>
      <c r="AY55" s="17">
        <v>0</v>
      </c>
      <c r="AZ55" s="17">
        <v>0</v>
      </c>
      <c r="BA55" s="17">
        <v>0</v>
      </c>
      <c r="BB55" s="17">
        <v>0</v>
      </c>
      <c r="BC55" s="17">
        <v>5000</v>
      </c>
      <c r="BD55" s="17">
        <v>18000</v>
      </c>
      <c r="BE55" s="12">
        <v>23000</v>
      </c>
    </row>
    <row r="56" spans="1:57" x14ac:dyDescent="0.3">
      <c r="A56" s="4" t="s">
        <v>45</v>
      </c>
      <c r="B56" s="92">
        <v>1665591.04</v>
      </c>
      <c r="C56" s="87">
        <v>149871.5</v>
      </c>
      <c r="D56" s="87">
        <v>3999460.83</v>
      </c>
      <c r="E56" s="87">
        <v>0</v>
      </c>
      <c r="F56" s="87">
        <v>0</v>
      </c>
      <c r="G56" s="87">
        <v>24013644.02</v>
      </c>
      <c r="H56" s="87">
        <v>1047770.93</v>
      </c>
      <c r="I56" s="93">
        <v>30876338.320000004</v>
      </c>
      <c r="J56" s="16">
        <v>34676.019999999997</v>
      </c>
      <c r="K56" s="17">
        <v>0</v>
      </c>
      <c r="L56" s="17">
        <v>122434.58</v>
      </c>
      <c r="M56" s="17">
        <v>0</v>
      </c>
      <c r="N56" s="17">
        <v>0</v>
      </c>
      <c r="O56" s="17">
        <v>4320</v>
      </c>
      <c r="P56" s="17">
        <v>0</v>
      </c>
      <c r="Q56" s="12">
        <v>161430.6</v>
      </c>
      <c r="R56" s="16">
        <v>1495424.54</v>
      </c>
      <c r="S56" s="17">
        <v>0</v>
      </c>
      <c r="T56" s="17">
        <v>16975.099999999999</v>
      </c>
      <c r="U56" s="17">
        <v>0</v>
      </c>
      <c r="V56" s="17">
        <v>0</v>
      </c>
      <c r="W56" s="17">
        <v>239.86</v>
      </c>
      <c r="X56" s="17">
        <v>0</v>
      </c>
      <c r="Y56" s="12">
        <v>1512639.5000000002</v>
      </c>
      <c r="Z56" s="16">
        <v>128042.41</v>
      </c>
      <c r="AA56" s="17">
        <v>0</v>
      </c>
      <c r="AB56" s="17">
        <v>110000</v>
      </c>
      <c r="AC56" s="17">
        <v>0</v>
      </c>
      <c r="AD56" s="17">
        <v>0</v>
      </c>
      <c r="AE56" s="17">
        <v>23736384.199999999</v>
      </c>
      <c r="AF56" s="17">
        <v>859347.67</v>
      </c>
      <c r="AG56" s="12">
        <v>24833774.280000001</v>
      </c>
      <c r="AH56" s="16">
        <v>0</v>
      </c>
      <c r="AI56" s="17">
        <v>149871.5</v>
      </c>
      <c r="AJ56" s="17">
        <v>3747506.61</v>
      </c>
      <c r="AK56" s="17">
        <v>0</v>
      </c>
      <c r="AL56" s="17">
        <v>0</v>
      </c>
      <c r="AM56" s="17">
        <v>23029.03</v>
      </c>
      <c r="AN56" s="17">
        <v>0</v>
      </c>
      <c r="AO56" s="12">
        <v>3920407.1399999997</v>
      </c>
      <c r="AP56" s="16">
        <v>0</v>
      </c>
      <c r="AQ56" s="17">
        <v>0</v>
      </c>
      <c r="AR56" s="17">
        <v>0</v>
      </c>
      <c r="AS56" s="17">
        <v>0</v>
      </c>
      <c r="AT56" s="17">
        <v>0</v>
      </c>
      <c r="AU56" s="17">
        <v>481.82</v>
      </c>
      <c r="AV56" s="17">
        <v>0</v>
      </c>
      <c r="AW56" s="12">
        <v>481.82</v>
      </c>
      <c r="AX56" s="16">
        <v>7448.07</v>
      </c>
      <c r="AY56" s="17">
        <v>0</v>
      </c>
      <c r="AZ56" s="17">
        <v>2544.54</v>
      </c>
      <c r="BA56" s="17">
        <v>0</v>
      </c>
      <c r="BB56" s="17">
        <v>0</v>
      </c>
      <c r="BC56" s="17">
        <v>249189.11</v>
      </c>
      <c r="BD56" s="17">
        <v>188423.26</v>
      </c>
      <c r="BE56" s="12">
        <v>447604.98</v>
      </c>
    </row>
    <row r="57" spans="1:57" x14ac:dyDescent="0.3">
      <c r="A57" s="4" t="s">
        <v>46</v>
      </c>
      <c r="B57" s="92">
        <v>373148</v>
      </c>
      <c r="C57" s="87">
        <v>146438</v>
      </c>
      <c r="D57" s="87">
        <v>113200</v>
      </c>
      <c r="E57" s="87">
        <v>0</v>
      </c>
      <c r="F57" s="87">
        <v>0</v>
      </c>
      <c r="G57" s="87">
        <v>103366</v>
      </c>
      <c r="H57" s="87">
        <v>1089148</v>
      </c>
      <c r="I57" s="93">
        <v>1825300</v>
      </c>
      <c r="J57" s="16">
        <v>0</v>
      </c>
      <c r="K57" s="17">
        <v>0</v>
      </c>
      <c r="L57" s="17">
        <v>0</v>
      </c>
      <c r="M57" s="17">
        <v>0</v>
      </c>
      <c r="N57" s="17">
        <v>0</v>
      </c>
      <c r="O57" s="17">
        <v>0</v>
      </c>
      <c r="P57" s="17">
        <v>20783</v>
      </c>
      <c r="Q57" s="12">
        <v>20783</v>
      </c>
      <c r="R57" s="16">
        <v>286186</v>
      </c>
      <c r="S57" s="17">
        <v>124938</v>
      </c>
      <c r="T57" s="17">
        <v>13200</v>
      </c>
      <c r="U57" s="17">
        <v>0</v>
      </c>
      <c r="V57" s="17">
        <v>0</v>
      </c>
      <c r="W57" s="17">
        <v>0</v>
      </c>
      <c r="X57" s="17">
        <v>0</v>
      </c>
      <c r="Y57" s="12">
        <v>424324</v>
      </c>
      <c r="Z57" s="16">
        <v>85978</v>
      </c>
      <c r="AA57" s="17">
        <v>0</v>
      </c>
      <c r="AB57" s="17">
        <v>0</v>
      </c>
      <c r="AC57" s="17">
        <v>0</v>
      </c>
      <c r="AD57" s="17">
        <v>0</v>
      </c>
      <c r="AE57" s="17">
        <v>34785</v>
      </c>
      <c r="AF57" s="17">
        <v>909668</v>
      </c>
      <c r="AG57" s="12">
        <v>1030431</v>
      </c>
      <c r="AH57" s="16">
        <v>0</v>
      </c>
      <c r="AI57" s="17">
        <v>0</v>
      </c>
      <c r="AJ57" s="17">
        <v>0</v>
      </c>
      <c r="AK57" s="17">
        <v>0</v>
      </c>
      <c r="AL57" s="17">
        <v>0</v>
      </c>
      <c r="AM57" s="17">
        <v>0</v>
      </c>
      <c r="AN57" s="17">
        <v>0</v>
      </c>
      <c r="AO57" s="12">
        <v>0</v>
      </c>
      <c r="AP57" s="16">
        <v>600</v>
      </c>
      <c r="AQ57" s="17">
        <v>21500</v>
      </c>
      <c r="AR57" s="17">
        <v>100000</v>
      </c>
      <c r="AS57" s="17">
        <v>0</v>
      </c>
      <c r="AT57" s="17">
        <v>0</v>
      </c>
      <c r="AU57" s="17">
        <v>59374</v>
      </c>
      <c r="AV57" s="17">
        <v>114422</v>
      </c>
      <c r="AW57" s="12">
        <v>295896</v>
      </c>
      <c r="AX57" s="16">
        <v>384</v>
      </c>
      <c r="AY57" s="17">
        <v>0</v>
      </c>
      <c r="AZ57" s="17">
        <v>0</v>
      </c>
      <c r="BA57" s="17">
        <v>0</v>
      </c>
      <c r="BB57" s="17">
        <v>0</v>
      </c>
      <c r="BC57" s="17">
        <v>9207</v>
      </c>
      <c r="BD57" s="17">
        <v>44275</v>
      </c>
      <c r="BE57" s="12">
        <v>53866</v>
      </c>
    </row>
    <row r="58" spans="1:57" x14ac:dyDescent="0.3">
      <c r="A58" s="4" t="s">
        <v>47</v>
      </c>
      <c r="B58" s="92">
        <v>2512212</v>
      </c>
      <c r="C58" s="87">
        <v>0</v>
      </c>
      <c r="D58" s="87">
        <v>5950726</v>
      </c>
      <c r="E58" s="87">
        <v>0</v>
      </c>
      <c r="F58" s="87">
        <v>0</v>
      </c>
      <c r="G58" s="87">
        <v>3542640</v>
      </c>
      <c r="H58" s="87">
        <v>1860058</v>
      </c>
      <c r="I58" s="93">
        <v>13865636</v>
      </c>
      <c r="J58" s="16">
        <v>87411</v>
      </c>
      <c r="K58" s="17">
        <v>0</v>
      </c>
      <c r="L58" s="17">
        <v>0</v>
      </c>
      <c r="M58" s="17">
        <v>0</v>
      </c>
      <c r="N58" s="17">
        <v>0</v>
      </c>
      <c r="O58" s="17">
        <v>3534240</v>
      </c>
      <c r="P58" s="17">
        <v>0</v>
      </c>
      <c r="Q58" s="12">
        <v>3621651</v>
      </c>
      <c r="R58" s="16">
        <v>2257651</v>
      </c>
      <c r="S58" s="17">
        <v>0</v>
      </c>
      <c r="T58" s="17">
        <v>200000</v>
      </c>
      <c r="U58" s="17">
        <v>0</v>
      </c>
      <c r="V58" s="17">
        <v>0</v>
      </c>
      <c r="W58" s="17">
        <v>0</v>
      </c>
      <c r="X58" s="17">
        <v>1721</v>
      </c>
      <c r="Y58" s="12">
        <v>2459372</v>
      </c>
      <c r="Z58" s="16">
        <v>0</v>
      </c>
      <c r="AA58" s="17">
        <v>0</v>
      </c>
      <c r="AB58" s="17">
        <v>3565000</v>
      </c>
      <c r="AC58" s="17">
        <v>0</v>
      </c>
      <c r="AD58" s="17">
        <v>0</v>
      </c>
      <c r="AE58" s="17">
        <v>0</v>
      </c>
      <c r="AF58" s="17">
        <v>1737072</v>
      </c>
      <c r="AG58" s="12">
        <v>5302072</v>
      </c>
      <c r="AH58" s="16">
        <v>0</v>
      </c>
      <c r="AI58" s="17">
        <v>0</v>
      </c>
      <c r="AJ58" s="17">
        <v>0</v>
      </c>
      <c r="AK58" s="17">
        <v>0</v>
      </c>
      <c r="AL58" s="17">
        <v>0</v>
      </c>
      <c r="AM58" s="17">
        <v>0</v>
      </c>
      <c r="AN58" s="17">
        <v>0</v>
      </c>
      <c r="AO58" s="12">
        <v>0</v>
      </c>
      <c r="AP58" s="16">
        <v>156006</v>
      </c>
      <c r="AQ58" s="17">
        <v>0</v>
      </c>
      <c r="AR58" s="17">
        <v>0</v>
      </c>
      <c r="AS58" s="17">
        <v>0</v>
      </c>
      <c r="AT58" s="17">
        <v>0</v>
      </c>
      <c r="AU58" s="17">
        <v>0</v>
      </c>
      <c r="AV58" s="17">
        <v>0</v>
      </c>
      <c r="AW58" s="12">
        <v>156006</v>
      </c>
      <c r="AX58" s="16">
        <v>11144</v>
      </c>
      <c r="AY58" s="17">
        <v>0</v>
      </c>
      <c r="AZ58" s="17">
        <v>2185726</v>
      </c>
      <c r="BA58" s="17">
        <v>0</v>
      </c>
      <c r="BB58" s="17">
        <v>0</v>
      </c>
      <c r="BC58" s="17">
        <v>8400</v>
      </c>
      <c r="BD58" s="17">
        <v>121265</v>
      </c>
      <c r="BE58" s="12">
        <v>2326535</v>
      </c>
    </row>
    <row r="59" spans="1:57" x14ac:dyDescent="0.3">
      <c r="A59" s="4" t="s">
        <v>48</v>
      </c>
      <c r="B59" s="92">
        <v>1494365.88</v>
      </c>
      <c r="C59" s="87">
        <v>11856.96</v>
      </c>
      <c r="D59" s="87">
        <v>0</v>
      </c>
      <c r="E59" s="87">
        <v>0</v>
      </c>
      <c r="F59" s="87">
        <v>0</v>
      </c>
      <c r="G59" s="87">
        <v>201322.35080000001</v>
      </c>
      <c r="H59" s="87">
        <v>812294.85</v>
      </c>
      <c r="I59" s="93">
        <v>2519840.0408000001</v>
      </c>
      <c r="J59" s="16">
        <v>75815.25</v>
      </c>
      <c r="K59" s="17">
        <v>0</v>
      </c>
      <c r="L59" s="17">
        <v>0</v>
      </c>
      <c r="M59" s="17">
        <v>0</v>
      </c>
      <c r="N59" s="17">
        <v>0</v>
      </c>
      <c r="O59" s="17">
        <v>0</v>
      </c>
      <c r="P59" s="17">
        <v>0</v>
      </c>
      <c r="Q59" s="12">
        <v>75815.25</v>
      </c>
      <c r="R59" s="16">
        <v>758841.34</v>
      </c>
      <c r="S59" s="17">
        <v>11856.96</v>
      </c>
      <c r="T59" s="17">
        <v>0</v>
      </c>
      <c r="U59" s="17">
        <v>0</v>
      </c>
      <c r="V59" s="17">
        <v>0</v>
      </c>
      <c r="W59" s="17">
        <v>0</v>
      </c>
      <c r="X59" s="17">
        <v>0</v>
      </c>
      <c r="Y59" s="12">
        <v>770698.29999999993</v>
      </c>
      <c r="Z59" s="16">
        <v>517397.59</v>
      </c>
      <c r="AA59" s="17">
        <v>0</v>
      </c>
      <c r="AB59" s="17">
        <v>0</v>
      </c>
      <c r="AC59" s="17">
        <v>0</v>
      </c>
      <c r="AD59" s="17">
        <v>0</v>
      </c>
      <c r="AE59" s="17">
        <v>164682.72959999999</v>
      </c>
      <c r="AF59" s="17">
        <v>739327.33</v>
      </c>
      <c r="AG59" s="12">
        <v>1421407.6496000001</v>
      </c>
      <c r="AH59" s="16">
        <v>0</v>
      </c>
      <c r="AI59" s="17">
        <v>0</v>
      </c>
      <c r="AJ59" s="17">
        <v>0</v>
      </c>
      <c r="AK59" s="17">
        <v>0</v>
      </c>
      <c r="AL59" s="17">
        <v>0</v>
      </c>
      <c r="AM59" s="17">
        <v>0</v>
      </c>
      <c r="AN59" s="17">
        <v>0</v>
      </c>
      <c r="AO59" s="12">
        <v>0</v>
      </c>
      <c r="AP59" s="16">
        <v>142311.70000000001</v>
      </c>
      <c r="AQ59" s="17">
        <v>0</v>
      </c>
      <c r="AR59" s="17">
        <v>0</v>
      </c>
      <c r="AS59" s="17">
        <v>0</v>
      </c>
      <c r="AT59" s="17">
        <v>0</v>
      </c>
      <c r="AU59" s="17">
        <v>22547.459200000001</v>
      </c>
      <c r="AV59" s="17">
        <v>0</v>
      </c>
      <c r="AW59" s="12">
        <v>164859.15920000002</v>
      </c>
      <c r="AX59" s="16">
        <v>0</v>
      </c>
      <c r="AY59" s="17">
        <v>0</v>
      </c>
      <c r="AZ59" s="17">
        <v>0</v>
      </c>
      <c r="BA59" s="17">
        <v>0</v>
      </c>
      <c r="BB59" s="17">
        <v>0</v>
      </c>
      <c r="BC59" s="17">
        <v>14092.162</v>
      </c>
      <c r="BD59" s="17">
        <v>72967.51999999999</v>
      </c>
      <c r="BE59" s="12">
        <v>87059.681999999986</v>
      </c>
    </row>
    <row r="60" spans="1:57" x14ac:dyDescent="0.3">
      <c r="A60" s="4" t="s">
        <v>49</v>
      </c>
      <c r="B60" s="92">
        <v>949818.47000000009</v>
      </c>
      <c r="C60" s="87">
        <v>234194.86</v>
      </c>
      <c r="D60" s="87">
        <v>0</v>
      </c>
      <c r="E60" s="87">
        <v>0</v>
      </c>
      <c r="F60" s="87">
        <v>0</v>
      </c>
      <c r="G60" s="87">
        <v>669068.26</v>
      </c>
      <c r="H60" s="87">
        <v>1531201.73</v>
      </c>
      <c r="I60" s="93">
        <v>3384283.32</v>
      </c>
      <c r="J60" s="16">
        <v>0</v>
      </c>
      <c r="K60" s="17">
        <v>0</v>
      </c>
      <c r="L60" s="17">
        <v>0</v>
      </c>
      <c r="M60" s="17">
        <v>0</v>
      </c>
      <c r="N60" s="17">
        <v>0</v>
      </c>
      <c r="O60" s="17">
        <v>0</v>
      </c>
      <c r="P60" s="17">
        <v>144760.78000000003</v>
      </c>
      <c r="Q60" s="12">
        <v>144760.78000000003</v>
      </c>
      <c r="R60" s="16">
        <v>901058.47000000009</v>
      </c>
      <c r="S60" s="17">
        <v>10387.86</v>
      </c>
      <c r="T60" s="17">
        <v>0</v>
      </c>
      <c r="U60" s="17">
        <v>0</v>
      </c>
      <c r="V60" s="17">
        <v>0</v>
      </c>
      <c r="W60" s="17">
        <v>0</v>
      </c>
      <c r="X60" s="17">
        <v>0</v>
      </c>
      <c r="Y60" s="12">
        <v>911446.33000000007</v>
      </c>
      <c r="Z60" s="16">
        <v>48593.090000000004</v>
      </c>
      <c r="AA60" s="17">
        <v>51561</v>
      </c>
      <c r="AB60" s="17">
        <v>0</v>
      </c>
      <c r="AC60" s="17">
        <v>0</v>
      </c>
      <c r="AD60" s="17">
        <v>0</v>
      </c>
      <c r="AE60" s="17">
        <v>669068.26</v>
      </c>
      <c r="AF60" s="17">
        <v>706882.51</v>
      </c>
      <c r="AG60" s="12">
        <v>1476104.8599999999</v>
      </c>
      <c r="AH60" s="16">
        <v>0</v>
      </c>
      <c r="AI60" s="17">
        <v>0</v>
      </c>
      <c r="AJ60" s="17">
        <v>0</v>
      </c>
      <c r="AK60" s="17">
        <v>0</v>
      </c>
      <c r="AL60" s="17">
        <v>0</v>
      </c>
      <c r="AM60" s="17">
        <v>0</v>
      </c>
      <c r="AN60" s="17">
        <v>0</v>
      </c>
      <c r="AO60" s="12">
        <v>0</v>
      </c>
      <c r="AP60" s="16">
        <v>0</v>
      </c>
      <c r="AQ60" s="17">
        <v>14023</v>
      </c>
      <c r="AR60" s="17">
        <v>0</v>
      </c>
      <c r="AS60" s="17">
        <v>0</v>
      </c>
      <c r="AT60" s="17">
        <v>0</v>
      </c>
      <c r="AU60" s="17">
        <v>0</v>
      </c>
      <c r="AV60" s="17">
        <v>354876.75</v>
      </c>
      <c r="AW60" s="12">
        <v>368899.75</v>
      </c>
      <c r="AX60" s="16">
        <v>166.91</v>
      </c>
      <c r="AY60" s="17">
        <v>158223</v>
      </c>
      <c r="AZ60" s="17">
        <v>0</v>
      </c>
      <c r="BA60" s="17">
        <v>0</v>
      </c>
      <c r="BB60" s="17">
        <v>0</v>
      </c>
      <c r="BC60" s="17">
        <v>0</v>
      </c>
      <c r="BD60" s="17">
        <v>324681.69</v>
      </c>
      <c r="BE60" s="12">
        <v>483071.6</v>
      </c>
    </row>
    <row r="61" spans="1:57" x14ac:dyDescent="0.3">
      <c r="A61" s="4" t="s">
        <v>50</v>
      </c>
      <c r="B61" s="92">
        <v>2686402.5100000002</v>
      </c>
      <c r="C61" s="87">
        <v>0</v>
      </c>
      <c r="D61" s="87">
        <v>74220.540000000008</v>
      </c>
      <c r="E61" s="87">
        <v>0</v>
      </c>
      <c r="F61" s="87">
        <v>0</v>
      </c>
      <c r="G61" s="87">
        <v>0</v>
      </c>
      <c r="H61" s="87">
        <v>1148295.5899999999</v>
      </c>
      <c r="I61" s="93">
        <v>3908918.64</v>
      </c>
      <c r="J61" s="16">
        <v>65140.86</v>
      </c>
      <c r="K61" s="17">
        <v>0</v>
      </c>
      <c r="L61" s="17">
        <v>0</v>
      </c>
      <c r="M61" s="17">
        <v>0</v>
      </c>
      <c r="N61" s="17">
        <v>0</v>
      </c>
      <c r="O61" s="17">
        <v>0</v>
      </c>
      <c r="P61" s="17">
        <v>1620</v>
      </c>
      <c r="Q61" s="12">
        <v>66760.86</v>
      </c>
      <c r="R61" s="16">
        <v>1737406.7600000002</v>
      </c>
      <c r="S61" s="17">
        <v>0</v>
      </c>
      <c r="T61" s="17">
        <v>24220.54</v>
      </c>
      <c r="U61" s="17">
        <v>0</v>
      </c>
      <c r="V61" s="17">
        <v>0</v>
      </c>
      <c r="W61" s="17">
        <v>0</v>
      </c>
      <c r="X61" s="17">
        <v>58229.229999999996</v>
      </c>
      <c r="Y61" s="12">
        <v>1819856.5300000003</v>
      </c>
      <c r="Z61" s="16">
        <v>531000</v>
      </c>
      <c r="AA61" s="17">
        <v>0</v>
      </c>
      <c r="AB61" s="17">
        <v>0</v>
      </c>
      <c r="AC61" s="17">
        <v>0</v>
      </c>
      <c r="AD61" s="17">
        <v>0</v>
      </c>
      <c r="AE61" s="17">
        <v>0</v>
      </c>
      <c r="AF61" s="17">
        <v>834068.88</v>
      </c>
      <c r="AG61" s="12">
        <v>1365068.88</v>
      </c>
      <c r="AH61" s="16">
        <v>0</v>
      </c>
      <c r="AI61" s="17">
        <v>0</v>
      </c>
      <c r="AJ61" s="17">
        <v>0</v>
      </c>
      <c r="AK61" s="17">
        <v>0</v>
      </c>
      <c r="AL61" s="17">
        <v>0</v>
      </c>
      <c r="AM61" s="17">
        <v>0</v>
      </c>
      <c r="AN61" s="17">
        <v>0</v>
      </c>
      <c r="AO61" s="12">
        <v>0</v>
      </c>
      <c r="AP61" s="16">
        <v>251000</v>
      </c>
      <c r="AQ61" s="17">
        <v>0</v>
      </c>
      <c r="AR61" s="17">
        <v>50000</v>
      </c>
      <c r="AS61" s="17">
        <v>0</v>
      </c>
      <c r="AT61" s="17">
        <v>0</v>
      </c>
      <c r="AU61" s="17">
        <v>0</v>
      </c>
      <c r="AV61" s="17">
        <v>213964.84</v>
      </c>
      <c r="AW61" s="12">
        <v>514964.83999999997</v>
      </c>
      <c r="AX61" s="16">
        <v>101854.89</v>
      </c>
      <c r="AY61" s="17">
        <v>0</v>
      </c>
      <c r="AZ61" s="17">
        <v>0</v>
      </c>
      <c r="BA61" s="17">
        <v>0</v>
      </c>
      <c r="BB61" s="17">
        <v>0</v>
      </c>
      <c r="BC61" s="17">
        <v>0</v>
      </c>
      <c r="BD61" s="17">
        <v>40412.639999999999</v>
      </c>
      <c r="BE61" s="12">
        <v>142267.53</v>
      </c>
    </row>
    <row r="62" spans="1:57" x14ac:dyDescent="0.3">
      <c r="A62" s="4" t="s">
        <v>51</v>
      </c>
      <c r="B62" s="92">
        <v>5197675</v>
      </c>
      <c r="C62" s="87">
        <v>190719</v>
      </c>
      <c r="D62" s="87">
        <v>2335131</v>
      </c>
      <c r="E62" s="87">
        <v>0</v>
      </c>
      <c r="F62" s="87">
        <v>0</v>
      </c>
      <c r="G62" s="87">
        <v>7621</v>
      </c>
      <c r="H62" s="87">
        <v>827494</v>
      </c>
      <c r="I62" s="93">
        <v>8558640</v>
      </c>
      <c r="J62" s="16">
        <v>2888</v>
      </c>
      <c r="K62" s="17">
        <v>0</v>
      </c>
      <c r="L62" s="17">
        <v>0</v>
      </c>
      <c r="M62" s="17">
        <v>0</v>
      </c>
      <c r="N62" s="17">
        <v>0</v>
      </c>
      <c r="O62" s="17">
        <v>0</v>
      </c>
      <c r="P62" s="17">
        <v>0</v>
      </c>
      <c r="Q62" s="12">
        <v>2888</v>
      </c>
      <c r="R62" s="16">
        <v>4741646</v>
      </c>
      <c r="S62" s="17">
        <v>37840</v>
      </c>
      <c r="T62" s="17">
        <v>120000</v>
      </c>
      <c r="U62" s="17">
        <v>0</v>
      </c>
      <c r="V62" s="17">
        <v>0</v>
      </c>
      <c r="W62" s="17">
        <v>0</v>
      </c>
      <c r="X62" s="17">
        <v>0</v>
      </c>
      <c r="Y62" s="12">
        <v>4899486</v>
      </c>
      <c r="Z62" s="16">
        <v>453141</v>
      </c>
      <c r="AA62" s="17">
        <v>152879</v>
      </c>
      <c r="AB62" s="17">
        <v>626750</v>
      </c>
      <c r="AC62" s="17">
        <v>0</v>
      </c>
      <c r="AD62" s="17">
        <v>0</v>
      </c>
      <c r="AE62" s="17">
        <v>0</v>
      </c>
      <c r="AF62" s="17">
        <v>827494</v>
      </c>
      <c r="AG62" s="12">
        <v>2060264</v>
      </c>
      <c r="AH62" s="16">
        <v>0</v>
      </c>
      <c r="AI62" s="17">
        <v>0</v>
      </c>
      <c r="AJ62" s="17">
        <v>0</v>
      </c>
      <c r="AK62" s="17">
        <v>0</v>
      </c>
      <c r="AL62" s="17">
        <v>0</v>
      </c>
      <c r="AM62" s="17">
        <v>0</v>
      </c>
      <c r="AN62" s="17">
        <v>0</v>
      </c>
      <c r="AO62" s="12">
        <v>0</v>
      </c>
      <c r="AP62" s="16">
        <v>0</v>
      </c>
      <c r="AQ62" s="17">
        <v>0</v>
      </c>
      <c r="AR62" s="17">
        <v>1588381</v>
      </c>
      <c r="AS62" s="17">
        <v>0</v>
      </c>
      <c r="AT62" s="17">
        <v>0</v>
      </c>
      <c r="AU62" s="17">
        <v>0</v>
      </c>
      <c r="AV62" s="17">
        <v>0</v>
      </c>
      <c r="AW62" s="12">
        <v>1588381</v>
      </c>
      <c r="AX62" s="16">
        <v>0</v>
      </c>
      <c r="AY62" s="17">
        <v>0</v>
      </c>
      <c r="AZ62" s="17">
        <v>0</v>
      </c>
      <c r="BA62" s="17">
        <v>0</v>
      </c>
      <c r="BB62" s="17">
        <v>0</v>
      </c>
      <c r="BC62" s="17">
        <v>7621</v>
      </c>
      <c r="BD62" s="17">
        <v>0</v>
      </c>
      <c r="BE62" s="12">
        <v>7621</v>
      </c>
    </row>
    <row r="63" spans="1:57" x14ac:dyDescent="0.3">
      <c r="A63" s="4" t="s">
        <v>52</v>
      </c>
      <c r="B63" s="92">
        <v>473417</v>
      </c>
      <c r="C63" s="87">
        <v>157604</v>
      </c>
      <c r="D63" s="87">
        <v>1201663</v>
      </c>
      <c r="E63" s="87">
        <v>0</v>
      </c>
      <c r="F63" s="87">
        <v>0</v>
      </c>
      <c r="G63" s="87">
        <v>132478</v>
      </c>
      <c r="H63" s="87">
        <v>195328</v>
      </c>
      <c r="I63" s="93">
        <v>2160490</v>
      </c>
      <c r="J63" s="16">
        <v>5979</v>
      </c>
      <c r="K63" s="17">
        <v>0</v>
      </c>
      <c r="L63" s="17">
        <v>0</v>
      </c>
      <c r="M63" s="17">
        <v>0</v>
      </c>
      <c r="N63" s="17">
        <v>0</v>
      </c>
      <c r="O63" s="17">
        <v>0</v>
      </c>
      <c r="P63" s="17">
        <v>1250</v>
      </c>
      <c r="Q63" s="12">
        <v>7229</v>
      </c>
      <c r="R63" s="16">
        <v>317575</v>
      </c>
      <c r="S63" s="17">
        <v>11204</v>
      </c>
      <c r="T63" s="17">
        <v>1101663</v>
      </c>
      <c r="U63" s="17">
        <v>0</v>
      </c>
      <c r="V63" s="17">
        <v>0</v>
      </c>
      <c r="W63" s="17">
        <v>718</v>
      </c>
      <c r="X63" s="17">
        <v>0</v>
      </c>
      <c r="Y63" s="12">
        <v>1431160</v>
      </c>
      <c r="Z63" s="16">
        <v>34818</v>
      </c>
      <c r="AA63" s="17">
        <v>0</v>
      </c>
      <c r="AB63" s="17">
        <v>0</v>
      </c>
      <c r="AC63" s="17">
        <v>0</v>
      </c>
      <c r="AD63" s="17">
        <v>0</v>
      </c>
      <c r="AE63" s="17">
        <v>131760</v>
      </c>
      <c r="AF63" s="17">
        <v>194078</v>
      </c>
      <c r="AG63" s="12">
        <v>360656</v>
      </c>
      <c r="AH63" s="16">
        <v>0</v>
      </c>
      <c r="AI63" s="17">
        <v>146400</v>
      </c>
      <c r="AJ63" s="17">
        <v>0</v>
      </c>
      <c r="AK63" s="17">
        <v>0</v>
      </c>
      <c r="AL63" s="17">
        <v>0</v>
      </c>
      <c r="AM63" s="17">
        <v>0</v>
      </c>
      <c r="AN63" s="17">
        <v>0</v>
      </c>
      <c r="AO63" s="12">
        <v>146400</v>
      </c>
      <c r="AP63" s="16">
        <v>114844</v>
      </c>
      <c r="AQ63" s="17">
        <v>0</v>
      </c>
      <c r="AR63" s="17">
        <v>0</v>
      </c>
      <c r="AS63" s="17">
        <v>0</v>
      </c>
      <c r="AT63" s="17">
        <v>0</v>
      </c>
      <c r="AU63" s="17">
        <v>0</v>
      </c>
      <c r="AV63" s="17">
        <v>0</v>
      </c>
      <c r="AW63" s="12">
        <v>114844</v>
      </c>
      <c r="AX63" s="16">
        <v>201</v>
      </c>
      <c r="AY63" s="17">
        <v>0</v>
      </c>
      <c r="AZ63" s="17">
        <v>100000</v>
      </c>
      <c r="BA63" s="17">
        <v>0</v>
      </c>
      <c r="BB63" s="17">
        <v>0</v>
      </c>
      <c r="BC63" s="17">
        <v>0</v>
      </c>
      <c r="BD63" s="17">
        <v>0</v>
      </c>
      <c r="BE63" s="12">
        <v>100201</v>
      </c>
    </row>
    <row r="64" spans="1:57" x14ac:dyDescent="0.3">
      <c r="A64" s="4" t="s">
        <v>53</v>
      </c>
      <c r="B64" s="92">
        <v>339025</v>
      </c>
      <c r="C64" s="87">
        <v>92948</v>
      </c>
      <c r="D64" s="87">
        <v>1254540</v>
      </c>
      <c r="E64" s="87">
        <v>0</v>
      </c>
      <c r="F64" s="87">
        <v>0</v>
      </c>
      <c r="G64" s="87">
        <v>27674</v>
      </c>
      <c r="H64" s="87">
        <v>352619</v>
      </c>
      <c r="I64" s="93">
        <v>2066806</v>
      </c>
      <c r="J64" s="16">
        <v>6360</v>
      </c>
      <c r="K64" s="17">
        <v>0</v>
      </c>
      <c r="L64" s="17">
        <v>871266</v>
      </c>
      <c r="M64" s="17">
        <v>0</v>
      </c>
      <c r="N64" s="17">
        <v>0</v>
      </c>
      <c r="O64" s="17">
        <v>10000</v>
      </c>
      <c r="P64" s="17">
        <v>0</v>
      </c>
      <c r="Q64" s="12">
        <v>887626</v>
      </c>
      <c r="R64" s="16">
        <v>293812</v>
      </c>
      <c r="S64" s="17">
        <v>0</v>
      </c>
      <c r="T64" s="17">
        <v>268123</v>
      </c>
      <c r="U64" s="17">
        <v>0</v>
      </c>
      <c r="V64" s="17">
        <v>0</v>
      </c>
      <c r="W64" s="17">
        <v>15074</v>
      </c>
      <c r="X64" s="17">
        <v>0</v>
      </c>
      <c r="Y64" s="12">
        <v>577009</v>
      </c>
      <c r="Z64" s="16">
        <v>26233</v>
      </c>
      <c r="AA64" s="17">
        <v>92948</v>
      </c>
      <c r="AB64" s="17">
        <v>0</v>
      </c>
      <c r="AC64" s="17">
        <v>0</v>
      </c>
      <c r="AD64" s="17">
        <v>0</v>
      </c>
      <c r="AE64" s="17">
        <v>100</v>
      </c>
      <c r="AF64" s="17">
        <v>352619</v>
      </c>
      <c r="AG64" s="12">
        <v>471900</v>
      </c>
      <c r="AH64" s="16">
        <v>0</v>
      </c>
      <c r="AI64" s="17">
        <v>0</v>
      </c>
      <c r="AJ64" s="17">
        <v>0</v>
      </c>
      <c r="AK64" s="17">
        <v>0</v>
      </c>
      <c r="AL64" s="17">
        <v>0</v>
      </c>
      <c r="AM64" s="17">
        <v>0</v>
      </c>
      <c r="AN64" s="17">
        <v>0</v>
      </c>
      <c r="AO64" s="12">
        <v>0</v>
      </c>
      <c r="AP64" s="16">
        <v>5989</v>
      </c>
      <c r="AQ64" s="17">
        <v>0</v>
      </c>
      <c r="AR64" s="17">
        <v>7136</v>
      </c>
      <c r="AS64" s="17">
        <v>0</v>
      </c>
      <c r="AT64" s="17">
        <v>0</v>
      </c>
      <c r="AU64" s="17">
        <v>2500</v>
      </c>
      <c r="AV64" s="17">
        <v>0</v>
      </c>
      <c r="AW64" s="12">
        <v>15625</v>
      </c>
      <c r="AX64" s="16">
        <v>6631</v>
      </c>
      <c r="AY64" s="17">
        <v>0</v>
      </c>
      <c r="AZ64" s="17">
        <v>108015</v>
      </c>
      <c r="BA64" s="17">
        <v>0</v>
      </c>
      <c r="BB64" s="17">
        <v>0</v>
      </c>
      <c r="BC64" s="17">
        <v>0</v>
      </c>
      <c r="BD64" s="17">
        <v>0</v>
      </c>
      <c r="BE64" s="12">
        <v>114646</v>
      </c>
    </row>
    <row r="65" spans="1:57" x14ac:dyDescent="0.3">
      <c r="A65" s="4" t="s">
        <v>54</v>
      </c>
      <c r="B65" s="92">
        <v>391655</v>
      </c>
      <c r="C65" s="87">
        <v>0</v>
      </c>
      <c r="D65" s="87">
        <v>132585</v>
      </c>
      <c r="E65" s="87">
        <v>0</v>
      </c>
      <c r="F65" s="87">
        <v>0</v>
      </c>
      <c r="G65" s="87">
        <v>95828</v>
      </c>
      <c r="H65" s="87">
        <v>191414</v>
      </c>
      <c r="I65" s="93">
        <v>811482</v>
      </c>
      <c r="J65" s="16">
        <v>3393</v>
      </c>
      <c r="K65" s="17">
        <v>0</v>
      </c>
      <c r="L65" s="17">
        <v>0</v>
      </c>
      <c r="M65" s="17">
        <v>0</v>
      </c>
      <c r="N65" s="17">
        <v>0</v>
      </c>
      <c r="O65" s="17">
        <v>0</v>
      </c>
      <c r="P65" s="17">
        <v>0</v>
      </c>
      <c r="Q65" s="12">
        <v>3393</v>
      </c>
      <c r="R65" s="16">
        <v>362525</v>
      </c>
      <c r="S65" s="17">
        <v>0</v>
      </c>
      <c r="T65" s="17">
        <v>132585</v>
      </c>
      <c r="U65" s="17">
        <v>0</v>
      </c>
      <c r="V65" s="17">
        <v>0</v>
      </c>
      <c r="W65" s="17">
        <v>1367</v>
      </c>
      <c r="X65" s="17">
        <v>0</v>
      </c>
      <c r="Y65" s="12">
        <v>496477</v>
      </c>
      <c r="Z65" s="16">
        <v>24921</v>
      </c>
      <c r="AA65" s="17">
        <v>0</v>
      </c>
      <c r="AB65" s="17">
        <v>0</v>
      </c>
      <c r="AC65" s="17">
        <v>0</v>
      </c>
      <c r="AD65" s="17">
        <v>0</v>
      </c>
      <c r="AE65" s="17">
        <v>84493</v>
      </c>
      <c r="AF65" s="17">
        <v>191414</v>
      </c>
      <c r="AG65" s="12">
        <v>300828</v>
      </c>
      <c r="AH65" s="16">
        <v>0</v>
      </c>
      <c r="AI65" s="17">
        <v>0</v>
      </c>
      <c r="AJ65" s="17">
        <v>0</v>
      </c>
      <c r="AK65" s="17">
        <v>0</v>
      </c>
      <c r="AL65" s="17">
        <v>0</v>
      </c>
      <c r="AM65" s="17">
        <v>0</v>
      </c>
      <c r="AN65" s="17">
        <v>0</v>
      </c>
      <c r="AO65" s="12">
        <v>0</v>
      </c>
      <c r="AP65" s="16">
        <v>0</v>
      </c>
      <c r="AQ65" s="17">
        <v>0</v>
      </c>
      <c r="AR65" s="17">
        <v>0</v>
      </c>
      <c r="AS65" s="17">
        <v>0</v>
      </c>
      <c r="AT65" s="17">
        <v>0</v>
      </c>
      <c r="AU65" s="17">
        <v>9968</v>
      </c>
      <c r="AV65" s="17">
        <v>0</v>
      </c>
      <c r="AW65" s="12">
        <v>9968</v>
      </c>
      <c r="AX65" s="16">
        <v>816</v>
      </c>
      <c r="AY65" s="17">
        <v>0</v>
      </c>
      <c r="AZ65" s="17">
        <v>0</v>
      </c>
      <c r="BA65" s="17">
        <v>0</v>
      </c>
      <c r="BB65" s="17">
        <v>0</v>
      </c>
      <c r="BC65" s="17">
        <v>0</v>
      </c>
      <c r="BD65" s="17">
        <v>0</v>
      </c>
      <c r="BE65" s="12">
        <v>816</v>
      </c>
    </row>
    <row r="66" spans="1:57" x14ac:dyDescent="0.3">
      <c r="A66" s="4" t="s">
        <v>55</v>
      </c>
      <c r="B66" s="92">
        <v>1032000</v>
      </c>
      <c r="C66" s="87">
        <v>710000</v>
      </c>
      <c r="D66" s="87">
        <v>270000</v>
      </c>
      <c r="E66" s="87">
        <v>0</v>
      </c>
      <c r="F66" s="87">
        <v>0</v>
      </c>
      <c r="G66" s="87">
        <v>141000</v>
      </c>
      <c r="H66" s="87">
        <v>712000</v>
      </c>
      <c r="I66" s="93">
        <v>2865000</v>
      </c>
      <c r="J66" s="16">
        <v>0</v>
      </c>
      <c r="K66" s="17">
        <v>659000</v>
      </c>
      <c r="L66" s="17">
        <v>270000</v>
      </c>
      <c r="M66" s="17">
        <v>0</v>
      </c>
      <c r="N66" s="17">
        <v>0</v>
      </c>
      <c r="O66" s="17">
        <v>61000</v>
      </c>
      <c r="P66" s="17">
        <v>0</v>
      </c>
      <c r="Q66" s="12">
        <v>990000</v>
      </c>
      <c r="R66" s="16">
        <v>960000</v>
      </c>
      <c r="S66" s="17">
        <v>0</v>
      </c>
      <c r="T66" s="17">
        <v>0</v>
      </c>
      <c r="U66" s="17">
        <v>0</v>
      </c>
      <c r="V66" s="17">
        <v>0</v>
      </c>
      <c r="W66" s="17">
        <v>0</v>
      </c>
      <c r="X66" s="17">
        <v>9000</v>
      </c>
      <c r="Y66" s="12">
        <v>969000</v>
      </c>
      <c r="Z66" s="16">
        <v>48000</v>
      </c>
      <c r="AA66" s="17">
        <v>44000</v>
      </c>
      <c r="AB66" s="17">
        <v>0</v>
      </c>
      <c r="AC66" s="17">
        <v>0</v>
      </c>
      <c r="AD66" s="17">
        <v>0</v>
      </c>
      <c r="AE66" s="17">
        <v>4000</v>
      </c>
      <c r="AF66" s="17">
        <v>497000</v>
      </c>
      <c r="AG66" s="12">
        <v>593000</v>
      </c>
      <c r="AH66" s="16">
        <v>0</v>
      </c>
      <c r="AI66" s="17">
        <v>0</v>
      </c>
      <c r="AJ66" s="17">
        <v>0</v>
      </c>
      <c r="AK66" s="17">
        <v>0</v>
      </c>
      <c r="AL66" s="17">
        <v>0</v>
      </c>
      <c r="AM66" s="17">
        <v>35000</v>
      </c>
      <c r="AN66" s="17">
        <v>0</v>
      </c>
      <c r="AO66" s="12">
        <v>35000</v>
      </c>
      <c r="AP66" s="16">
        <v>24000</v>
      </c>
      <c r="AQ66" s="17">
        <v>7000</v>
      </c>
      <c r="AR66" s="17">
        <v>0</v>
      </c>
      <c r="AS66" s="17">
        <v>0</v>
      </c>
      <c r="AT66" s="17">
        <v>0</v>
      </c>
      <c r="AU66" s="17">
        <v>41000</v>
      </c>
      <c r="AV66" s="17">
        <v>202000</v>
      </c>
      <c r="AW66" s="12">
        <v>274000</v>
      </c>
      <c r="AX66" s="16">
        <v>0</v>
      </c>
      <c r="AY66" s="17">
        <v>0</v>
      </c>
      <c r="AZ66" s="17">
        <v>0</v>
      </c>
      <c r="BA66" s="17">
        <v>0</v>
      </c>
      <c r="BB66" s="17">
        <v>0</v>
      </c>
      <c r="BC66" s="17">
        <v>0</v>
      </c>
      <c r="BD66" s="17">
        <v>4000</v>
      </c>
      <c r="BE66" s="12">
        <v>4000</v>
      </c>
    </row>
    <row r="67" spans="1:57" x14ac:dyDescent="0.3">
      <c r="A67" s="4" t="s">
        <v>56</v>
      </c>
      <c r="B67" s="92">
        <v>186949.69</v>
      </c>
      <c r="C67" s="87">
        <v>0</v>
      </c>
      <c r="D67" s="87">
        <v>336750</v>
      </c>
      <c r="E67" s="87">
        <v>0</v>
      </c>
      <c r="F67" s="87">
        <v>449461</v>
      </c>
      <c r="G67" s="87">
        <v>82785.279999999999</v>
      </c>
      <c r="H67" s="87">
        <v>159110.79999999999</v>
      </c>
      <c r="I67" s="93">
        <v>1215056.77</v>
      </c>
      <c r="J67" s="16">
        <v>339</v>
      </c>
      <c r="K67" s="17">
        <v>0</v>
      </c>
      <c r="L67" s="17">
        <v>0</v>
      </c>
      <c r="M67" s="17">
        <v>0</v>
      </c>
      <c r="N67" s="17">
        <v>0</v>
      </c>
      <c r="O67" s="17">
        <v>0</v>
      </c>
      <c r="P67" s="17">
        <v>1913.64</v>
      </c>
      <c r="Q67" s="12">
        <v>2252.6400000000003</v>
      </c>
      <c r="R67" s="16">
        <v>164450.96</v>
      </c>
      <c r="S67" s="17">
        <v>0</v>
      </c>
      <c r="T67" s="17">
        <v>0</v>
      </c>
      <c r="U67" s="17">
        <v>0</v>
      </c>
      <c r="V67" s="17">
        <v>0</v>
      </c>
      <c r="W67" s="17">
        <v>0</v>
      </c>
      <c r="X67" s="17">
        <v>0</v>
      </c>
      <c r="Y67" s="12">
        <v>164450.96</v>
      </c>
      <c r="Z67" s="16">
        <v>17926.75</v>
      </c>
      <c r="AA67" s="17">
        <v>0</v>
      </c>
      <c r="AB67" s="17">
        <v>0</v>
      </c>
      <c r="AC67" s="17">
        <v>0</v>
      </c>
      <c r="AD67" s="17">
        <v>0</v>
      </c>
      <c r="AE67" s="17">
        <v>47614</v>
      </c>
      <c r="AF67" s="17">
        <v>93768.04</v>
      </c>
      <c r="AG67" s="12">
        <v>159308.78999999998</v>
      </c>
      <c r="AH67" s="16">
        <v>0</v>
      </c>
      <c r="AI67" s="17">
        <v>0</v>
      </c>
      <c r="AJ67" s="17">
        <v>247000</v>
      </c>
      <c r="AK67" s="17">
        <v>0</v>
      </c>
      <c r="AL67" s="17">
        <v>449461</v>
      </c>
      <c r="AM67" s="17">
        <v>35171.279999999999</v>
      </c>
      <c r="AN67" s="17">
        <v>0</v>
      </c>
      <c r="AO67" s="12">
        <v>731632.28</v>
      </c>
      <c r="AP67" s="16">
        <v>523.25</v>
      </c>
      <c r="AQ67" s="17">
        <v>0</v>
      </c>
      <c r="AR67" s="17">
        <v>0</v>
      </c>
      <c r="AS67" s="17">
        <v>0</v>
      </c>
      <c r="AT67" s="17">
        <v>0</v>
      </c>
      <c r="AU67" s="17">
        <v>0</v>
      </c>
      <c r="AV67" s="17">
        <v>62466.62</v>
      </c>
      <c r="AW67" s="12">
        <v>62989.87</v>
      </c>
      <c r="AX67" s="16">
        <v>3709.73</v>
      </c>
      <c r="AY67" s="17">
        <v>0</v>
      </c>
      <c r="AZ67" s="17">
        <v>89750</v>
      </c>
      <c r="BA67" s="17">
        <v>0</v>
      </c>
      <c r="BB67" s="17">
        <v>0</v>
      </c>
      <c r="BC67" s="17">
        <v>0</v>
      </c>
      <c r="BD67" s="17">
        <v>962.5</v>
      </c>
      <c r="BE67" s="12">
        <v>94422.23</v>
      </c>
    </row>
    <row r="68" spans="1:57" x14ac:dyDescent="0.3">
      <c r="A68" s="4" t="s">
        <v>57</v>
      </c>
      <c r="B68" s="92">
        <v>1205489.02</v>
      </c>
      <c r="C68" s="87">
        <v>368772.93</v>
      </c>
      <c r="D68" s="87">
        <v>3083871.93</v>
      </c>
      <c r="E68" s="87">
        <v>0</v>
      </c>
      <c r="F68" s="87">
        <v>1049920.1100000001</v>
      </c>
      <c r="G68" s="87">
        <v>85000</v>
      </c>
      <c r="H68" s="87">
        <v>12285328.58</v>
      </c>
      <c r="I68" s="93">
        <v>18078382.57</v>
      </c>
      <c r="J68" s="16">
        <v>0</v>
      </c>
      <c r="K68" s="17">
        <v>0</v>
      </c>
      <c r="L68" s="17">
        <v>0</v>
      </c>
      <c r="M68" s="17">
        <v>0</v>
      </c>
      <c r="N68" s="17">
        <v>0</v>
      </c>
      <c r="O68" s="17">
        <v>0</v>
      </c>
      <c r="P68" s="17">
        <v>51112.49</v>
      </c>
      <c r="Q68" s="12">
        <v>51112.49</v>
      </c>
      <c r="R68" s="16">
        <v>932875.46</v>
      </c>
      <c r="S68" s="17">
        <v>0</v>
      </c>
      <c r="T68" s="17">
        <v>0</v>
      </c>
      <c r="U68" s="17">
        <v>0</v>
      </c>
      <c r="V68" s="17">
        <v>0</v>
      </c>
      <c r="W68" s="17">
        <v>0</v>
      </c>
      <c r="X68" s="17">
        <v>939.09</v>
      </c>
      <c r="Y68" s="12">
        <v>933814.54999999993</v>
      </c>
      <c r="Z68" s="16">
        <v>212755.76</v>
      </c>
      <c r="AA68" s="17">
        <v>0</v>
      </c>
      <c r="AB68" s="17">
        <v>0</v>
      </c>
      <c r="AC68" s="17">
        <v>0</v>
      </c>
      <c r="AD68" s="17">
        <v>0</v>
      </c>
      <c r="AE68" s="17">
        <v>0</v>
      </c>
      <c r="AF68" s="17">
        <v>1700286</v>
      </c>
      <c r="AG68" s="12">
        <v>1913041.76</v>
      </c>
      <c r="AH68" s="16">
        <v>0</v>
      </c>
      <c r="AI68" s="17">
        <v>0</v>
      </c>
      <c r="AJ68" s="17">
        <v>0</v>
      </c>
      <c r="AK68" s="17">
        <v>0</v>
      </c>
      <c r="AL68" s="17">
        <v>0</v>
      </c>
      <c r="AM68" s="17">
        <v>0</v>
      </c>
      <c r="AN68" s="17">
        <v>0</v>
      </c>
      <c r="AO68" s="12">
        <v>0</v>
      </c>
      <c r="AP68" s="16">
        <v>59857.8</v>
      </c>
      <c r="AQ68" s="17">
        <v>0</v>
      </c>
      <c r="AR68" s="17">
        <v>0</v>
      </c>
      <c r="AS68" s="17">
        <v>0</v>
      </c>
      <c r="AT68" s="17">
        <v>0</v>
      </c>
      <c r="AU68" s="17">
        <v>0</v>
      </c>
      <c r="AV68" s="17">
        <v>111</v>
      </c>
      <c r="AW68" s="12">
        <v>59968.800000000003</v>
      </c>
      <c r="AX68" s="16">
        <v>0</v>
      </c>
      <c r="AY68" s="17">
        <v>368772.93</v>
      </c>
      <c r="AZ68" s="17">
        <v>3083871.93</v>
      </c>
      <c r="BA68" s="17">
        <v>0</v>
      </c>
      <c r="BB68" s="17">
        <v>1049920.1100000001</v>
      </c>
      <c r="BC68" s="17">
        <v>85000</v>
      </c>
      <c r="BD68" s="17">
        <v>10532880</v>
      </c>
      <c r="BE68" s="12">
        <v>15120444.970000001</v>
      </c>
    </row>
    <row r="69" spans="1:57" x14ac:dyDescent="0.3">
      <c r="A69" s="4" t="s">
        <v>58</v>
      </c>
      <c r="B69" s="92">
        <v>32159.84</v>
      </c>
      <c r="C69" s="87">
        <v>10185.06</v>
      </c>
      <c r="D69" s="87">
        <v>32500</v>
      </c>
      <c r="E69" s="87">
        <v>0</v>
      </c>
      <c r="F69" s="87">
        <v>30000</v>
      </c>
      <c r="G69" s="87">
        <v>0</v>
      </c>
      <c r="H69" s="87">
        <v>425055.56999999995</v>
      </c>
      <c r="I69" s="93">
        <v>529900.47</v>
      </c>
      <c r="J69" s="16">
        <v>1501.1</v>
      </c>
      <c r="K69" s="17">
        <v>0</v>
      </c>
      <c r="L69" s="17">
        <v>0</v>
      </c>
      <c r="M69" s="17">
        <v>0</v>
      </c>
      <c r="N69" s="17">
        <v>0</v>
      </c>
      <c r="O69" s="17">
        <v>0</v>
      </c>
      <c r="P69" s="17">
        <v>0</v>
      </c>
      <c r="Q69" s="12">
        <v>1501.1</v>
      </c>
      <c r="R69" s="16">
        <v>18553.54</v>
      </c>
      <c r="S69" s="17">
        <v>10185.06</v>
      </c>
      <c r="T69" s="17">
        <v>30000</v>
      </c>
      <c r="U69" s="17">
        <v>0</v>
      </c>
      <c r="V69" s="17">
        <v>0</v>
      </c>
      <c r="W69" s="17">
        <v>0</v>
      </c>
      <c r="X69" s="17">
        <v>150934.1</v>
      </c>
      <c r="Y69" s="12">
        <v>209672.7</v>
      </c>
      <c r="Z69" s="16">
        <v>12105.2</v>
      </c>
      <c r="AA69" s="17">
        <v>0</v>
      </c>
      <c r="AB69" s="17">
        <v>0</v>
      </c>
      <c r="AC69" s="17">
        <v>0</v>
      </c>
      <c r="AD69" s="17">
        <v>0</v>
      </c>
      <c r="AE69" s="17">
        <v>0</v>
      </c>
      <c r="AF69" s="17">
        <v>82880.689999999988</v>
      </c>
      <c r="AG69" s="12">
        <v>94985.889999999985</v>
      </c>
      <c r="AH69" s="16">
        <v>0</v>
      </c>
      <c r="AI69" s="17">
        <v>0</v>
      </c>
      <c r="AJ69" s="17">
        <v>0</v>
      </c>
      <c r="AK69" s="17">
        <v>0</v>
      </c>
      <c r="AL69" s="17">
        <v>30000</v>
      </c>
      <c r="AM69" s="17">
        <v>0</v>
      </c>
      <c r="AN69" s="17">
        <v>0</v>
      </c>
      <c r="AO69" s="12">
        <v>30000</v>
      </c>
      <c r="AP69" s="16">
        <v>0</v>
      </c>
      <c r="AQ69" s="17">
        <v>0</v>
      </c>
      <c r="AR69" s="17">
        <v>2500</v>
      </c>
      <c r="AS69" s="17">
        <v>0</v>
      </c>
      <c r="AT69" s="17">
        <v>0</v>
      </c>
      <c r="AU69" s="17">
        <v>0</v>
      </c>
      <c r="AV69" s="17">
        <v>62740.78</v>
      </c>
      <c r="AW69" s="12">
        <v>65240.78</v>
      </c>
      <c r="AX69" s="16">
        <v>0</v>
      </c>
      <c r="AY69" s="17">
        <v>0</v>
      </c>
      <c r="AZ69" s="17">
        <v>0</v>
      </c>
      <c r="BA69" s="17">
        <v>0</v>
      </c>
      <c r="BB69" s="17">
        <v>0</v>
      </c>
      <c r="BC69" s="17">
        <v>0</v>
      </c>
      <c r="BD69" s="17">
        <v>128500</v>
      </c>
      <c r="BE69" s="12">
        <v>128500</v>
      </c>
    </row>
    <row r="70" spans="1:57" x14ac:dyDescent="0.3">
      <c r="A70" s="4" t="s">
        <v>59</v>
      </c>
      <c r="B70" s="92">
        <v>52367.634999999995</v>
      </c>
      <c r="C70" s="87">
        <v>40746</v>
      </c>
      <c r="D70" s="87">
        <v>78403.320000000007</v>
      </c>
      <c r="E70" s="87">
        <v>0</v>
      </c>
      <c r="F70" s="87">
        <v>0</v>
      </c>
      <c r="G70" s="87">
        <v>0</v>
      </c>
      <c r="H70" s="87">
        <v>52776.09</v>
      </c>
      <c r="I70" s="93">
        <v>224293.04499999998</v>
      </c>
      <c r="J70" s="16">
        <v>2163.42</v>
      </c>
      <c r="K70" s="17">
        <v>0</v>
      </c>
      <c r="L70" s="17">
        <v>0</v>
      </c>
      <c r="M70" s="17">
        <v>0</v>
      </c>
      <c r="N70" s="17">
        <v>0</v>
      </c>
      <c r="O70" s="17">
        <v>0</v>
      </c>
      <c r="P70" s="17">
        <v>0</v>
      </c>
      <c r="Q70" s="12">
        <v>2163.42</v>
      </c>
      <c r="R70" s="16">
        <v>41429.264999999999</v>
      </c>
      <c r="S70" s="17">
        <v>0</v>
      </c>
      <c r="T70" s="17">
        <v>0</v>
      </c>
      <c r="U70" s="17">
        <v>0</v>
      </c>
      <c r="V70" s="17">
        <v>0</v>
      </c>
      <c r="W70" s="17">
        <v>0</v>
      </c>
      <c r="X70" s="17">
        <v>12112.65</v>
      </c>
      <c r="Y70" s="12">
        <v>53541.915000000001</v>
      </c>
      <c r="Z70" s="16">
        <v>8774.9500000000007</v>
      </c>
      <c r="AA70" s="17">
        <v>40746</v>
      </c>
      <c r="AB70" s="17">
        <v>56478.32</v>
      </c>
      <c r="AC70" s="17">
        <v>0</v>
      </c>
      <c r="AD70" s="17">
        <v>0</v>
      </c>
      <c r="AE70" s="17">
        <v>0</v>
      </c>
      <c r="AF70" s="17">
        <v>40663.439999999995</v>
      </c>
      <c r="AG70" s="12">
        <v>146662.71</v>
      </c>
      <c r="AH70" s="16">
        <v>0</v>
      </c>
      <c r="AI70" s="17">
        <v>0</v>
      </c>
      <c r="AJ70" s="17">
        <v>0</v>
      </c>
      <c r="AK70" s="17">
        <v>0</v>
      </c>
      <c r="AL70" s="17">
        <v>0</v>
      </c>
      <c r="AM70" s="17">
        <v>0</v>
      </c>
      <c r="AN70" s="17">
        <v>0</v>
      </c>
      <c r="AO70" s="12">
        <v>0</v>
      </c>
      <c r="AP70" s="16">
        <v>0</v>
      </c>
      <c r="AQ70" s="17">
        <v>0</v>
      </c>
      <c r="AR70" s="17">
        <v>21925</v>
      </c>
      <c r="AS70" s="17">
        <v>0</v>
      </c>
      <c r="AT70" s="17">
        <v>0</v>
      </c>
      <c r="AU70" s="17">
        <v>0</v>
      </c>
      <c r="AV70" s="17">
        <v>0</v>
      </c>
      <c r="AW70" s="12">
        <v>21925</v>
      </c>
      <c r="AX70" s="16">
        <v>0</v>
      </c>
      <c r="AY70" s="17">
        <v>0</v>
      </c>
      <c r="AZ70" s="17">
        <v>0</v>
      </c>
      <c r="BA70" s="17">
        <v>0</v>
      </c>
      <c r="BB70" s="17">
        <v>0</v>
      </c>
      <c r="BC70" s="17">
        <v>0</v>
      </c>
      <c r="BD70" s="17">
        <v>0</v>
      </c>
      <c r="BE70" s="12">
        <v>0</v>
      </c>
    </row>
    <row r="71" spans="1:57" x14ac:dyDescent="0.3">
      <c r="A71" s="4" t="s">
        <v>60</v>
      </c>
      <c r="B71" s="92">
        <v>655415</v>
      </c>
      <c r="C71" s="87">
        <v>169634.98</v>
      </c>
      <c r="D71" s="87">
        <v>191568</v>
      </c>
      <c r="E71" s="87">
        <v>0</v>
      </c>
      <c r="F71" s="87">
        <v>0</v>
      </c>
      <c r="G71" s="87">
        <v>611422</v>
      </c>
      <c r="H71" s="87">
        <v>298619</v>
      </c>
      <c r="I71" s="93">
        <v>1926658.98</v>
      </c>
      <c r="J71" s="16">
        <v>1066</v>
      </c>
      <c r="K71" s="17">
        <v>0</v>
      </c>
      <c r="L71" s="17">
        <v>0</v>
      </c>
      <c r="M71" s="17">
        <v>0</v>
      </c>
      <c r="N71" s="17">
        <v>0</v>
      </c>
      <c r="O71" s="17">
        <v>0</v>
      </c>
      <c r="P71" s="17">
        <v>0</v>
      </c>
      <c r="Q71" s="12">
        <v>1066</v>
      </c>
      <c r="R71" s="16">
        <v>529346</v>
      </c>
      <c r="S71" s="17">
        <v>0</v>
      </c>
      <c r="T71" s="17">
        <v>6390</v>
      </c>
      <c r="U71" s="17">
        <v>0</v>
      </c>
      <c r="V71" s="17">
        <v>0</v>
      </c>
      <c r="W71" s="17">
        <v>24789</v>
      </c>
      <c r="X71" s="17">
        <v>4863</v>
      </c>
      <c r="Y71" s="12">
        <v>565388</v>
      </c>
      <c r="Z71" s="16">
        <v>48577</v>
      </c>
      <c r="AA71" s="17">
        <v>169634.98</v>
      </c>
      <c r="AB71" s="17">
        <v>51978</v>
      </c>
      <c r="AC71" s="17">
        <v>0</v>
      </c>
      <c r="AD71" s="17">
        <v>0</v>
      </c>
      <c r="AE71" s="17">
        <v>150</v>
      </c>
      <c r="AF71" s="17">
        <v>293756</v>
      </c>
      <c r="AG71" s="12">
        <v>564095.98</v>
      </c>
      <c r="AH71" s="16">
        <v>0</v>
      </c>
      <c r="AI71" s="17">
        <v>0</v>
      </c>
      <c r="AJ71" s="17">
        <v>0</v>
      </c>
      <c r="AK71" s="17">
        <v>0</v>
      </c>
      <c r="AL71" s="17">
        <v>0</v>
      </c>
      <c r="AM71" s="17">
        <v>0</v>
      </c>
      <c r="AN71" s="17">
        <v>0</v>
      </c>
      <c r="AO71" s="12">
        <v>0</v>
      </c>
      <c r="AP71" s="16">
        <v>0</v>
      </c>
      <c r="AQ71" s="17">
        <v>0</v>
      </c>
      <c r="AR71" s="17">
        <v>133200</v>
      </c>
      <c r="AS71" s="17">
        <v>0</v>
      </c>
      <c r="AT71" s="17">
        <v>0</v>
      </c>
      <c r="AU71" s="17">
        <v>586483</v>
      </c>
      <c r="AV71" s="17">
        <v>0</v>
      </c>
      <c r="AW71" s="12">
        <v>719683</v>
      </c>
      <c r="AX71" s="16">
        <v>76426</v>
      </c>
      <c r="AY71" s="17">
        <v>0</v>
      </c>
      <c r="AZ71" s="17">
        <v>0</v>
      </c>
      <c r="BA71" s="17">
        <v>0</v>
      </c>
      <c r="BB71" s="17">
        <v>0</v>
      </c>
      <c r="BC71" s="17">
        <v>0</v>
      </c>
      <c r="BD71" s="17">
        <v>0</v>
      </c>
      <c r="BE71" s="12">
        <v>76426</v>
      </c>
    </row>
    <row r="72" spans="1:57" x14ac:dyDescent="0.3">
      <c r="A72" s="4" t="s">
        <v>61</v>
      </c>
      <c r="B72" s="92">
        <v>237280</v>
      </c>
      <c r="C72" s="87">
        <v>0</v>
      </c>
      <c r="D72" s="87">
        <v>242500</v>
      </c>
      <c r="E72" s="87">
        <v>0</v>
      </c>
      <c r="F72" s="87">
        <v>0</v>
      </c>
      <c r="G72" s="87">
        <v>56231</v>
      </c>
      <c r="H72" s="87">
        <v>307248</v>
      </c>
      <c r="I72" s="93">
        <v>843259</v>
      </c>
      <c r="J72" s="16">
        <v>5925</v>
      </c>
      <c r="K72" s="17">
        <v>0</v>
      </c>
      <c r="L72" s="17">
        <v>2500</v>
      </c>
      <c r="M72" s="17">
        <v>0</v>
      </c>
      <c r="N72" s="17">
        <v>0</v>
      </c>
      <c r="O72" s="17">
        <v>71</v>
      </c>
      <c r="P72" s="17">
        <v>0</v>
      </c>
      <c r="Q72" s="12">
        <v>8496</v>
      </c>
      <c r="R72" s="16">
        <v>202795</v>
      </c>
      <c r="S72" s="17">
        <v>0</v>
      </c>
      <c r="T72" s="17">
        <v>0</v>
      </c>
      <c r="U72" s="17">
        <v>0</v>
      </c>
      <c r="V72" s="17">
        <v>0</v>
      </c>
      <c r="W72" s="17">
        <v>0</v>
      </c>
      <c r="X72" s="17">
        <v>0</v>
      </c>
      <c r="Y72" s="12">
        <v>202795</v>
      </c>
      <c r="Z72" s="16">
        <v>26300</v>
      </c>
      <c r="AA72" s="17">
        <v>0</v>
      </c>
      <c r="AB72" s="17">
        <v>0</v>
      </c>
      <c r="AC72" s="17">
        <v>0</v>
      </c>
      <c r="AD72" s="17">
        <v>0</v>
      </c>
      <c r="AE72" s="17">
        <v>43956</v>
      </c>
      <c r="AF72" s="17">
        <v>0</v>
      </c>
      <c r="AG72" s="12">
        <v>70256</v>
      </c>
      <c r="AH72" s="16">
        <v>0</v>
      </c>
      <c r="AI72" s="17">
        <v>0</v>
      </c>
      <c r="AJ72" s="17">
        <v>0</v>
      </c>
      <c r="AK72" s="17">
        <v>0</v>
      </c>
      <c r="AL72" s="17">
        <v>0</v>
      </c>
      <c r="AM72" s="17">
        <v>0</v>
      </c>
      <c r="AN72" s="17">
        <v>0</v>
      </c>
      <c r="AO72" s="12">
        <v>0</v>
      </c>
      <c r="AP72" s="16">
        <v>2242</v>
      </c>
      <c r="AQ72" s="17">
        <v>0</v>
      </c>
      <c r="AR72" s="17">
        <v>240000</v>
      </c>
      <c r="AS72" s="17">
        <v>0</v>
      </c>
      <c r="AT72" s="17">
        <v>0</v>
      </c>
      <c r="AU72" s="17">
        <v>11740</v>
      </c>
      <c r="AV72" s="17">
        <v>307248</v>
      </c>
      <c r="AW72" s="12">
        <v>561230</v>
      </c>
      <c r="AX72" s="16">
        <v>18</v>
      </c>
      <c r="AY72" s="17">
        <v>0</v>
      </c>
      <c r="AZ72" s="17">
        <v>0</v>
      </c>
      <c r="BA72" s="17">
        <v>0</v>
      </c>
      <c r="BB72" s="17">
        <v>0</v>
      </c>
      <c r="BC72" s="17">
        <v>464</v>
      </c>
      <c r="BD72" s="17">
        <v>0</v>
      </c>
      <c r="BE72" s="12">
        <v>482</v>
      </c>
    </row>
    <row r="73" spans="1:57" x14ac:dyDescent="0.3">
      <c r="A73" s="4" t="s">
        <v>62</v>
      </c>
      <c r="B73" s="92">
        <v>3970547.7900000005</v>
      </c>
      <c r="C73" s="87">
        <v>0</v>
      </c>
      <c r="D73" s="87">
        <v>988143</v>
      </c>
      <c r="E73" s="87">
        <v>0</v>
      </c>
      <c r="F73" s="87">
        <v>0</v>
      </c>
      <c r="G73" s="87">
        <v>358618.47000000003</v>
      </c>
      <c r="H73" s="87">
        <v>2552796.3400000003</v>
      </c>
      <c r="I73" s="93">
        <v>7870105.5999999996</v>
      </c>
      <c r="J73" s="16">
        <v>5.45</v>
      </c>
      <c r="K73" s="17">
        <v>0</v>
      </c>
      <c r="L73" s="17">
        <v>907741</v>
      </c>
      <c r="M73" s="17">
        <v>0</v>
      </c>
      <c r="N73" s="17">
        <v>0</v>
      </c>
      <c r="O73" s="17">
        <v>0</v>
      </c>
      <c r="P73" s="17">
        <v>1920980.46</v>
      </c>
      <c r="Q73" s="12">
        <v>2828726.91</v>
      </c>
      <c r="R73" s="16">
        <v>3686498.68</v>
      </c>
      <c r="S73" s="17">
        <v>0</v>
      </c>
      <c r="T73" s="17">
        <v>80402</v>
      </c>
      <c r="U73" s="17">
        <v>0</v>
      </c>
      <c r="V73" s="17">
        <v>0</v>
      </c>
      <c r="W73" s="17">
        <v>26545</v>
      </c>
      <c r="X73" s="17">
        <v>0</v>
      </c>
      <c r="Y73" s="12">
        <v>3793445.68</v>
      </c>
      <c r="Z73" s="16">
        <v>282740.71999999997</v>
      </c>
      <c r="AA73" s="17">
        <v>0</v>
      </c>
      <c r="AB73" s="17">
        <v>0</v>
      </c>
      <c r="AC73" s="17">
        <v>0</v>
      </c>
      <c r="AD73" s="17">
        <v>0</v>
      </c>
      <c r="AE73" s="17">
        <v>328549.83</v>
      </c>
      <c r="AF73" s="17">
        <v>630692.24</v>
      </c>
      <c r="AG73" s="12">
        <v>1241982.79</v>
      </c>
      <c r="AH73" s="16">
        <v>0</v>
      </c>
      <c r="AI73" s="17">
        <v>0</v>
      </c>
      <c r="AJ73" s="17">
        <v>0</v>
      </c>
      <c r="AK73" s="17">
        <v>0</v>
      </c>
      <c r="AL73" s="17">
        <v>0</v>
      </c>
      <c r="AM73" s="17">
        <v>0</v>
      </c>
      <c r="AN73" s="17">
        <v>0</v>
      </c>
      <c r="AO73" s="12">
        <v>0</v>
      </c>
      <c r="AP73" s="16">
        <v>1302.94</v>
      </c>
      <c r="AQ73" s="17">
        <v>0</v>
      </c>
      <c r="AR73" s="17">
        <v>0</v>
      </c>
      <c r="AS73" s="17">
        <v>0</v>
      </c>
      <c r="AT73" s="17">
        <v>0</v>
      </c>
      <c r="AU73" s="17">
        <v>3523.64</v>
      </c>
      <c r="AV73" s="17">
        <v>0</v>
      </c>
      <c r="AW73" s="12">
        <v>4826.58</v>
      </c>
      <c r="AX73" s="16">
        <v>0</v>
      </c>
      <c r="AY73" s="17">
        <v>0</v>
      </c>
      <c r="AZ73" s="17">
        <v>0</v>
      </c>
      <c r="BA73" s="17">
        <v>0</v>
      </c>
      <c r="BB73" s="17">
        <v>0</v>
      </c>
      <c r="BC73" s="17">
        <v>0</v>
      </c>
      <c r="BD73" s="17">
        <v>1123.6400000000001</v>
      </c>
      <c r="BE73" s="12">
        <v>1123.6400000000001</v>
      </c>
    </row>
    <row r="74" spans="1:57" x14ac:dyDescent="0.3">
      <c r="A74" s="4" t="s">
        <v>63</v>
      </c>
      <c r="B74" s="92">
        <v>235768.36000000002</v>
      </c>
      <c r="C74" s="87">
        <v>48877.61</v>
      </c>
      <c r="D74" s="87">
        <v>0</v>
      </c>
      <c r="E74" s="87">
        <v>0</v>
      </c>
      <c r="F74" s="87">
        <v>0</v>
      </c>
      <c r="G74" s="87">
        <v>0</v>
      </c>
      <c r="H74" s="87">
        <v>549669.93000000005</v>
      </c>
      <c r="I74" s="93">
        <v>834315.9</v>
      </c>
      <c r="J74" s="16">
        <v>6363.08</v>
      </c>
      <c r="K74" s="17">
        <v>0</v>
      </c>
      <c r="L74" s="17">
        <v>0</v>
      </c>
      <c r="M74" s="17">
        <v>0</v>
      </c>
      <c r="N74" s="17">
        <v>0</v>
      </c>
      <c r="O74" s="17">
        <v>0</v>
      </c>
      <c r="P74" s="17">
        <v>0</v>
      </c>
      <c r="Q74" s="12">
        <v>6363.08</v>
      </c>
      <c r="R74" s="16">
        <v>162392.63</v>
      </c>
      <c r="S74" s="17">
        <v>48877.61</v>
      </c>
      <c r="T74" s="17">
        <v>0</v>
      </c>
      <c r="U74" s="17">
        <v>0</v>
      </c>
      <c r="V74" s="17">
        <v>0</v>
      </c>
      <c r="W74" s="17">
        <v>0</v>
      </c>
      <c r="X74" s="17">
        <v>0</v>
      </c>
      <c r="Y74" s="12">
        <v>211270.24</v>
      </c>
      <c r="Z74" s="16">
        <v>64942.35</v>
      </c>
      <c r="AA74" s="17">
        <v>0</v>
      </c>
      <c r="AB74" s="17">
        <v>0</v>
      </c>
      <c r="AC74" s="17">
        <v>0</v>
      </c>
      <c r="AD74" s="17">
        <v>0</v>
      </c>
      <c r="AE74" s="17">
        <v>0</v>
      </c>
      <c r="AF74" s="17">
        <v>454093.87000000005</v>
      </c>
      <c r="AG74" s="12">
        <v>519036.22000000003</v>
      </c>
      <c r="AH74" s="16">
        <v>0</v>
      </c>
      <c r="AI74" s="17">
        <v>0</v>
      </c>
      <c r="AJ74" s="17">
        <v>0</v>
      </c>
      <c r="AK74" s="17">
        <v>0</v>
      </c>
      <c r="AL74" s="17">
        <v>0</v>
      </c>
      <c r="AM74" s="17">
        <v>0</v>
      </c>
      <c r="AN74" s="17">
        <v>0</v>
      </c>
      <c r="AO74" s="12">
        <v>0</v>
      </c>
      <c r="AP74" s="16">
        <v>93.6</v>
      </c>
      <c r="AQ74" s="17">
        <v>0</v>
      </c>
      <c r="AR74" s="17">
        <v>0</v>
      </c>
      <c r="AS74" s="17">
        <v>0</v>
      </c>
      <c r="AT74" s="17">
        <v>0</v>
      </c>
      <c r="AU74" s="17">
        <v>0</v>
      </c>
      <c r="AV74" s="17">
        <v>95576.06</v>
      </c>
      <c r="AW74" s="12">
        <v>95669.66</v>
      </c>
      <c r="AX74" s="16">
        <v>1976.7</v>
      </c>
      <c r="AY74" s="17">
        <v>0</v>
      </c>
      <c r="AZ74" s="17">
        <v>0</v>
      </c>
      <c r="BA74" s="17">
        <v>0</v>
      </c>
      <c r="BB74" s="17">
        <v>0</v>
      </c>
      <c r="BC74" s="17">
        <v>0</v>
      </c>
      <c r="BD74" s="17">
        <v>0</v>
      </c>
      <c r="BE74" s="12">
        <v>1976.7</v>
      </c>
    </row>
    <row r="75" spans="1:57" x14ac:dyDescent="0.3">
      <c r="A75" s="4" t="s">
        <v>64</v>
      </c>
      <c r="B75" s="92">
        <v>650638.04</v>
      </c>
      <c r="C75" s="87">
        <v>97768.74</v>
      </c>
      <c r="D75" s="87">
        <v>732722.92999999993</v>
      </c>
      <c r="E75" s="87">
        <v>0</v>
      </c>
      <c r="F75" s="87">
        <v>0</v>
      </c>
      <c r="G75" s="87">
        <v>871209.6</v>
      </c>
      <c r="H75" s="87">
        <v>508782.08000000002</v>
      </c>
      <c r="I75" s="93">
        <v>2861121.3899999997</v>
      </c>
      <c r="J75" s="16">
        <v>441.9</v>
      </c>
      <c r="K75" s="17">
        <v>0</v>
      </c>
      <c r="L75" s="17">
        <v>59919</v>
      </c>
      <c r="M75" s="17">
        <v>0</v>
      </c>
      <c r="N75" s="17">
        <v>0</v>
      </c>
      <c r="O75" s="17">
        <v>0</v>
      </c>
      <c r="P75" s="17">
        <v>0</v>
      </c>
      <c r="Q75" s="12">
        <v>60360.9</v>
      </c>
      <c r="R75" s="16">
        <v>578693.01</v>
      </c>
      <c r="S75" s="17">
        <v>97768.74</v>
      </c>
      <c r="T75" s="17">
        <v>110060.97</v>
      </c>
      <c r="U75" s="17">
        <v>0</v>
      </c>
      <c r="V75" s="17">
        <v>0</v>
      </c>
      <c r="W75" s="17">
        <v>120309.5</v>
      </c>
      <c r="X75" s="17">
        <v>0</v>
      </c>
      <c r="Y75" s="12">
        <v>906832.22</v>
      </c>
      <c r="Z75" s="16">
        <v>54610</v>
      </c>
      <c r="AA75" s="17">
        <v>0</v>
      </c>
      <c r="AB75" s="17">
        <v>0</v>
      </c>
      <c r="AC75" s="17">
        <v>0</v>
      </c>
      <c r="AD75" s="17">
        <v>0</v>
      </c>
      <c r="AE75" s="17">
        <v>553044.99</v>
      </c>
      <c r="AF75" s="17">
        <v>508782.08000000002</v>
      </c>
      <c r="AG75" s="12">
        <v>1116437.07</v>
      </c>
      <c r="AH75" s="16">
        <v>0</v>
      </c>
      <c r="AI75" s="17">
        <v>0</v>
      </c>
      <c r="AJ75" s="17">
        <v>0</v>
      </c>
      <c r="AK75" s="17">
        <v>0</v>
      </c>
      <c r="AL75" s="17">
        <v>0</v>
      </c>
      <c r="AM75" s="17">
        <v>0</v>
      </c>
      <c r="AN75" s="17">
        <v>0</v>
      </c>
      <c r="AO75" s="12">
        <v>0</v>
      </c>
      <c r="AP75" s="16">
        <v>16893.13</v>
      </c>
      <c r="AQ75" s="17">
        <v>0</v>
      </c>
      <c r="AR75" s="17">
        <v>562742.96</v>
      </c>
      <c r="AS75" s="17">
        <v>0</v>
      </c>
      <c r="AT75" s="17">
        <v>0</v>
      </c>
      <c r="AU75" s="17">
        <v>197855.11</v>
      </c>
      <c r="AV75" s="17">
        <v>0</v>
      </c>
      <c r="AW75" s="12">
        <v>777491.2</v>
      </c>
      <c r="AX75" s="16">
        <v>0</v>
      </c>
      <c r="AY75" s="17">
        <v>0</v>
      </c>
      <c r="AZ75" s="17">
        <v>0</v>
      </c>
      <c r="BA75" s="17">
        <v>0</v>
      </c>
      <c r="BB75" s="17">
        <v>0</v>
      </c>
      <c r="BC75" s="17">
        <v>0</v>
      </c>
      <c r="BD75" s="17">
        <v>0</v>
      </c>
      <c r="BE75" s="12">
        <v>0</v>
      </c>
    </row>
    <row r="76" spans="1:57" x14ac:dyDescent="0.3">
      <c r="A76" s="4" t="s">
        <v>65</v>
      </c>
      <c r="B76" s="92">
        <v>687163.88000000012</v>
      </c>
      <c r="C76" s="87">
        <v>0</v>
      </c>
      <c r="D76" s="87">
        <v>125650.29</v>
      </c>
      <c r="E76" s="87">
        <v>0</v>
      </c>
      <c r="F76" s="87">
        <v>0</v>
      </c>
      <c r="G76" s="87">
        <v>64255.41</v>
      </c>
      <c r="H76" s="87">
        <v>441713.36732260208</v>
      </c>
      <c r="I76" s="93">
        <v>1318782.9473226019</v>
      </c>
      <c r="J76" s="16">
        <v>9887.1</v>
      </c>
      <c r="K76" s="17">
        <v>0</v>
      </c>
      <c r="L76" s="17">
        <v>0</v>
      </c>
      <c r="M76" s="17">
        <v>0</v>
      </c>
      <c r="N76" s="17">
        <v>0</v>
      </c>
      <c r="O76" s="17">
        <v>0</v>
      </c>
      <c r="P76" s="17">
        <v>0</v>
      </c>
      <c r="Q76" s="12">
        <v>9887.1</v>
      </c>
      <c r="R76" s="16">
        <v>230815.85</v>
      </c>
      <c r="S76" s="17">
        <v>0</v>
      </c>
      <c r="T76" s="17">
        <v>122922.73</v>
      </c>
      <c r="U76" s="17">
        <v>0</v>
      </c>
      <c r="V76" s="17">
        <v>0</v>
      </c>
      <c r="W76" s="17">
        <v>0</v>
      </c>
      <c r="X76" s="17">
        <v>1427.45</v>
      </c>
      <c r="Y76" s="12">
        <v>355166.03</v>
      </c>
      <c r="Z76" s="16">
        <v>439708.37</v>
      </c>
      <c r="AA76" s="17">
        <v>0</v>
      </c>
      <c r="AB76" s="17">
        <v>0</v>
      </c>
      <c r="AC76" s="17">
        <v>0</v>
      </c>
      <c r="AD76" s="17">
        <v>0</v>
      </c>
      <c r="AE76" s="17">
        <v>0</v>
      </c>
      <c r="AF76" s="17">
        <v>285243.84000000003</v>
      </c>
      <c r="AG76" s="12">
        <v>724952.21</v>
      </c>
      <c r="AH76" s="16">
        <v>2602.5500000000002</v>
      </c>
      <c r="AI76" s="17">
        <v>0</v>
      </c>
      <c r="AJ76" s="17">
        <v>0</v>
      </c>
      <c r="AK76" s="17">
        <v>0</v>
      </c>
      <c r="AL76" s="17">
        <v>0</v>
      </c>
      <c r="AM76" s="17">
        <v>0</v>
      </c>
      <c r="AN76" s="17">
        <v>0</v>
      </c>
      <c r="AO76" s="12">
        <v>2602.5500000000002</v>
      </c>
      <c r="AP76" s="16">
        <v>3817.09</v>
      </c>
      <c r="AQ76" s="17">
        <v>0</v>
      </c>
      <c r="AR76" s="17">
        <v>0</v>
      </c>
      <c r="AS76" s="17">
        <v>0</v>
      </c>
      <c r="AT76" s="17">
        <v>0</v>
      </c>
      <c r="AU76" s="17">
        <v>64214.41</v>
      </c>
      <c r="AV76" s="17">
        <v>0</v>
      </c>
      <c r="AW76" s="12">
        <v>68031.5</v>
      </c>
      <c r="AX76" s="16">
        <v>332.92</v>
      </c>
      <c r="AY76" s="17">
        <v>0</v>
      </c>
      <c r="AZ76" s="17">
        <v>2727.56</v>
      </c>
      <c r="BA76" s="17">
        <v>0</v>
      </c>
      <c r="BB76" s="17">
        <v>0</v>
      </c>
      <c r="BC76" s="17">
        <v>41</v>
      </c>
      <c r="BD76" s="17">
        <v>155042.07732260201</v>
      </c>
      <c r="BE76" s="12">
        <v>158143.55732260202</v>
      </c>
    </row>
    <row r="77" spans="1:57" x14ac:dyDescent="0.3">
      <c r="A77" s="4" t="s">
        <v>66</v>
      </c>
      <c r="B77" s="92">
        <v>160922</v>
      </c>
      <c r="C77" s="87">
        <v>0</v>
      </c>
      <c r="D77" s="87">
        <v>1839872</v>
      </c>
      <c r="E77" s="87">
        <v>0</v>
      </c>
      <c r="F77" s="87">
        <v>0</v>
      </c>
      <c r="G77" s="87">
        <v>0</v>
      </c>
      <c r="H77" s="87">
        <v>3975387</v>
      </c>
      <c r="I77" s="93">
        <v>5976181</v>
      </c>
      <c r="J77" s="16">
        <v>0</v>
      </c>
      <c r="K77" s="17">
        <v>0</v>
      </c>
      <c r="L77" s="17">
        <v>0</v>
      </c>
      <c r="M77" s="17">
        <v>0</v>
      </c>
      <c r="N77" s="17">
        <v>0</v>
      </c>
      <c r="O77" s="17">
        <v>0</v>
      </c>
      <c r="P77" s="17">
        <v>0</v>
      </c>
      <c r="Q77" s="12">
        <v>0</v>
      </c>
      <c r="R77" s="16">
        <v>92002</v>
      </c>
      <c r="S77" s="17">
        <v>0</v>
      </c>
      <c r="T77" s="17">
        <v>5474</v>
      </c>
      <c r="U77" s="17">
        <v>0</v>
      </c>
      <c r="V77" s="17">
        <v>0</v>
      </c>
      <c r="W77" s="17">
        <v>0</v>
      </c>
      <c r="X77" s="17">
        <v>9</v>
      </c>
      <c r="Y77" s="12">
        <v>97485</v>
      </c>
      <c r="Z77" s="16">
        <v>8525</v>
      </c>
      <c r="AA77" s="17">
        <v>0</v>
      </c>
      <c r="AB77" s="17">
        <v>0</v>
      </c>
      <c r="AC77" s="17">
        <v>0</v>
      </c>
      <c r="AD77" s="17">
        <v>0</v>
      </c>
      <c r="AE77" s="17">
        <v>0</v>
      </c>
      <c r="AF77" s="17">
        <v>459955</v>
      </c>
      <c r="AG77" s="12">
        <v>468480</v>
      </c>
      <c r="AH77" s="16">
        <v>0</v>
      </c>
      <c r="AI77" s="17">
        <v>0</v>
      </c>
      <c r="AJ77" s="17">
        <v>1735607</v>
      </c>
      <c r="AK77" s="17">
        <v>0</v>
      </c>
      <c r="AL77" s="17">
        <v>0</v>
      </c>
      <c r="AM77" s="17">
        <v>0</v>
      </c>
      <c r="AN77" s="17">
        <v>3269507</v>
      </c>
      <c r="AO77" s="12">
        <v>5005114</v>
      </c>
      <c r="AP77" s="16">
        <v>60395</v>
      </c>
      <c r="AQ77" s="17">
        <v>0</v>
      </c>
      <c r="AR77" s="17">
        <v>98791</v>
      </c>
      <c r="AS77" s="17">
        <v>0</v>
      </c>
      <c r="AT77" s="17">
        <v>0</v>
      </c>
      <c r="AU77" s="17">
        <v>0</v>
      </c>
      <c r="AV77" s="17">
        <v>245916</v>
      </c>
      <c r="AW77" s="12">
        <v>405102</v>
      </c>
      <c r="AX77" s="16">
        <v>0</v>
      </c>
      <c r="AY77" s="17">
        <v>0</v>
      </c>
      <c r="AZ77" s="17">
        <v>0</v>
      </c>
      <c r="BA77" s="17">
        <v>0</v>
      </c>
      <c r="BB77" s="17">
        <v>0</v>
      </c>
      <c r="BC77" s="17">
        <v>0</v>
      </c>
      <c r="BD77" s="17">
        <v>0</v>
      </c>
      <c r="BE77" s="12">
        <v>0</v>
      </c>
    </row>
    <row r="78" spans="1:57" x14ac:dyDescent="0.3">
      <c r="A78" s="4" t="s">
        <v>67</v>
      </c>
      <c r="B78" s="92">
        <v>1904190</v>
      </c>
      <c r="C78" s="87">
        <v>68953</v>
      </c>
      <c r="D78" s="87">
        <v>268197</v>
      </c>
      <c r="E78" s="87">
        <v>0</v>
      </c>
      <c r="F78" s="87">
        <v>1204169</v>
      </c>
      <c r="G78" s="87">
        <v>2325544</v>
      </c>
      <c r="H78" s="87">
        <v>163691</v>
      </c>
      <c r="I78" s="93">
        <v>5934744</v>
      </c>
      <c r="J78" s="16">
        <v>8755</v>
      </c>
      <c r="K78" s="17">
        <v>0</v>
      </c>
      <c r="L78" s="17">
        <v>0</v>
      </c>
      <c r="M78" s="17">
        <v>0</v>
      </c>
      <c r="N78" s="17">
        <v>0</v>
      </c>
      <c r="O78" s="17">
        <v>4216</v>
      </c>
      <c r="P78" s="17">
        <v>3512</v>
      </c>
      <c r="Q78" s="12">
        <v>16483</v>
      </c>
      <c r="R78" s="16">
        <v>910704</v>
      </c>
      <c r="S78" s="17">
        <v>68953</v>
      </c>
      <c r="T78" s="17">
        <v>0</v>
      </c>
      <c r="U78" s="17">
        <v>0</v>
      </c>
      <c r="V78" s="17">
        <v>696900</v>
      </c>
      <c r="W78" s="17">
        <v>41404</v>
      </c>
      <c r="X78" s="17">
        <v>538</v>
      </c>
      <c r="Y78" s="12">
        <v>1718499</v>
      </c>
      <c r="Z78" s="16">
        <v>642091</v>
      </c>
      <c r="AA78" s="17">
        <v>0</v>
      </c>
      <c r="AB78" s="17">
        <v>0</v>
      </c>
      <c r="AC78" s="17">
        <v>0</v>
      </c>
      <c r="AD78" s="17">
        <v>0</v>
      </c>
      <c r="AE78" s="17">
        <v>63840</v>
      </c>
      <c r="AF78" s="17">
        <v>130225</v>
      </c>
      <c r="AG78" s="12">
        <v>836156</v>
      </c>
      <c r="AH78" s="16">
        <v>0</v>
      </c>
      <c r="AI78" s="17">
        <v>0</v>
      </c>
      <c r="AJ78" s="17">
        <v>268197</v>
      </c>
      <c r="AK78" s="17">
        <v>0</v>
      </c>
      <c r="AL78" s="17">
        <v>486269</v>
      </c>
      <c r="AM78" s="17">
        <v>2005201</v>
      </c>
      <c r="AN78" s="17">
        <v>11923</v>
      </c>
      <c r="AO78" s="12">
        <v>2771590</v>
      </c>
      <c r="AP78" s="16">
        <v>0</v>
      </c>
      <c r="AQ78" s="17">
        <v>0</v>
      </c>
      <c r="AR78" s="17">
        <v>0</v>
      </c>
      <c r="AS78" s="17">
        <v>0</v>
      </c>
      <c r="AT78" s="17">
        <v>0</v>
      </c>
      <c r="AU78" s="17">
        <v>23345</v>
      </c>
      <c r="AV78" s="17">
        <v>14761</v>
      </c>
      <c r="AW78" s="12">
        <v>38106</v>
      </c>
      <c r="AX78" s="16">
        <v>342640</v>
      </c>
      <c r="AY78" s="17">
        <v>0</v>
      </c>
      <c r="AZ78" s="17">
        <v>0</v>
      </c>
      <c r="BA78" s="17">
        <v>0</v>
      </c>
      <c r="BB78" s="17">
        <v>21000</v>
      </c>
      <c r="BC78" s="17">
        <v>187538</v>
      </c>
      <c r="BD78" s="17">
        <v>2732</v>
      </c>
      <c r="BE78" s="12">
        <v>553910</v>
      </c>
    </row>
    <row r="79" spans="1:57" x14ac:dyDescent="0.3">
      <c r="A79" s="4" t="s">
        <v>68</v>
      </c>
      <c r="B79" s="92">
        <v>1351714</v>
      </c>
      <c r="C79" s="87">
        <v>915854</v>
      </c>
      <c r="D79" s="87">
        <v>265288</v>
      </c>
      <c r="E79" s="87">
        <v>0</v>
      </c>
      <c r="F79" s="87">
        <v>0</v>
      </c>
      <c r="G79" s="87">
        <v>551877</v>
      </c>
      <c r="H79" s="87">
        <v>750287.5</v>
      </c>
      <c r="I79" s="93">
        <v>3835020.5</v>
      </c>
      <c r="J79" s="16">
        <v>0</v>
      </c>
      <c r="K79" s="17">
        <v>0</v>
      </c>
      <c r="L79" s="17">
        <v>0</v>
      </c>
      <c r="M79" s="17">
        <v>0</v>
      </c>
      <c r="N79" s="17">
        <v>0</v>
      </c>
      <c r="O79" s="17">
        <v>383636</v>
      </c>
      <c r="P79" s="17">
        <v>15155</v>
      </c>
      <c r="Q79" s="12">
        <v>398791</v>
      </c>
      <c r="R79" s="16">
        <v>891107</v>
      </c>
      <c r="S79" s="17">
        <v>17313</v>
      </c>
      <c r="T79" s="17">
        <v>0</v>
      </c>
      <c r="U79" s="17">
        <v>0</v>
      </c>
      <c r="V79" s="17">
        <v>0</v>
      </c>
      <c r="W79" s="17">
        <v>504</v>
      </c>
      <c r="X79" s="17">
        <v>0</v>
      </c>
      <c r="Y79" s="12">
        <v>908924</v>
      </c>
      <c r="Z79" s="16">
        <v>0</v>
      </c>
      <c r="AA79" s="17">
        <v>0</v>
      </c>
      <c r="AB79" s="17">
        <v>0</v>
      </c>
      <c r="AC79" s="17">
        <v>0</v>
      </c>
      <c r="AD79" s="17">
        <v>0</v>
      </c>
      <c r="AE79" s="17">
        <v>27220</v>
      </c>
      <c r="AF79" s="17">
        <v>177077</v>
      </c>
      <c r="AG79" s="12">
        <v>204297</v>
      </c>
      <c r="AH79" s="16">
        <v>0</v>
      </c>
      <c r="AI79" s="17">
        <v>133200</v>
      </c>
      <c r="AJ79" s="17">
        <v>0</v>
      </c>
      <c r="AK79" s="17">
        <v>0</v>
      </c>
      <c r="AL79" s="17">
        <v>0</v>
      </c>
      <c r="AM79" s="17">
        <v>0</v>
      </c>
      <c r="AN79" s="17">
        <v>0</v>
      </c>
      <c r="AO79" s="12">
        <v>133200</v>
      </c>
      <c r="AP79" s="16">
        <v>392765</v>
      </c>
      <c r="AQ79" s="17">
        <v>765341</v>
      </c>
      <c r="AR79" s="17">
        <v>0</v>
      </c>
      <c r="AS79" s="17">
        <v>0</v>
      </c>
      <c r="AT79" s="17">
        <v>0</v>
      </c>
      <c r="AU79" s="17">
        <v>138544</v>
      </c>
      <c r="AV79" s="17">
        <v>554675.5</v>
      </c>
      <c r="AW79" s="12">
        <v>1851325.5</v>
      </c>
      <c r="AX79" s="16">
        <v>67842</v>
      </c>
      <c r="AY79" s="17">
        <v>0</v>
      </c>
      <c r="AZ79" s="17">
        <v>265288</v>
      </c>
      <c r="BA79" s="17">
        <v>0</v>
      </c>
      <c r="BB79" s="17">
        <v>0</v>
      </c>
      <c r="BC79" s="17">
        <v>1973</v>
      </c>
      <c r="BD79" s="17">
        <v>3380</v>
      </c>
      <c r="BE79" s="12">
        <v>338483</v>
      </c>
    </row>
    <row r="80" spans="1:57" x14ac:dyDescent="0.3">
      <c r="A80" s="4" t="s">
        <v>69</v>
      </c>
      <c r="B80" s="92">
        <v>1254685.5</v>
      </c>
      <c r="C80" s="87">
        <v>192135.12</v>
      </c>
      <c r="D80" s="87">
        <v>585266.53</v>
      </c>
      <c r="E80" s="87">
        <v>0</v>
      </c>
      <c r="F80" s="87">
        <v>0</v>
      </c>
      <c r="G80" s="87">
        <v>13181.82</v>
      </c>
      <c r="H80" s="87">
        <v>883617.45</v>
      </c>
      <c r="I80" s="93">
        <v>2928886.42</v>
      </c>
      <c r="J80" s="16">
        <v>0</v>
      </c>
      <c r="K80" s="17">
        <v>0</v>
      </c>
      <c r="L80" s="17">
        <v>0</v>
      </c>
      <c r="M80" s="17">
        <v>0</v>
      </c>
      <c r="N80" s="17">
        <v>0</v>
      </c>
      <c r="O80" s="17">
        <v>12500</v>
      </c>
      <c r="P80" s="17">
        <v>0</v>
      </c>
      <c r="Q80" s="12">
        <v>12500</v>
      </c>
      <c r="R80" s="16">
        <v>784813.31</v>
      </c>
      <c r="S80" s="17">
        <v>39813.53</v>
      </c>
      <c r="T80" s="17">
        <v>124439.41</v>
      </c>
      <c r="U80" s="17">
        <v>0</v>
      </c>
      <c r="V80" s="17">
        <v>0</v>
      </c>
      <c r="W80" s="17">
        <v>0</v>
      </c>
      <c r="X80" s="17">
        <v>0</v>
      </c>
      <c r="Y80" s="12">
        <v>949066.25000000012</v>
      </c>
      <c r="Z80" s="16">
        <v>94319.2</v>
      </c>
      <c r="AA80" s="17">
        <v>62180</v>
      </c>
      <c r="AB80" s="17">
        <v>80678.100000000006</v>
      </c>
      <c r="AC80" s="17">
        <v>0</v>
      </c>
      <c r="AD80" s="17">
        <v>0</v>
      </c>
      <c r="AE80" s="17">
        <v>0</v>
      </c>
      <c r="AF80" s="17">
        <v>883617.45</v>
      </c>
      <c r="AG80" s="12">
        <v>1120794.75</v>
      </c>
      <c r="AH80" s="16">
        <v>0</v>
      </c>
      <c r="AI80" s="17">
        <v>85641.59</v>
      </c>
      <c r="AJ80" s="17">
        <v>155322.74999999997</v>
      </c>
      <c r="AK80" s="17">
        <v>0</v>
      </c>
      <c r="AL80" s="17">
        <v>0</v>
      </c>
      <c r="AM80" s="17">
        <v>681.82</v>
      </c>
      <c r="AN80" s="17">
        <v>0</v>
      </c>
      <c r="AO80" s="12">
        <v>241646.15999999997</v>
      </c>
      <c r="AP80" s="16">
        <v>12000</v>
      </c>
      <c r="AQ80" s="17">
        <v>4500</v>
      </c>
      <c r="AR80" s="17">
        <v>132966.26999999999</v>
      </c>
      <c r="AS80" s="17">
        <v>0</v>
      </c>
      <c r="AT80" s="17">
        <v>0</v>
      </c>
      <c r="AU80" s="17">
        <v>0</v>
      </c>
      <c r="AV80" s="17">
        <v>0</v>
      </c>
      <c r="AW80" s="12">
        <v>149466.26999999999</v>
      </c>
      <c r="AX80" s="16">
        <v>363552.98999999993</v>
      </c>
      <c r="AY80" s="17">
        <v>0</v>
      </c>
      <c r="AZ80" s="17">
        <v>91860</v>
      </c>
      <c r="BA80" s="17">
        <v>0</v>
      </c>
      <c r="BB80" s="17">
        <v>0</v>
      </c>
      <c r="BC80" s="17">
        <v>0</v>
      </c>
      <c r="BD80" s="17">
        <v>0</v>
      </c>
      <c r="BE80" s="12">
        <v>455412.98999999993</v>
      </c>
    </row>
    <row r="81" spans="1:57" x14ac:dyDescent="0.3">
      <c r="A81" s="4" t="s">
        <v>70</v>
      </c>
      <c r="B81" s="92">
        <v>106276</v>
      </c>
      <c r="C81" s="87">
        <v>11859</v>
      </c>
      <c r="D81" s="87">
        <v>287988</v>
      </c>
      <c r="E81" s="87">
        <v>0</v>
      </c>
      <c r="F81" s="87">
        <v>0</v>
      </c>
      <c r="G81" s="87">
        <v>1501</v>
      </c>
      <c r="H81" s="87">
        <v>350642</v>
      </c>
      <c r="I81" s="93">
        <v>758266</v>
      </c>
      <c r="J81" s="16">
        <v>1199</v>
      </c>
      <c r="K81" s="17">
        <v>0</v>
      </c>
      <c r="L81" s="17">
        <v>1000</v>
      </c>
      <c r="M81" s="17">
        <v>0</v>
      </c>
      <c r="N81" s="17">
        <v>0</v>
      </c>
      <c r="O81" s="17">
        <v>910</v>
      </c>
      <c r="P81" s="17">
        <v>0</v>
      </c>
      <c r="Q81" s="12">
        <v>3109</v>
      </c>
      <c r="R81" s="16">
        <v>56669</v>
      </c>
      <c r="S81" s="17">
        <v>11859</v>
      </c>
      <c r="T81" s="17">
        <v>145000</v>
      </c>
      <c r="U81" s="17">
        <v>0</v>
      </c>
      <c r="V81" s="17">
        <v>0</v>
      </c>
      <c r="W81" s="17">
        <v>0</v>
      </c>
      <c r="X81" s="17">
        <v>0</v>
      </c>
      <c r="Y81" s="12">
        <v>213528</v>
      </c>
      <c r="Z81" s="16">
        <v>0</v>
      </c>
      <c r="AA81" s="17">
        <v>0</v>
      </c>
      <c r="AB81" s="17">
        <v>43384</v>
      </c>
      <c r="AC81" s="17">
        <v>0</v>
      </c>
      <c r="AD81" s="17">
        <v>0</v>
      </c>
      <c r="AE81" s="17">
        <v>0</v>
      </c>
      <c r="AF81" s="17">
        <v>173409</v>
      </c>
      <c r="AG81" s="12">
        <v>216793</v>
      </c>
      <c r="AH81" s="16">
        <v>0</v>
      </c>
      <c r="AI81" s="17">
        <v>0</v>
      </c>
      <c r="AJ81" s="17">
        <v>0</v>
      </c>
      <c r="AK81" s="17">
        <v>0</v>
      </c>
      <c r="AL81" s="17">
        <v>0</v>
      </c>
      <c r="AM81" s="17">
        <v>0</v>
      </c>
      <c r="AN81" s="17">
        <v>0</v>
      </c>
      <c r="AO81" s="12">
        <v>0</v>
      </c>
      <c r="AP81" s="16">
        <v>48408</v>
      </c>
      <c r="AQ81" s="17">
        <v>0</v>
      </c>
      <c r="AR81" s="17">
        <v>98604</v>
      </c>
      <c r="AS81" s="17">
        <v>0</v>
      </c>
      <c r="AT81" s="17">
        <v>0</v>
      </c>
      <c r="AU81" s="17">
        <v>591</v>
      </c>
      <c r="AV81" s="17">
        <v>177233</v>
      </c>
      <c r="AW81" s="12">
        <v>324836</v>
      </c>
      <c r="AX81" s="16">
        <v>0</v>
      </c>
      <c r="AY81" s="17">
        <v>0</v>
      </c>
      <c r="AZ81" s="17">
        <v>0</v>
      </c>
      <c r="BA81" s="17">
        <v>0</v>
      </c>
      <c r="BB81" s="17">
        <v>0</v>
      </c>
      <c r="BC81" s="17">
        <v>0</v>
      </c>
      <c r="BD81" s="17">
        <v>0</v>
      </c>
      <c r="BE81" s="12">
        <v>0</v>
      </c>
    </row>
    <row r="82" spans="1:57" x14ac:dyDescent="0.3">
      <c r="A82" s="4" t="s">
        <v>71</v>
      </c>
      <c r="B82" s="92">
        <v>2843068.6219506809</v>
      </c>
      <c r="C82" s="87">
        <v>20476.599999999999</v>
      </c>
      <c r="D82" s="87">
        <v>374302.27</v>
      </c>
      <c r="E82" s="87">
        <v>0</v>
      </c>
      <c r="F82" s="87">
        <v>0</v>
      </c>
      <c r="G82" s="87">
        <v>92391</v>
      </c>
      <c r="H82" s="87">
        <v>2097788.4535467778</v>
      </c>
      <c r="I82" s="93">
        <v>5428026.9454974588</v>
      </c>
      <c r="J82" s="16">
        <v>33401.909999999996</v>
      </c>
      <c r="K82" s="17">
        <v>0</v>
      </c>
      <c r="L82" s="17">
        <v>0</v>
      </c>
      <c r="M82" s="17">
        <v>0</v>
      </c>
      <c r="N82" s="17">
        <v>0</v>
      </c>
      <c r="O82" s="17">
        <v>0</v>
      </c>
      <c r="P82" s="17">
        <v>0</v>
      </c>
      <c r="Q82" s="12">
        <v>33401.909999999996</v>
      </c>
      <c r="R82" s="16">
        <v>2292721.14</v>
      </c>
      <c r="S82" s="17">
        <v>20476.599999999999</v>
      </c>
      <c r="T82" s="17">
        <v>0</v>
      </c>
      <c r="U82" s="17">
        <v>0</v>
      </c>
      <c r="V82" s="17">
        <v>0</v>
      </c>
      <c r="W82" s="17">
        <v>0</v>
      </c>
      <c r="X82" s="17">
        <v>245.57</v>
      </c>
      <c r="Y82" s="12">
        <v>2313443.31</v>
      </c>
      <c r="Z82" s="16">
        <v>267332.95</v>
      </c>
      <c r="AA82" s="17">
        <v>0</v>
      </c>
      <c r="AB82" s="17">
        <v>0</v>
      </c>
      <c r="AC82" s="17">
        <v>0</v>
      </c>
      <c r="AD82" s="17">
        <v>0</v>
      </c>
      <c r="AE82" s="17">
        <v>92391</v>
      </c>
      <c r="AF82" s="17">
        <v>1642882.27</v>
      </c>
      <c r="AG82" s="12">
        <v>2002606.22</v>
      </c>
      <c r="AH82" s="16">
        <v>0</v>
      </c>
      <c r="AI82" s="17">
        <v>0</v>
      </c>
      <c r="AJ82" s="17">
        <v>374302.27</v>
      </c>
      <c r="AK82" s="17">
        <v>0</v>
      </c>
      <c r="AL82" s="17">
        <v>0</v>
      </c>
      <c r="AM82" s="17">
        <v>0</v>
      </c>
      <c r="AN82" s="17">
        <v>0</v>
      </c>
      <c r="AO82" s="12">
        <v>374302.27</v>
      </c>
      <c r="AP82" s="16">
        <v>0</v>
      </c>
      <c r="AQ82" s="17">
        <v>0</v>
      </c>
      <c r="AR82" s="17">
        <v>0</v>
      </c>
      <c r="AS82" s="17">
        <v>0</v>
      </c>
      <c r="AT82" s="17">
        <v>0</v>
      </c>
      <c r="AU82" s="17">
        <v>0</v>
      </c>
      <c r="AV82" s="17">
        <v>30578.2</v>
      </c>
      <c r="AW82" s="12">
        <v>30578.2</v>
      </c>
      <c r="AX82" s="16">
        <v>249612.62195068036</v>
      </c>
      <c r="AY82" s="17">
        <v>0</v>
      </c>
      <c r="AZ82" s="17">
        <v>0</v>
      </c>
      <c r="BA82" s="17">
        <v>0</v>
      </c>
      <c r="BB82" s="17">
        <v>0</v>
      </c>
      <c r="BC82" s="17">
        <v>0</v>
      </c>
      <c r="BD82" s="17">
        <v>424082.41354677768</v>
      </c>
      <c r="BE82" s="12">
        <v>673695.03549745807</v>
      </c>
    </row>
    <row r="83" spans="1:57" x14ac:dyDescent="0.3">
      <c r="A83" s="4" t="s">
        <v>72</v>
      </c>
      <c r="B83" s="92">
        <v>5149157</v>
      </c>
      <c r="C83" s="87">
        <v>60000</v>
      </c>
      <c r="D83" s="87">
        <v>33346</v>
      </c>
      <c r="E83" s="87">
        <v>0</v>
      </c>
      <c r="F83" s="87">
        <v>0</v>
      </c>
      <c r="G83" s="87">
        <v>0</v>
      </c>
      <c r="H83" s="87">
        <v>2658528</v>
      </c>
      <c r="I83" s="93">
        <v>7901031</v>
      </c>
      <c r="J83" s="16">
        <v>14826</v>
      </c>
      <c r="K83" s="17">
        <v>0</v>
      </c>
      <c r="L83" s="17">
        <v>0</v>
      </c>
      <c r="M83" s="17">
        <v>0</v>
      </c>
      <c r="N83" s="17">
        <v>0</v>
      </c>
      <c r="O83" s="17">
        <v>0</v>
      </c>
      <c r="P83" s="17">
        <v>0</v>
      </c>
      <c r="Q83" s="12">
        <v>14826</v>
      </c>
      <c r="R83" s="16">
        <v>4699316</v>
      </c>
      <c r="S83" s="17">
        <v>0</v>
      </c>
      <c r="T83" s="17">
        <v>0</v>
      </c>
      <c r="U83" s="17">
        <v>0</v>
      </c>
      <c r="V83" s="17">
        <v>0</v>
      </c>
      <c r="W83" s="17">
        <v>0</v>
      </c>
      <c r="X83" s="17">
        <v>227714</v>
      </c>
      <c r="Y83" s="12">
        <v>4927030</v>
      </c>
      <c r="Z83" s="16">
        <v>242972</v>
      </c>
      <c r="AA83" s="17">
        <v>0</v>
      </c>
      <c r="AB83" s="17">
        <v>0</v>
      </c>
      <c r="AC83" s="17">
        <v>0</v>
      </c>
      <c r="AD83" s="17">
        <v>0</v>
      </c>
      <c r="AE83" s="17">
        <v>0</v>
      </c>
      <c r="AF83" s="17">
        <v>1763767</v>
      </c>
      <c r="AG83" s="12">
        <v>2006739</v>
      </c>
      <c r="AH83" s="16">
        <v>0</v>
      </c>
      <c r="AI83" s="17">
        <v>60000</v>
      </c>
      <c r="AJ83" s="17">
        <v>0</v>
      </c>
      <c r="AK83" s="17">
        <v>0</v>
      </c>
      <c r="AL83" s="17">
        <v>0</v>
      </c>
      <c r="AM83" s="17">
        <v>0</v>
      </c>
      <c r="AN83" s="17">
        <v>0</v>
      </c>
      <c r="AO83" s="12">
        <v>60000</v>
      </c>
      <c r="AP83" s="16">
        <v>170037</v>
      </c>
      <c r="AQ83" s="17">
        <v>0</v>
      </c>
      <c r="AR83" s="17">
        <v>33346</v>
      </c>
      <c r="AS83" s="17">
        <v>0</v>
      </c>
      <c r="AT83" s="17">
        <v>0</v>
      </c>
      <c r="AU83" s="17">
        <v>0</v>
      </c>
      <c r="AV83" s="17">
        <v>628944</v>
      </c>
      <c r="AW83" s="12">
        <v>832327</v>
      </c>
      <c r="AX83" s="16">
        <v>22006</v>
      </c>
      <c r="AY83" s="17">
        <v>0</v>
      </c>
      <c r="AZ83" s="17">
        <v>0</v>
      </c>
      <c r="BA83" s="17">
        <v>0</v>
      </c>
      <c r="BB83" s="17">
        <v>0</v>
      </c>
      <c r="BC83" s="17">
        <v>0</v>
      </c>
      <c r="BD83" s="17">
        <v>38103</v>
      </c>
      <c r="BE83" s="12">
        <v>60109</v>
      </c>
    </row>
    <row r="84" spans="1:57" x14ac:dyDescent="0.3">
      <c r="A84" s="4" t="s">
        <v>73</v>
      </c>
      <c r="B84" s="92">
        <v>1188408</v>
      </c>
      <c r="C84" s="87">
        <v>293587</v>
      </c>
      <c r="D84" s="87">
        <v>920894</v>
      </c>
      <c r="E84" s="87">
        <v>0</v>
      </c>
      <c r="F84" s="87">
        <v>0</v>
      </c>
      <c r="G84" s="87">
        <v>50505</v>
      </c>
      <c r="H84" s="87">
        <v>414745</v>
      </c>
      <c r="I84" s="93">
        <v>2868139</v>
      </c>
      <c r="J84" s="16">
        <v>19630</v>
      </c>
      <c r="K84" s="17">
        <v>0</v>
      </c>
      <c r="L84" s="17">
        <v>875582</v>
      </c>
      <c r="M84" s="17">
        <v>0</v>
      </c>
      <c r="N84" s="17">
        <v>0</v>
      </c>
      <c r="O84" s="17">
        <v>0</v>
      </c>
      <c r="P84" s="17">
        <v>0</v>
      </c>
      <c r="Q84" s="12">
        <v>895212</v>
      </c>
      <c r="R84" s="16">
        <v>578398</v>
      </c>
      <c r="S84" s="17">
        <v>293587</v>
      </c>
      <c r="T84" s="17">
        <v>0</v>
      </c>
      <c r="U84" s="17">
        <v>0</v>
      </c>
      <c r="V84" s="17">
        <v>0</v>
      </c>
      <c r="W84" s="17">
        <v>0</v>
      </c>
      <c r="X84" s="17">
        <v>0</v>
      </c>
      <c r="Y84" s="12">
        <v>871985</v>
      </c>
      <c r="Z84" s="16">
        <v>395898</v>
      </c>
      <c r="AA84" s="17">
        <v>0</v>
      </c>
      <c r="AB84" s="17">
        <v>45312</v>
      </c>
      <c r="AC84" s="17">
        <v>0</v>
      </c>
      <c r="AD84" s="17">
        <v>0</v>
      </c>
      <c r="AE84" s="17">
        <v>0</v>
      </c>
      <c r="AF84" s="17">
        <v>414745</v>
      </c>
      <c r="AG84" s="12">
        <v>855955</v>
      </c>
      <c r="AH84" s="16">
        <v>0</v>
      </c>
      <c r="AI84" s="17">
        <v>0</v>
      </c>
      <c r="AJ84" s="17">
        <v>0</v>
      </c>
      <c r="AK84" s="17">
        <v>0</v>
      </c>
      <c r="AL84" s="17">
        <v>0</v>
      </c>
      <c r="AM84" s="17">
        <v>0</v>
      </c>
      <c r="AN84" s="17">
        <v>0</v>
      </c>
      <c r="AO84" s="12">
        <v>0</v>
      </c>
      <c r="AP84" s="16">
        <v>3433</v>
      </c>
      <c r="AQ84" s="17">
        <v>0</v>
      </c>
      <c r="AR84" s="17">
        <v>0</v>
      </c>
      <c r="AS84" s="17">
        <v>0</v>
      </c>
      <c r="AT84" s="17">
        <v>0</v>
      </c>
      <c r="AU84" s="17">
        <v>0</v>
      </c>
      <c r="AV84" s="17">
        <v>0</v>
      </c>
      <c r="AW84" s="12">
        <v>3433</v>
      </c>
      <c r="AX84" s="16">
        <v>191049</v>
      </c>
      <c r="AY84" s="17">
        <v>0</v>
      </c>
      <c r="AZ84" s="17">
        <v>0</v>
      </c>
      <c r="BA84" s="17">
        <v>0</v>
      </c>
      <c r="BB84" s="17">
        <v>0</v>
      </c>
      <c r="BC84" s="17">
        <v>50505</v>
      </c>
      <c r="BD84" s="17">
        <v>0</v>
      </c>
      <c r="BE84" s="12">
        <v>241554</v>
      </c>
    </row>
    <row r="85" spans="1:57" x14ac:dyDescent="0.3">
      <c r="A85" s="4" t="s">
        <v>74</v>
      </c>
      <c r="B85" s="92">
        <v>6470264.5280725565</v>
      </c>
      <c r="C85" s="87">
        <v>24557.06</v>
      </c>
      <c r="D85" s="87">
        <v>7868005.7300000004</v>
      </c>
      <c r="E85" s="87">
        <v>0</v>
      </c>
      <c r="F85" s="87">
        <v>0</v>
      </c>
      <c r="G85" s="87">
        <v>73890309.238453254</v>
      </c>
      <c r="H85" s="87">
        <v>0</v>
      </c>
      <c r="I85" s="93">
        <v>88253136.556525797</v>
      </c>
      <c r="J85" s="16">
        <v>67375.475077964322</v>
      </c>
      <c r="K85" s="17">
        <v>0</v>
      </c>
      <c r="L85" s="17">
        <v>89342</v>
      </c>
      <c r="M85" s="17">
        <v>0</v>
      </c>
      <c r="N85" s="17">
        <v>0</v>
      </c>
      <c r="O85" s="17">
        <v>73890309.238453254</v>
      </c>
      <c r="P85" s="17">
        <v>0</v>
      </c>
      <c r="Q85" s="12">
        <v>74047026.713531211</v>
      </c>
      <c r="R85" s="16">
        <v>6305951.4809331093</v>
      </c>
      <c r="S85" s="17">
        <v>24557.06</v>
      </c>
      <c r="T85" s="17">
        <v>100000</v>
      </c>
      <c r="U85" s="17">
        <v>0</v>
      </c>
      <c r="V85" s="17">
        <v>0</v>
      </c>
      <c r="W85" s="17">
        <v>0</v>
      </c>
      <c r="X85" s="17">
        <v>0</v>
      </c>
      <c r="Y85" s="12">
        <v>6430508.5409331089</v>
      </c>
      <c r="Z85" s="16">
        <v>96937.572061483064</v>
      </c>
      <c r="AA85" s="17">
        <v>0</v>
      </c>
      <c r="AB85" s="17">
        <v>0</v>
      </c>
      <c r="AC85" s="17">
        <v>0</v>
      </c>
      <c r="AD85" s="17">
        <v>0</v>
      </c>
      <c r="AE85" s="17">
        <v>0</v>
      </c>
      <c r="AF85" s="17">
        <v>0</v>
      </c>
      <c r="AG85" s="12">
        <v>96937.572061483064</v>
      </c>
      <c r="AH85" s="16">
        <v>0</v>
      </c>
      <c r="AI85" s="17">
        <v>0</v>
      </c>
      <c r="AJ85" s="17">
        <v>65000</v>
      </c>
      <c r="AK85" s="17">
        <v>0</v>
      </c>
      <c r="AL85" s="17">
        <v>0</v>
      </c>
      <c r="AM85" s="17">
        <v>0</v>
      </c>
      <c r="AN85" s="17">
        <v>0</v>
      </c>
      <c r="AO85" s="12">
        <v>65000</v>
      </c>
      <c r="AP85" s="16">
        <v>0</v>
      </c>
      <c r="AQ85" s="17">
        <v>0</v>
      </c>
      <c r="AR85" s="17">
        <v>7613663.7300000004</v>
      </c>
      <c r="AS85" s="17">
        <v>0</v>
      </c>
      <c r="AT85" s="17">
        <v>0</v>
      </c>
      <c r="AU85" s="17">
        <v>0</v>
      </c>
      <c r="AV85" s="17">
        <v>0</v>
      </c>
      <c r="AW85" s="12">
        <v>7613663.7300000004</v>
      </c>
      <c r="AX85" s="16">
        <v>0</v>
      </c>
      <c r="AY85" s="17">
        <v>0</v>
      </c>
      <c r="AZ85" s="17">
        <v>0</v>
      </c>
      <c r="BA85" s="17">
        <v>0</v>
      </c>
      <c r="BB85" s="17">
        <v>0</v>
      </c>
      <c r="BC85" s="17">
        <v>0</v>
      </c>
      <c r="BD85" s="17">
        <v>0</v>
      </c>
      <c r="BE85" s="12">
        <v>0</v>
      </c>
    </row>
    <row r="86" spans="1:57" x14ac:dyDescent="0.3">
      <c r="A86" s="4" t="s">
        <v>75</v>
      </c>
      <c r="B86" s="92">
        <v>1498000</v>
      </c>
      <c r="C86" s="87">
        <v>0</v>
      </c>
      <c r="D86" s="87">
        <v>10000</v>
      </c>
      <c r="E86" s="87">
        <v>0</v>
      </c>
      <c r="F86" s="87">
        <v>0</v>
      </c>
      <c r="G86" s="87">
        <v>0</v>
      </c>
      <c r="H86" s="87">
        <v>0</v>
      </c>
      <c r="I86" s="93">
        <v>1508000</v>
      </c>
      <c r="J86" s="16">
        <v>0</v>
      </c>
      <c r="K86" s="17">
        <v>0</v>
      </c>
      <c r="L86" s="17">
        <v>0</v>
      </c>
      <c r="M86" s="17">
        <v>0</v>
      </c>
      <c r="N86" s="17">
        <v>0</v>
      </c>
      <c r="O86" s="17">
        <v>0</v>
      </c>
      <c r="P86" s="17">
        <v>0</v>
      </c>
      <c r="Q86" s="12">
        <v>0</v>
      </c>
      <c r="R86" s="16">
        <v>430000</v>
      </c>
      <c r="S86" s="17">
        <v>0</v>
      </c>
      <c r="T86" s="17">
        <v>0</v>
      </c>
      <c r="U86" s="17">
        <v>0</v>
      </c>
      <c r="V86" s="17">
        <v>0</v>
      </c>
      <c r="W86" s="17">
        <v>0</v>
      </c>
      <c r="X86" s="17">
        <v>0</v>
      </c>
      <c r="Y86" s="12">
        <v>430000</v>
      </c>
      <c r="Z86" s="16">
        <v>1068000</v>
      </c>
      <c r="AA86" s="17">
        <v>0</v>
      </c>
      <c r="AB86" s="17">
        <v>0</v>
      </c>
      <c r="AC86" s="17">
        <v>0</v>
      </c>
      <c r="AD86" s="17">
        <v>0</v>
      </c>
      <c r="AE86" s="17">
        <v>0</v>
      </c>
      <c r="AF86" s="17">
        <v>0</v>
      </c>
      <c r="AG86" s="12">
        <v>1068000</v>
      </c>
      <c r="AH86" s="16">
        <v>0</v>
      </c>
      <c r="AI86" s="17">
        <v>0</v>
      </c>
      <c r="AJ86" s="17">
        <v>0</v>
      </c>
      <c r="AK86" s="17">
        <v>0</v>
      </c>
      <c r="AL86" s="17">
        <v>0</v>
      </c>
      <c r="AM86" s="17">
        <v>0</v>
      </c>
      <c r="AN86" s="17">
        <v>0</v>
      </c>
      <c r="AO86" s="12">
        <v>0</v>
      </c>
      <c r="AP86" s="16">
        <v>0</v>
      </c>
      <c r="AQ86" s="17">
        <v>0</v>
      </c>
      <c r="AR86" s="17">
        <v>10000</v>
      </c>
      <c r="AS86" s="17">
        <v>0</v>
      </c>
      <c r="AT86" s="17">
        <v>0</v>
      </c>
      <c r="AU86" s="17">
        <v>0</v>
      </c>
      <c r="AV86" s="17">
        <v>0</v>
      </c>
      <c r="AW86" s="12">
        <v>10000</v>
      </c>
      <c r="AX86" s="16">
        <v>0</v>
      </c>
      <c r="AY86" s="17">
        <v>0</v>
      </c>
      <c r="AZ86" s="17">
        <v>0</v>
      </c>
      <c r="BA86" s="17">
        <v>0</v>
      </c>
      <c r="BB86" s="17">
        <v>0</v>
      </c>
      <c r="BC86" s="17">
        <v>0</v>
      </c>
      <c r="BD86" s="17">
        <v>0</v>
      </c>
      <c r="BE86" s="12">
        <v>0</v>
      </c>
    </row>
    <row r="87" spans="1:57" x14ac:dyDescent="0.3">
      <c r="A87" s="4" t="s">
        <v>76</v>
      </c>
      <c r="B87" s="92">
        <v>1940406.6999999997</v>
      </c>
      <c r="C87" s="87">
        <v>0</v>
      </c>
      <c r="D87" s="87">
        <v>526426</v>
      </c>
      <c r="E87" s="87">
        <v>0</v>
      </c>
      <c r="F87" s="87">
        <v>0</v>
      </c>
      <c r="G87" s="87">
        <v>346288.78</v>
      </c>
      <c r="H87" s="87">
        <v>452328.43000000005</v>
      </c>
      <c r="I87" s="93">
        <v>3265449.91</v>
      </c>
      <c r="J87" s="16">
        <v>48251.89</v>
      </c>
      <c r="K87" s="17">
        <v>0</v>
      </c>
      <c r="L87" s="17">
        <v>0</v>
      </c>
      <c r="M87" s="17">
        <v>0</v>
      </c>
      <c r="N87" s="17">
        <v>0</v>
      </c>
      <c r="O87" s="17">
        <v>1130.9000000000001</v>
      </c>
      <c r="P87" s="17">
        <v>0</v>
      </c>
      <c r="Q87" s="12">
        <v>49382.79</v>
      </c>
      <c r="R87" s="16">
        <v>1762161.3499999999</v>
      </c>
      <c r="S87" s="17">
        <v>0</v>
      </c>
      <c r="T87" s="17">
        <v>0</v>
      </c>
      <c r="U87" s="17">
        <v>0</v>
      </c>
      <c r="V87" s="17">
        <v>0</v>
      </c>
      <c r="W87" s="17">
        <v>0</v>
      </c>
      <c r="X87" s="17">
        <v>0</v>
      </c>
      <c r="Y87" s="12">
        <v>1762161.3499999999</v>
      </c>
      <c r="Z87" s="16">
        <v>113997.12</v>
      </c>
      <c r="AA87" s="17">
        <v>0</v>
      </c>
      <c r="AB87" s="17">
        <v>0</v>
      </c>
      <c r="AC87" s="17">
        <v>0</v>
      </c>
      <c r="AD87" s="17">
        <v>0</v>
      </c>
      <c r="AE87" s="17">
        <v>49340.01</v>
      </c>
      <c r="AF87" s="17">
        <v>0</v>
      </c>
      <c r="AG87" s="12">
        <v>163337.13</v>
      </c>
      <c r="AH87" s="16">
        <v>0</v>
      </c>
      <c r="AI87" s="17">
        <v>0</v>
      </c>
      <c r="AJ87" s="17">
        <v>133543</v>
      </c>
      <c r="AK87" s="17">
        <v>0</v>
      </c>
      <c r="AL87" s="17">
        <v>0</v>
      </c>
      <c r="AM87" s="17">
        <v>0</v>
      </c>
      <c r="AN87" s="17">
        <v>0</v>
      </c>
      <c r="AO87" s="12">
        <v>133543</v>
      </c>
      <c r="AP87" s="16">
        <v>15405.43</v>
      </c>
      <c r="AQ87" s="17">
        <v>0</v>
      </c>
      <c r="AR87" s="17">
        <v>370962</v>
      </c>
      <c r="AS87" s="17">
        <v>0</v>
      </c>
      <c r="AT87" s="17">
        <v>0</v>
      </c>
      <c r="AU87" s="17">
        <v>111114.4</v>
      </c>
      <c r="AV87" s="17">
        <v>1413.75</v>
      </c>
      <c r="AW87" s="12">
        <v>498895.57999999996</v>
      </c>
      <c r="AX87" s="16">
        <v>590.91</v>
      </c>
      <c r="AY87" s="17">
        <v>0</v>
      </c>
      <c r="AZ87" s="17">
        <v>21921</v>
      </c>
      <c r="BA87" s="17">
        <v>0</v>
      </c>
      <c r="BB87" s="17">
        <v>0</v>
      </c>
      <c r="BC87" s="17">
        <v>184703.47</v>
      </c>
      <c r="BD87" s="17">
        <v>450914.68000000005</v>
      </c>
      <c r="BE87" s="12">
        <v>658130.06000000006</v>
      </c>
    </row>
    <row r="88" spans="1:57" x14ac:dyDescent="0.3">
      <c r="A88" s="4" t="s">
        <v>77</v>
      </c>
      <c r="B88" s="92">
        <v>131808.93</v>
      </c>
      <c r="C88" s="87">
        <v>157292.90999999997</v>
      </c>
      <c r="D88" s="87">
        <v>0</v>
      </c>
      <c r="E88" s="87">
        <v>0</v>
      </c>
      <c r="F88" s="87">
        <v>0</v>
      </c>
      <c r="G88" s="87">
        <v>0</v>
      </c>
      <c r="H88" s="87">
        <v>262054.33000000002</v>
      </c>
      <c r="I88" s="93">
        <v>551156.17000000004</v>
      </c>
      <c r="J88" s="16">
        <v>1500</v>
      </c>
      <c r="K88" s="17">
        <v>2272.73</v>
      </c>
      <c r="L88" s="17">
        <v>0</v>
      </c>
      <c r="M88" s="17">
        <v>0</v>
      </c>
      <c r="N88" s="17">
        <v>0</v>
      </c>
      <c r="O88" s="17">
        <v>0</v>
      </c>
      <c r="P88" s="17">
        <v>0</v>
      </c>
      <c r="Q88" s="12">
        <v>3772.73</v>
      </c>
      <c r="R88" s="16">
        <v>41463.25</v>
      </c>
      <c r="S88" s="17">
        <v>88702</v>
      </c>
      <c r="T88" s="17">
        <v>0</v>
      </c>
      <c r="U88" s="17">
        <v>0</v>
      </c>
      <c r="V88" s="17">
        <v>0</v>
      </c>
      <c r="W88" s="17">
        <v>0</v>
      </c>
      <c r="X88" s="17">
        <v>0</v>
      </c>
      <c r="Y88" s="12">
        <v>130165.25</v>
      </c>
      <c r="Z88" s="16">
        <v>53774.879999999997</v>
      </c>
      <c r="AA88" s="17">
        <v>0</v>
      </c>
      <c r="AB88" s="17">
        <v>0</v>
      </c>
      <c r="AC88" s="17">
        <v>0</v>
      </c>
      <c r="AD88" s="17">
        <v>0</v>
      </c>
      <c r="AE88" s="17">
        <v>0</v>
      </c>
      <c r="AF88" s="17">
        <v>183895.78</v>
      </c>
      <c r="AG88" s="12">
        <v>237670.66</v>
      </c>
      <c r="AH88" s="16">
        <v>0</v>
      </c>
      <c r="AI88" s="17">
        <v>0</v>
      </c>
      <c r="AJ88" s="17">
        <v>0</v>
      </c>
      <c r="AK88" s="17">
        <v>0</v>
      </c>
      <c r="AL88" s="17">
        <v>0</v>
      </c>
      <c r="AM88" s="17">
        <v>0</v>
      </c>
      <c r="AN88" s="17">
        <v>0</v>
      </c>
      <c r="AO88" s="12">
        <v>0</v>
      </c>
      <c r="AP88" s="16">
        <v>0</v>
      </c>
      <c r="AQ88" s="17">
        <v>0</v>
      </c>
      <c r="AR88" s="17">
        <v>0</v>
      </c>
      <c r="AS88" s="17">
        <v>0</v>
      </c>
      <c r="AT88" s="17">
        <v>0</v>
      </c>
      <c r="AU88" s="17">
        <v>0</v>
      </c>
      <c r="AV88" s="17">
        <v>0</v>
      </c>
      <c r="AW88" s="12">
        <v>0</v>
      </c>
      <c r="AX88" s="16">
        <v>35070.800000000003</v>
      </c>
      <c r="AY88" s="17">
        <v>66318.179999999993</v>
      </c>
      <c r="AZ88" s="17">
        <v>0</v>
      </c>
      <c r="BA88" s="17">
        <v>0</v>
      </c>
      <c r="BB88" s="17">
        <v>0</v>
      </c>
      <c r="BC88" s="17">
        <v>0</v>
      </c>
      <c r="BD88" s="17">
        <v>78158.55</v>
      </c>
      <c r="BE88" s="12">
        <v>179547.53</v>
      </c>
    </row>
    <row r="89" spans="1:57" x14ac:dyDescent="0.3">
      <c r="A89" s="5"/>
      <c r="B89" s="94"/>
      <c r="C89" s="88"/>
      <c r="D89" s="88"/>
      <c r="E89" s="88"/>
      <c r="F89" s="88"/>
      <c r="G89" s="88"/>
      <c r="H89" s="88"/>
      <c r="I89" s="95"/>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c r="AP89" s="18"/>
      <c r="AQ89" s="19"/>
      <c r="AR89" s="19"/>
      <c r="AS89" s="19"/>
      <c r="AT89" s="19"/>
      <c r="AU89" s="19"/>
      <c r="AV89" s="19"/>
      <c r="AW89" s="13"/>
      <c r="AX89" s="18"/>
      <c r="AY89" s="19"/>
      <c r="AZ89" s="19"/>
      <c r="BA89" s="19"/>
      <c r="BB89" s="19"/>
      <c r="BC89" s="19"/>
      <c r="BD89" s="19"/>
      <c r="BE89" s="13"/>
    </row>
    <row r="90" spans="1:57" x14ac:dyDescent="0.3">
      <c r="A90" s="30"/>
      <c r="B90" s="31">
        <f>SUM(B9:B89)</f>
        <v>126564038.56100507</v>
      </c>
      <c r="C90" s="32">
        <f t="shared" ref="C90:BE90" si="0">SUM(C9:C89)</f>
        <v>17893018.449999999</v>
      </c>
      <c r="D90" s="32">
        <f t="shared" ref="D90:E90" si="1">SUM(D9:D89)</f>
        <v>85367364.730000004</v>
      </c>
      <c r="E90" s="32">
        <f t="shared" si="1"/>
        <v>2541604</v>
      </c>
      <c r="F90" s="32">
        <f t="shared" si="0"/>
        <v>6713586.9400000004</v>
      </c>
      <c r="G90" s="32">
        <f t="shared" si="0"/>
        <v>400925915.87500328</v>
      </c>
      <c r="H90" s="32">
        <f t="shared" si="0"/>
        <v>93535335.625592083</v>
      </c>
      <c r="I90" s="33">
        <f t="shared" si="0"/>
        <v>733537634.18160033</v>
      </c>
      <c r="J90" s="31">
        <f t="shared" si="0"/>
        <v>1765365.5911147669</v>
      </c>
      <c r="K90" s="32">
        <f t="shared" si="0"/>
        <v>901453.06</v>
      </c>
      <c r="L90" s="32">
        <f t="shared" ref="L90:M90" si="2">SUM(L9:L89)</f>
        <v>6041013.04</v>
      </c>
      <c r="M90" s="32">
        <f t="shared" si="2"/>
        <v>2000</v>
      </c>
      <c r="N90" s="32">
        <f t="shared" si="0"/>
        <v>83000</v>
      </c>
      <c r="O90" s="32">
        <f t="shared" si="0"/>
        <v>78354680.252217233</v>
      </c>
      <c r="P90" s="32">
        <f t="shared" si="0"/>
        <v>2673756.7599999998</v>
      </c>
      <c r="Q90" s="33">
        <f t="shared" si="0"/>
        <v>89821268.703331992</v>
      </c>
      <c r="R90" s="31">
        <f t="shared" si="0"/>
        <v>97377219.448424175</v>
      </c>
      <c r="S90" s="32">
        <f t="shared" si="0"/>
        <v>2772938.6800000006</v>
      </c>
      <c r="T90" s="32">
        <f t="shared" ref="T90:U90" si="3">SUM(T9:T89)</f>
        <v>4727656.5200000005</v>
      </c>
      <c r="U90" s="32">
        <f t="shared" si="3"/>
        <v>11682</v>
      </c>
      <c r="V90" s="32">
        <f t="shared" si="0"/>
        <v>730544</v>
      </c>
      <c r="W90" s="32">
        <f t="shared" si="0"/>
        <v>498575.64741009852</v>
      </c>
      <c r="X90" s="32">
        <f t="shared" si="0"/>
        <v>1074038.5299999998</v>
      </c>
      <c r="Y90" s="33">
        <f t="shared" si="0"/>
        <v>107192654.82583426</v>
      </c>
      <c r="Z90" s="31">
        <f t="shared" si="0"/>
        <v>16643403.368474171</v>
      </c>
      <c r="AA90" s="32">
        <f t="shared" si="0"/>
        <v>1146535.99</v>
      </c>
      <c r="AB90" s="32">
        <f t="shared" ref="AB90:AC90" si="4">SUM(AB9:AB89)</f>
        <v>6976493.9399999995</v>
      </c>
      <c r="AC90" s="32">
        <f t="shared" si="4"/>
        <v>536402</v>
      </c>
      <c r="AD90" s="32">
        <f t="shared" si="0"/>
        <v>647364</v>
      </c>
      <c r="AE90" s="32">
        <f t="shared" si="0"/>
        <v>300021624.91736764</v>
      </c>
      <c r="AF90" s="32">
        <f t="shared" si="0"/>
        <v>49204514.280000001</v>
      </c>
      <c r="AG90" s="33">
        <f t="shared" si="0"/>
        <v>375176338.49584192</v>
      </c>
      <c r="AH90" s="31">
        <f t="shared" si="0"/>
        <v>-310585.36</v>
      </c>
      <c r="AI90" s="32">
        <f t="shared" si="0"/>
        <v>2123921.88</v>
      </c>
      <c r="AJ90" s="32">
        <f t="shared" ref="AJ90:AK90" si="5">SUM(AJ9:AJ89)</f>
        <v>14012366.459999999</v>
      </c>
      <c r="AK90" s="32">
        <f t="shared" si="5"/>
        <v>711158</v>
      </c>
      <c r="AL90" s="32">
        <f t="shared" si="0"/>
        <v>1885839.83</v>
      </c>
      <c r="AM90" s="32">
        <f t="shared" si="0"/>
        <v>2190398.8199999998</v>
      </c>
      <c r="AN90" s="32">
        <f t="shared" si="0"/>
        <v>3407657.43</v>
      </c>
      <c r="AO90" s="33">
        <f t="shared" si="0"/>
        <v>24020757.060000002</v>
      </c>
      <c r="AP90" s="31">
        <f t="shared" si="0"/>
        <v>6117300.7410412561</v>
      </c>
      <c r="AQ90" s="32">
        <f t="shared" si="0"/>
        <v>2320740.59</v>
      </c>
      <c r="AR90" s="32">
        <f t="shared" ref="AR90:AS90" si="6">SUM(AR9:AR89)</f>
        <v>37313393.180000007</v>
      </c>
      <c r="AS90" s="32">
        <f t="shared" si="6"/>
        <v>400610</v>
      </c>
      <c r="AT90" s="32">
        <f t="shared" si="0"/>
        <v>2055030</v>
      </c>
      <c r="AU90" s="32">
        <f t="shared" si="0"/>
        <v>12187478.026008327</v>
      </c>
      <c r="AV90" s="32">
        <f t="shared" si="0"/>
        <v>15149074.714722682</v>
      </c>
      <c r="AW90" s="33">
        <f t="shared" si="0"/>
        <v>75543627.25177227</v>
      </c>
      <c r="AX90" s="31">
        <f t="shared" si="0"/>
        <v>4971334.7719506798</v>
      </c>
      <c r="AY90" s="32">
        <f t="shared" si="0"/>
        <v>8627428.25</v>
      </c>
      <c r="AZ90" s="32">
        <f t="shared" ref="AZ90:BA90" si="7">SUM(AZ9:AZ89)</f>
        <v>16293211.59</v>
      </c>
      <c r="BA90" s="32">
        <f t="shared" si="7"/>
        <v>879752</v>
      </c>
      <c r="BB90" s="32">
        <f t="shared" si="0"/>
        <v>1311809.1100000001</v>
      </c>
      <c r="BC90" s="32">
        <f t="shared" si="0"/>
        <v>7673158.2119999984</v>
      </c>
      <c r="BD90" s="32">
        <f t="shared" si="0"/>
        <v>22026293.910869379</v>
      </c>
      <c r="BE90" s="33">
        <f t="shared" si="0"/>
        <v>61782987.844820052</v>
      </c>
    </row>
    <row r="91" spans="1:57"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5A7E0-60D5-4DD2-81F9-5ECF5CC45745}">
  <sheetPr>
    <tabColor theme="9" tint="0.39997558519241921"/>
  </sheetPr>
  <dimension ref="A1:AC199"/>
  <sheetViews>
    <sheetView showGridLines="0" zoomScale="60" zoomScaleNormal="60" zoomScalePageLayoutView="50" workbookViewId="0">
      <pane xSplit="5" ySplit="10" topLeftCell="F11" activePane="bottomRight" state="frozen"/>
      <selection pane="topRight"/>
      <selection pane="bottomLeft"/>
      <selection pane="bottomRight"/>
    </sheetView>
  </sheetViews>
  <sheetFormatPr defaultColWidth="12.7265625" defaultRowHeight="15.5" x14ac:dyDescent="0.35"/>
  <cols>
    <col min="1" max="1" width="4.7265625" style="143" customWidth="1"/>
    <col min="2" max="2" width="12.7265625" style="143" customWidth="1"/>
    <col min="3" max="3" width="45.7265625" style="144" customWidth="1"/>
    <col min="4" max="4" width="12.7265625" style="152" customWidth="1"/>
    <col min="5" max="5" width="2.7265625" style="143" customWidth="1"/>
    <col min="6" max="11" width="18.7265625" style="145" customWidth="1"/>
    <col min="12" max="12" width="2.7265625" style="143" customWidth="1"/>
    <col min="13" max="21" width="18.7265625" style="145" customWidth="1"/>
    <col min="22" max="22" width="2.7265625" style="143" customWidth="1"/>
    <col min="23" max="26" width="18.7265625" style="145" customWidth="1"/>
    <col min="27" max="27" width="2.7265625" style="143" customWidth="1"/>
    <col min="28" max="16384" width="12.7265625" style="143"/>
  </cols>
  <sheetData>
    <row r="1" spans="1:26" s="103" customFormat="1" ht="18" customHeight="1" x14ac:dyDescent="0.35">
      <c r="C1" s="104"/>
      <c r="D1" s="105"/>
      <c r="F1" s="106"/>
      <c r="G1" s="106"/>
      <c r="H1" s="106"/>
      <c r="I1" s="106"/>
      <c r="J1" s="106"/>
      <c r="K1" s="106"/>
      <c r="M1" s="106"/>
      <c r="N1" s="106"/>
      <c r="O1" s="106"/>
      <c r="P1" s="106"/>
      <c r="Q1" s="106"/>
      <c r="R1" s="106"/>
      <c r="S1" s="106"/>
      <c r="T1" s="106"/>
      <c r="U1" s="106"/>
      <c r="W1" s="106"/>
      <c r="X1" s="106"/>
      <c r="Y1" s="106"/>
      <c r="Z1" s="106"/>
    </row>
    <row r="2" spans="1:26" s="103" customFormat="1" ht="18" customHeight="1" x14ac:dyDescent="0.35">
      <c r="B2" s="107" t="s">
        <v>286</v>
      </c>
      <c r="C2" s="107" t="s">
        <v>287</v>
      </c>
      <c r="D2" s="108"/>
      <c r="F2" s="109"/>
      <c r="G2" s="109"/>
      <c r="H2" s="109"/>
      <c r="I2" s="109"/>
      <c r="J2" s="109"/>
      <c r="K2" s="110"/>
      <c r="M2" s="109"/>
      <c r="N2" s="109"/>
      <c r="O2" s="109"/>
      <c r="P2" s="109"/>
      <c r="Q2" s="109"/>
      <c r="R2" s="109"/>
      <c r="S2" s="109"/>
      <c r="T2" s="109"/>
      <c r="U2" s="110"/>
      <c r="W2" s="109"/>
      <c r="X2" s="109"/>
      <c r="Y2" s="110"/>
      <c r="Z2" s="110" t="s">
        <v>318</v>
      </c>
    </row>
    <row r="3" spans="1:26" s="103" customFormat="1" ht="18" customHeight="1" x14ac:dyDescent="0.35">
      <c r="B3" s="107"/>
      <c r="C3" s="111" t="s">
        <v>319</v>
      </c>
      <c r="D3" s="108"/>
      <c r="F3" s="109"/>
      <c r="G3" s="109"/>
      <c r="H3" s="109"/>
      <c r="I3" s="109"/>
      <c r="J3" s="109"/>
      <c r="K3" s="112"/>
      <c r="M3" s="109"/>
      <c r="N3" s="109"/>
      <c r="O3" s="109"/>
      <c r="P3" s="109"/>
      <c r="Q3" s="109"/>
      <c r="R3" s="109"/>
      <c r="S3" s="109"/>
      <c r="T3" s="109"/>
      <c r="U3" s="112"/>
      <c r="W3" s="109"/>
      <c r="X3" s="109"/>
      <c r="Y3" s="112"/>
      <c r="Z3" s="112"/>
    </row>
    <row r="4" spans="1:26" s="103" customFormat="1" ht="18" customHeight="1" thickBot="1" x14ac:dyDescent="0.4">
      <c r="B4" s="113"/>
      <c r="C4" s="114"/>
      <c r="D4" s="115"/>
      <c r="E4" s="116"/>
      <c r="F4" s="116"/>
      <c r="G4" s="116"/>
      <c r="H4" s="116"/>
      <c r="I4" s="116"/>
      <c r="J4" s="116"/>
      <c r="K4" s="116"/>
      <c r="L4" s="116"/>
      <c r="M4" s="116"/>
      <c r="N4" s="116"/>
      <c r="O4" s="116"/>
      <c r="P4" s="116"/>
      <c r="Q4" s="116"/>
      <c r="R4" s="116"/>
      <c r="S4" s="116"/>
      <c r="T4" s="116"/>
      <c r="U4" s="116"/>
      <c r="V4" s="116"/>
      <c r="W4" s="116"/>
      <c r="X4" s="116"/>
      <c r="Y4" s="116"/>
      <c r="Z4" s="116"/>
    </row>
    <row r="5" spans="1:26" s="117" customFormat="1" ht="18" customHeight="1" x14ac:dyDescent="0.35">
      <c r="C5" s="118"/>
      <c r="D5" s="119"/>
      <c r="F5" s="120"/>
      <c r="G5" s="120"/>
      <c r="H5" s="120"/>
      <c r="I5" s="120"/>
      <c r="J5" s="120"/>
      <c r="K5" s="120"/>
      <c r="M5" s="120"/>
      <c r="N5" s="120"/>
      <c r="O5" s="120"/>
      <c r="P5" s="120"/>
      <c r="Q5" s="120"/>
      <c r="R5" s="120"/>
      <c r="S5" s="120"/>
      <c r="T5" s="120"/>
      <c r="U5" s="120"/>
      <c r="W5" s="120"/>
      <c r="X5" s="120"/>
      <c r="Y5" s="120"/>
      <c r="Z5" s="120"/>
    </row>
    <row r="6" spans="1:26" s="121" customFormat="1" ht="18" customHeight="1" x14ac:dyDescent="0.35">
      <c r="B6" s="122"/>
      <c r="C6" s="123"/>
      <c r="D6" s="123"/>
      <c r="F6" s="124" t="s">
        <v>261</v>
      </c>
      <c r="G6" s="124"/>
      <c r="H6" s="124"/>
      <c r="I6" s="124"/>
      <c r="J6" s="124"/>
      <c r="K6" s="124"/>
      <c r="M6" s="124" t="s">
        <v>262</v>
      </c>
      <c r="N6" s="124"/>
      <c r="O6" s="124"/>
      <c r="P6" s="124"/>
      <c r="Q6" s="124"/>
      <c r="R6" s="124"/>
      <c r="S6" s="124"/>
      <c r="T6" s="124"/>
      <c r="U6" s="124"/>
      <c r="W6" s="124"/>
      <c r="X6" s="124"/>
      <c r="Y6" s="124"/>
      <c r="Z6" s="124"/>
    </row>
    <row r="7" spans="1:26" s="121" customFormat="1" ht="33.65" customHeight="1" x14ac:dyDescent="0.35">
      <c r="B7" s="122"/>
      <c r="C7" s="123"/>
      <c r="D7" s="123"/>
      <c r="F7" s="167"/>
      <c r="G7" s="167"/>
      <c r="H7" s="167"/>
      <c r="I7" s="167"/>
      <c r="J7" s="167"/>
      <c r="K7" s="167"/>
      <c r="M7" s="167"/>
      <c r="N7" s="167"/>
      <c r="O7" s="182" t="s">
        <v>288</v>
      </c>
      <c r="P7" s="182"/>
      <c r="Q7" s="182" t="s">
        <v>320</v>
      </c>
      <c r="R7" s="182"/>
      <c r="S7" s="167"/>
      <c r="T7" s="167"/>
      <c r="U7" s="167"/>
      <c r="W7" s="182" t="s">
        <v>289</v>
      </c>
      <c r="X7" s="182"/>
      <c r="Y7" s="182" t="s">
        <v>290</v>
      </c>
      <c r="Z7" s="182"/>
    </row>
    <row r="8" spans="1:26" s="125" customFormat="1" ht="46.5" x14ac:dyDescent="0.35">
      <c r="B8" s="126"/>
      <c r="C8" s="127"/>
      <c r="D8" s="127" t="s">
        <v>291</v>
      </c>
      <c r="F8" s="128" t="s">
        <v>86</v>
      </c>
      <c r="G8" s="128" t="s">
        <v>87</v>
      </c>
      <c r="H8" s="128" t="s">
        <v>88</v>
      </c>
      <c r="I8" s="128" t="s">
        <v>89</v>
      </c>
      <c r="J8" s="128" t="s">
        <v>90</v>
      </c>
      <c r="K8" s="128" t="s">
        <v>292</v>
      </c>
      <c r="M8" s="128" t="s">
        <v>255</v>
      </c>
      <c r="N8" s="128" t="s">
        <v>105</v>
      </c>
      <c r="O8" s="128" t="s">
        <v>293</v>
      </c>
      <c r="P8" s="128" t="s">
        <v>106</v>
      </c>
      <c r="Q8" s="128" t="s">
        <v>293</v>
      </c>
      <c r="R8" s="128" t="s">
        <v>106</v>
      </c>
      <c r="S8" s="128" t="s">
        <v>107</v>
      </c>
      <c r="T8" s="128" t="s">
        <v>108</v>
      </c>
      <c r="U8" s="128" t="s">
        <v>294</v>
      </c>
      <c r="W8" s="128" t="s">
        <v>117</v>
      </c>
      <c r="X8" s="128" t="s">
        <v>118</v>
      </c>
      <c r="Y8" s="128" t="s">
        <v>295</v>
      </c>
      <c r="Z8" s="128" t="s">
        <v>296</v>
      </c>
    </row>
    <row r="9" spans="1:26" s="129" customFormat="1" ht="18" customHeight="1" x14ac:dyDescent="0.35">
      <c r="B9" s="130"/>
      <c r="C9" s="130"/>
      <c r="D9" s="130"/>
      <c r="F9" s="131" t="s">
        <v>78</v>
      </c>
      <c r="G9" s="131" t="s">
        <v>79</v>
      </c>
      <c r="H9" s="131" t="s">
        <v>80</v>
      </c>
      <c r="I9" s="131" t="s">
        <v>81</v>
      </c>
      <c r="J9" s="131" t="s">
        <v>82</v>
      </c>
      <c r="K9" s="130" t="s">
        <v>83</v>
      </c>
      <c r="M9" s="130" t="s">
        <v>256</v>
      </c>
      <c r="N9" s="130" t="s">
        <v>109</v>
      </c>
      <c r="O9" s="130" t="s">
        <v>110</v>
      </c>
      <c r="P9" s="130" t="s">
        <v>111</v>
      </c>
      <c r="Q9" s="130" t="s">
        <v>112</v>
      </c>
      <c r="R9" s="130" t="s">
        <v>113</v>
      </c>
      <c r="S9" s="130" t="s">
        <v>114</v>
      </c>
      <c r="T9" s="130" t="s">
        <v>115</v>
      </c>
      <c r="U9" s="130" t="s">
        <v>116</v>
      </c>
      <c r="W9" s="130" t="s">
        <v>119</v>
      </c>
      <c r="X9" s="130" t="s">
        <v>120</v>
      </c>
      <c r="Y9" s="130" t="s">
        <v>297</v>
      </c>
      <c r="Z9" s="130" t="s">
        <v>298</v>
      </c>
    </row>
    <row r="10" spans="1:26" s="117" customFormat="1" ht="18" customHeight="1" x14ac:dyDescent="0.35">
      <c r="A10" s="132"/>
      <c r="B10" s="133"/>
      <c r="C10" s="137"/>
      <c r="D10" s="168"/>
      <c r="E10" s="132"/>
      <c r="F10" s="154"/>
      <c r="G10" s="154"/>
      <c r="H10" s="154"/>
      <c r="I10" s="154"/>
      <c r="J10" s="154"/>
      <c r="K10" s="154"/>
      <c r="L10" s="154"/>
      <c r="M10" s="154"/>
      <c r="N10" s="154"/>
      <c r="O10" s="154"/>
      <c r="P10" s="154"/>
      <c r="Q10" s="154"/>
      <c r="R10" s="154"/>
      <c r="S10" s="154"/>
      <c r="T10" s="154"/>
      <c r="U10" s="154"/>
      <c r="V10" s="154"/>
      <c r="W10" s="154"/>
      <c r="X10" s="154"/>
      <c r="Y10" s="154"/>
      <c r="Z10" s="154"/>
    </row>
    <row r="11" spans="1:26" s="117" customFormat="1" ht="18" customHeight="1" x14ac:dyDescent="0.35">
      <c r="A11" s="132"/>
      <c r="B11" s="133" t="s">
        <v>85</v>
      </c>
      <c r="C11" s="137"/>
      <c r="D11" s="168"/>
      <c r="E11" s="132"/>
      <c r="F11" s="154"/>
      <c r="G11" s="154"/>
      <c r="H11" s="154"/>
      <c r="I11" s="154"/>
      <c r="J11" s="154"/>
      <c r="K11" s="154"/>
      <c r="L11" s="154"/>
      <c r="M11" s="154"/>
      <c r="N11" s="154"/>
      <c r="O11" s="154"/>
      <c r="P11" s="154"/>
      <c r="Q11" s="154"/>
      <c r="R11" s="154"/>
      <c r="S11" s="154"/>
      <c r="T11" s="154"/>
      <c r="U11" s="154"/>
      <c r="V11" s="154"/>
      <c r="W11" s="154"/>
      <c r="X11" s="154"/>
      <c r="Y11" s="154"/>
      <c r="Z11" s="154"/>
    </row>
    <row r="12" spans="1:26" s="117" customFormat="1" ht="18" customHeight="1" x14ac:dyDescent="0.35">
      <c r="A12" s="132"/>
      <c r="B12" s="133"/>
      <c r="C12" s="137" t="s">
        <v>94</v>
      </c>
      <c r="D12" s="169" t="s">
        <v>92</v>
      </c>
      <c r="E12" s="132"/>
      <c r="F12" s="155"/>
      <c r="G12" s="155"/>
      <c r="H12" s="155"/>
      <c r="I12" s="155"/>
      <c r="J12" s="155"/>
      <c r="K12" s="156">
        <f t="shared" ref="K12:K17" si="0">SUM(F12:J12)</f>
        <v>0</v>
      </c>
      <c r="L12" s="154"/>
      <c r="M12" s="154"/>
      <c r="N12" s="155"/>
      <c r="O12" s="155"/>
      <c r="P12" s="155"/>
      <c r="Q12" s="155"/>
      <c r="R12" s="155"/>
      <c r="S12" s="155"/>
      <c r="T12" s="155"/>
      <c r="U12" s="156">
        <f t="shared" ref="U12:U17" si="1">SUM(N12:T12)</f>
        <v>0</v>
      </c>
      <c r="V12" s="154"/>
      <c r="W12" s="155"/>
      <c r="X12" s="155"/>
      <c r="Y12" s="156">
        <f>K12+W12</f>
        <v>0</v>
      </c>
      <c r="Z12" s="156">
        <f t="shared" ref="Z12:Z17" si="2">U12+X12</f>
        <v>0</v>
      </c>
    </row>
    <row r="13" spans="1:26" s="117" customFormat="1" ht="18" customHeight="1" x14ac:dyDescent="0.35">
      <c r="A13" s="132"/>
      <c r="B13" s="133"/>
      <c r="C13" s="137" t="s">
        <v>95</v>
      </c>
      <c r="D13" s="169" t="s">
        <v>93</v>
      </c>
      <c r="E13" s="132"/>
      <c r="F13" s="155"/>
      <c r="G13" s="155"/>
      <c r="H13" s="155"/>
      <c r="I13" s="155"/>
      <c r="J13" s="155"/>
      <c r="K13" s="156">
        <f t="shared" si="0"/>
        <v>0</v>
      </c>
      <c r="L13" s="154"/>
      <c r="M13" s="154"/>
      <c r="N13" s="155"/>
      <c r="O13" s="155"/>
      <c r="P13" s="155"/>
      <c r="Q13" s="155"/>
      <c r="R13" s="155"/>
      <c r="S13" s="155"/>
      <c r="T13" s="155"/>
      <c r="U13" s="156">
        <f t="shared" si="1"/>
        <v>0</v>
      </c>
      <c r="V13" s="154"/>
      <c r="W13" s="155"/>
      <c r="X13" s="155"/>
      <c r="Y13" s="156">
        <f t="shared" ref="Y13:Y17" si="3">K13+W13</f>
        <v>0</v>
      </c>
      <c r="Z13" s="156">
        <f t="shared" si="2"/>
        <v>0</v>
      </c>
    </row>
    <row r="14" spans="1:26" s="117" customFormat="1" ht="18" customHeight="1" x14ac:dyDescent="0.35">
      <c r="A14" s="132"/>
      <c r="B14" s="133"/>
      <c r="C14" s="137" t="s">
        <v>98</v>
      </c>
      <c r="D14" s="169" t="s">
        <v>96</v>
      </c>
      <c r="E14" s="132"/>
      <c r="F14" s="155"/>
      <c r="G14" s="155"/>
      <c r="H14" s="155"/>
      <c r="I14" s="155"/>
      <c r="J14" s="155"/>
      <c r="K14" s="156">
        <f t="shared" si="0"/>
        <v>0</v>
      </c>
      <c r="L14" s="154"/>
      <c r="M14" s="154"/>
      <c r="N14" s="155"/>
      <c r="O14" s="155"/>
      <c r="P14" s="155"/>
      <c r="Q14" s="155"/>
      <c r="R14" s="155"/>
      <c r="S14" s="155"/>
      <c r="T14" s="155"/>
      <c r="U14" s="156">
        <f t="shared" si="1"/>
        <v>0</v>
      </c>
      <c r="V14" s="154"/>
      <c r="W14" s="155"/>
      <c r="X14" s="155"/>
      <c r="Y14" s="156">
        <f t="shared" si="3"/>
        <v>0</v>
      </c>
      <c r="Z14" s="156">
        <f t="shared" si="2"/>
        <v>0</v>
      </c>
    </row>
    <row r="15" spans="1:26" s="117" customFormat="1" ht="18" customHeight="1" x14ac:dyDescent="0.35">
      <c r="A15" s="132"/>
      <c r="B15" s="133"/>
      <c r="C15" s="137" t="s">
        <v>99</v>
      </c>
      <c r="D15" s="169" t="s">
        <v>97</v>
      </c>
      <c r="E15" s="132"/>
      <c r="F15" s="155"/>
      <c r="G15" s="155"/>
      <c r="H15" s="155"/>
      <c r="I15" s="155"/>
      <c r="J15" s="155"/>
      <c r="K15" s="156">
        <f t="shared" si="0"/>
        <v>0</v>
      </c>
      <c r="L15" s="154"/>
      <c r="M15" s="154"/>
      <c r="N15" s="155"/>
      <c r="O15" s="155"/>
      <c r="P15" s="155"/>
      <c r="Q15" s="155"/>
      <c r="R15" s="155"/>
      <c r="S15" s="155"/>
      <c r="T15" s="155"/>
      <c r="U15" s="156">
        <f t="shared" si="1"/>
        <v>0</v>
      </c>
      <c r="V15" s="154"/>
      <c r="W15" s="155"/>
      <c r="X15" s="155"/>
      <c r="Y15" s="156">
        <f t="shared" si="3"/>
        <v>0</v>
      </c>
      <c r="Z15" s="156">
        <f t="shared" si="2"/>
        <v>0</v>
      </c>
    </row>
    <row r="16" spans="1:26" s="117" customFormat="1" ht="18" customHeight="1" x14ac:dyDescent="0.35">
      <c r="A16" s="132"/>
      <c r="B16" s="133"/>
      <c r="C16" s="170" t="s">
        <v>102</v>
      </c>
      <c r="D16" s="169" t="s">
        <v>100</v>
      </c>
      <c r="E16" s="132"/>
      <c r="F16" s="155"/>
      <c r="G16" s="155"/>
      <c r="H16" s="155"/>
      <c r="I16" s="155"/>
      <c r="J16" s="155"/>
      <c r="K16" s="156">
        <f t="shared" si="0"/>
        <v>0</v>
      </c>
      <c r="L16" s="154"/>
      <c r="M16" s="154"/>
      <c r="N16" s="155"/>
      <c r="O16" s="155"/>
      <c r="P16" s="155"/>
      <c r="Q16" s="155"/>
      <c r="R16" s="155"/>
      <c r="S16" s="155"/>
      <c r="T16" s="155"/>
      <c r="U16" s="156">
        <f t="shared" si="1"/>
        <v>0</v>
      </c>
      <c r="V16" s="154"/>
      <c r="W16" s="155"/>
      <c r="X16" s="155"/>
      <c r="Y16" s="156">
        <f t="shared" si="3"/>
        <v>0</v>
      </c>
      <c r="Z16" s="156">
        <f t="shared" si="2"/>
        <v>0</v>
      </c>
    </row>
    <row r="17" spans="1:26" s="117" customFormat="1" ht="18" customHeight="1" x14ac:dyDescent="0.35">
      <c r="A17" s="132"/>
      <c r="B17" s="133"/>
      <c r="C17" s="170" t="s">
        <v>321</v>
      </c>
      <c r="D17" s="169" t="s">
        <v>101</v>
      </c>
      <c r="E17" s="132"/>
      <c r="F17" s="155"/>
      <c r="G17" s="155"/>
      <c r="H17" s="155"/>
      <c r="I17" s="155"/>
      <c r="J17" s="155"/>
      <c r="K17" s="156">
        <f t="shared" si="0"/>
        <v>0</v>
      </c>
      <c r="L17" s="154"/>
      <c r="M17" s="154"/>
      <c r="N17" s="155"/>
      <c r="O17" s="155"/>
      <c r="P17" s="155"/>
      <c r="Q17" s="155"/>
      <c r="R17" s="155"/>
      <c r="S17" s="155"/>
      <c r="T17" s="155"/>
      <c r="U17" s="156">
        <f t="shared" si="1"/>
        <v>0</v>
      </c>
      <c r="V17" s="154"/>
      <c r="W17" s="155"/>
      <c r="X17" s="155"/>
      <c r="Y17" s="156">
        <f t="shared" si="3"/>
        <v>0</v>
      </c>
      <c r="Z17" s="156">
        <f t="shared" si="2"/>
        <v>0</v>
      </c>
    </row>
    <row r="18" spans="1:26" s="117" customFormat="1" ht="18" customHeight="1" x14ac:dyDescent="0.35">
      <c r="A18" s="132"/>
      <c r="B18" s="133"/>
      <c r="C18" s="136" t="s">
        <v>299</v>
      </c>
      <c r="D18" s="171" t="s">
        <v>150</v>
      </c>
      <c r="E18" s="132"/>
      <c r="F18" s="156">
        <f t="shared" ref="F18:K18" si="4">SUM(F12:F17)</f>
        <v>0</v>
      </c>
      <c r="G18" s="156">
        <f t="shared" si="4"/>
        <v>0</v>
      </c>
      <c r="H18" s="156">
        <f t="shared" si="4"/>
        <v>0</v>
      </c>
      <c r="I18" s="156">
        <f t="shared" si="4"/>
        <v>0</v>
      </c>
      <c r="J18" s="156">
        <f t="shared" si="4"/>
        <v>0</v>
      </c>
      <c r="K18" s="156">
        <f t="shared" si="4"/>
        <v>0</v>
      </c>
      <c r="L18" s="154"/>
      <c r="M18" s="154"/>
      <c r="N18" s="156">
        <f t="shared" ref="N18:U18" si="5">SUM(N12:N17)</f>
        <v>0</v>
      </c>
      <c r="O18" s="156">
        <f t="shared" si="5"/>
        <v>0</v>
      </c>
      <c r="P18" s="156">
        <f t="shared" si="5"/>
        <v>0</v>
      </c>
      <c r="Q18" s="156">
        <f t="shared" si="5"/>
        <v>0</v>
      </c>
      <c r="R18" s="156">
        <f t="shared" si="5"/>
        <v>0</v>
      </c>
      <c r="S18" s="156">
        <f t="shared" si="5"/>
        <v>0</v>
      </c>
      <c r="T18" s="156">
        <f t="shared" si="5"/>
        <v>0</v>
      </c>
      <c r="U18" s="156">
        <f t="shared" si="5"/>
        <v>0</v>
      </c>
      <c r="V18" s="154"/>
      <c r="W18" s="156">
        <f>SUM(W12:W17)</f>
        <v>0</v>
      </c>
      <c r="X18" s="156">
        <f>SUM(X12:X17)</f>
        <v>0</v>
      </c>
      <c r="Y18" s="156">
        <f>SUM(Y12:Y17)</f>
        <v>0</v>
      </c>
      <c r="Z18" s="156">
        <f>SUM(Z12:Z17)</f>
        <v>0</v>
      </c>
    </row>
    <row r="19" spans="1:26" s="117" customFormat="1" ht="18" customHeight="1" x14ac:dyDescent="0.35">
      <c r="A19" s="132"/>
      <c r="B19" s="133" t="s">
        <v>121</v>
      </c>
      <c r="C19" s="137"/>
      <c r="D19" s="168"/>
      <c r="E19" s="132"/>
      <c r="F19" s="154"/>
      <c r="G19" s="154"/>
      <c r="H19" s="154"/>
      <c r="I19" s="154"/>
      <c r="J19" s="154"/>
      <c r="K19" s="154"/>
      <c r="L19" s="154"/>
      <c r="M19" s="154"/>
      <c r="N19" s="154"/>
      <c r="O19" s="154"/>
      <c r="P19" s="154"/>
      <c r="Q19" s="154"/>
      <c r="R19" s="154"/>
      <c r="S19" s="154"/>
      <c r="T19" s="154"/>
      <c r="U19" s="154"/>
      <c r="V19" s="154"/>
      <c r="W19" s="154"/>
      <c r="X19" s="154"/>
      <c r="Y19" s="154"/>
      <c r="Z19" s="154"/>
    </row>
    <row r="20" spans="1:26" s="117" customFormat="1" ht="18" customHeight="1" x14ac:dyDescent="0.35">
      <c r="A20" s="132"/>
      <c r="B20" s="133"/>
      <c r="C20" s="137" t="s">
        <v>131</v>
      </c>
      <c r="D20" s="169" t="s">
        <v>130</v>
      </c>
      <c r="E20" s="132"/>
      <c r="F20" s="155"/>
      <c r="G20" s="155"/>
      <c r="H20" s="155"/>
      <c r="I20" s="155"/>
      <c r="J20" s="155"/>
      <c r="K20" s="156">
        <f t="shared" ref="K20:K25" si="6">SUM(F20:J20)</f>
        <v>0</v>
      </c>
      <c r="L20" s="154"/>
      <c r="M20" s="154"/>
      <c r="N20" s="155"/>
      <c r="O20" s="155"/>
      <c r="P20" s="155"/>
      <c r="Q20" s="155"/>
      <c r="R20" s="155"/>
      <c r="S20" s="155"/>
      <c r="T20" s="155"/>
      <c r="U20" s="156">
        <f t="shared" ref="U20:U25" si="7">SUM(N20:T20)</f>
        <v>0</v>
      </c>
      <c r="V20" s="154"/>
      <c r="W20" s="155"/>
      <c r="X20" s="155"/>
      <c r="Y20" s="156">
        <f t="shared" ref="Y20:Y25" si="8">K20+W20</f>
        <v>0</v>
      </c>
      <c r="Z20" s="156">
        <f t="shared" ref="Z20:Z25" si="9">U20+X20</f>
        <v>0</v>
      </c>
    </row>
    <row r="21" spans="1:26" s="117" customFormat="1" ht="18" customHeight="1" x14ac:dyDescent="0.35">
      <c r="A21" s="132"/>
      <c r="B21" s="133"/>
      <c r="C21" s="137" t="s">
        <v>133</v>
      </c>
      <c r="D21" s="169" t="s">
        <v>132</v>
      </c>
      <c r="E21" s="132"/>
      <c r="F21" s="155"/>
      <c r="G21" s="155"/>
      <c r="H21" s="155"/>
      <c r="I21" s="155"/>
      <c r="J21" s="155"/>
      <c r="K21" s="156">
        <f t="shared" si="6"/>
        <v>0</v>
      </c>
      <c r="L21" s="154"/>
      <c r="M21" s="154"/>
      <c r="N21" s="155"/>
      <c r="O21" s="155"/>
      <c r="P21" s="155"/>
      <c r="Q21" s="155"/>
      <c r="R21" s="155"/>
      <c r="S21" s="155"/>
      <c r="T21" s="155"/>
      <c r="U21" s="156">
        <f t="shared" si="7"/>
        <v>0</v>
      </c>
      <c r="V21" s="154"/>
      <c r="W21" s="155"/>
      <c r="X21" s="155"/>
      <c r="Y21" s="156">
        <f t="shared" si="8"/>
        <v>0</v>
      </c>
      <c r="Z21" s="156">
        <f t="shared" si="9"/>
        <v>0</v>
      </c>
    </row>
    <row r="22" spans="1:26" s="117" customFormat="1" ht="18" customHeight="1" x14ac:dyDescent="0.35">
      <c r="A22" s="132"/>
      <c r="B22" s="133"/>
      <c r="C22" s="137" t="s">
        <v>135</v>
      </c>
      <c r="D22" s="169" t="s">
        <v>134</v>
      </c>
      <c r="E22" s="132"/>
      <c r="F22" s="155"/>
      <c r="G22" s="155"/>
      <c r="H22" s="155"/>
      <c r="I22" s="155"/>
      <c r="J22" s="155"/>
      <c r="K22" s="156">
        <f t="shared" si="6"/>
        <v>0</v>
      </c>
      <c r="L22" s="154"/>
      <c r="M22" s="154"/>
      <c r="N22" s="155"/>
      <c r="O22" s="155"/>
      <c r="P22" s="155"/>
      <c r="Q22" s="155"/>
      <c r="R22" s="155"/>
      <c r="S22" s="155"/>
      <c r="T22" s="155"/>
      <c r="U22" s="156">
        <f t="shared" si="7"/>
        <v>0</v>
      </c>
      <c r="V22" s="154"/>
      <c r="W22" s="155"/>
      <c r="X22" s="155"/>
      <c r="Y22" s="156">
        <f t="shared" si="8"/>
        <v>0</v>
      </c>
      <c r="Z22" s="156">
        <f t="shared" si="9"/>
        <v>0</v>
      </c>
    </row>
    <row r="23" spans="1:26" s="117" customFormat="1" ht="18" customHeight="1" x14ac:dyDescent="0.35">
      <c r="A23" s="132"/>
      <c r="B23" s="133"/>
      <c r="C23" s="137" t="s">
        <v>139</v>
      </c>
      <c r="D23" s="169" t="s">
        <v>136</v>
      </c>
      <c r="E23" s="132"/>
      <c r="F23" s="155"/>
      <c r="G23" s="155"/>
      <c r="H23" s="155"/>
      <c r="I23" s="155"/>
      <c r="J23" s="155"/>
      <c r="K23" s="156">
        <f t="shared" si="6"/>
        <v>0</v>
      </c>
      <c r="L23" s="154"/>
      <c r="M23" s="154"/>
      <c r="N23" s="155"/>
      <c r="O23" s="155"/>
      <c r="P23" s="155"/>
      <c r="Q23" s="155"/>
      <c r="R23" s="155"/>
      <c r="S23" s="155"/>
      <c r="T23" s="155"/>
      <c r="U23" s="156">
        <f t="shared" si="7"/>
        <v>0</v>
      </c>
      <c r="V23" s="154"/>
      <c r="W23" s="155"/>
      <c r="X23" s="155"/>
      <c r="Y23" s="156">
        <f t="shared" si="8"/>
        <v>0</v>
      </c>
      <c r="Z23" s="156">
        <f t="shared" si="9"/>
        <v>0</v>
      </c>
    </row>
    <row r="24" spans="1:26" s="117" customFormat="1" ht="18" customHeight="1" x14ac:dyDescent="0.35">
      <c r="A24" s="132"/>
      <c r="B24" s="133"/>
      <c r="C24" s="137" t="s">
        <v>140</v>
      </c>
      <c r="D24" s="169" t="s">
        <v>137</v>
      </c>
      <c r="E24" s="132"/>
      <c r="F24" s="155"/>
      <c r="G24" s="155"/>
      <c r="H24" s="155"/>
      <c r="I24" s="155"/>
      <c r="J24" s="155"/>
      <c r="K24" s="156">
        <f t="shared" si="6"/>
        <v>0</v>
      </c>
      <c r="L24" s="154"/>
      <c r="M24" s="154"/>
      <c r="N24" s="155"/>
      <c r="O24" s="155"/>
      <c r="P24" s="155"/>
      <c r="Q24" s="155"/>
      <c r="R24" s="155"/>
      <c r="S24" s="155"/>
      <c r="T24" s="155"/>
      <c r="U24" s="156">
        <f t="shared" si="7"/>
        <v>0</v>
      </c>
      <c r="V24" s="154"/>
      <c r="W24" s="155"/>
      <c r="X24" s="155"/>
      <c r="Y24" s="156">
        <f t="shared" si="8"/>
        <v>0</v>
      </c>
      <c r="Z24" s="156">
        <f t="shared" si="9"/>
        <v>0</v>
      </c>
    </row>
    <row r="25" spans="1:26" s="117" customFormat="1" ht="18" customHeight="1" x14ac:dyDescent="0.35">
      <c r="A25" s="132"/>
      <c r="B25" s="133"/>
      <c r="C25" s="170" t="s">
        <v>141</v>
      </c>
      <c r="D25" s="169" t="s">
        <v>138</v>
      </c>
      <c r="E25" s="132"/>
      <c r="F25" s="155"/>
      <c r="G25" s="155"/>
      <c r="H25" s="155"/>
      <c r="I25" s="155"/>
      <c r="J25" s="155"/>
      <c r="K25" s="156">
        <f t="shared" si="6"/>
        <v>0</v>
      </c>
      <c r="L25" s="154"/>
      <c r="M25" s="154"/>
      <c r="N25" s="155"/>
      <c r="O25" s="155"/>
      <c r="P25" s="155"/>
      <c r="Q25" s="155"/>
      <c r="R25" s="155"/>
      <c r="S25" s="155"/>
      <c r="T25" s="155"/>
      <c r="U25" s="156">
        <f t="shared" si="7"/>
        <v>0</v>
      </c>
      <c r="V25" s="154"/>
      <c r="W25" s="155"/>
      <c r="X25" s="155"/>
      <c r="Y25" s="156">
        <f t="shared" si="8"/>
        <v>0</v>
      </c>
      <c r="Z25" s="156">
        <f t="shared" si="9"/>
        <v>0</v>
      </c>
    </row>
    <row r="26" spans="1:26" s="117" customFormat="1" ht="18" customHeight="1" x14ac:dyDescent="0.35">
      <c r="A26" s="132"/>
      <c r="B26" s="133"/>
      <c r="C26" s="136" t="s">
        <v>299</v>
      </c>
      <c r="D26" s="171" t="s">
        <v>151</v>
      </c>
      <c r="E26" s="132"/>
      <c r="F26" s="156">
        <f t="shared" ref="F26:K26" si="10">SUM(F20:F25)</f>
        <v>0</v>
      </c>
      <c r="G26" s="156">
        <f t="shared" si="10"/>
        <v>0</v>
      </c>
      <c r="H26" s="156">
        <f t="shared" si="10"/>
        <v>0</v>
      </c>
      <c r="I26" s="156">
        <f t="shared" si="10"/>
        <v>0</v>
      </c>
      <c r="J26" s="156">
        <f t="shared" si="10"/>
        <v>0</v>
      </c>
      <c r="K26" s="156">
        <f t="shared" si="10"/>
        <v>0</v>
      </c>
      <c r="L26" s="154"/>
      <c r="M26" s="154"/>
      <c r="N26" s="156">
        <f t="shared" ref="N26:U26" si="11">SUM(N20:N25)</f>
        <v>0</v>
      </c>
      <c r="O26" s="156">
        <f t="shared" si="11"/>
        <v>0</v>
      </c>
      <c r="P26" s="156">
        <f t="shared" si="11"/>
        <v>0</v>
      </c>
      <c r="Q26" s="156">
        <f t="shared" si="11"/>
        <v>0</v>
      </c>
      <c r="R26" s="156">
        <f t="shared" si="11"/>
        <v>0</v>
      </c>
      <c r="S26" s="156">
        <f t="shared" si="11"/>
        <v>0</v>
      </c>
      <c r="T26" s="156">
        <f t="shared" si="11"/>
        <v>0</v>
      </c>
      <c r="U26" s="156">
        <f t="shared" si="11"/>
        <v>0</v>
      </c>
      <c r="V26" s="154"/>
      <c r="W26" s="156">
        <f>SUM(W20:W25)</f>
        <v>0</v>
      </c>
      <c r="X26" s="156">
        <f>SUM(X20:X25)</f>
        <v>0</v>
      </c>
      <c r="Y26" s="156">
        <f>SUM(Y20:Y25)</f>
        <v>0</v>
      </c>
      <c r="Z26" s="156">
        <f>SUM(Z20:Z25)</f>
        <v>0</v>
      </c>
    </row>
    <row r="27" spans="1:26" s="117" customFormat="1" ht="18" customHeight="1" x14ac:dyDescent="0.35">
      <c r="A27" s="132"/>
      <c r="B27" s="133" t="s">
        <v>300</v>
      </c>
      <c r="C27" s="137"/>
      <c r="D27" s="168"/>
      <c r="E27" s="132"/>
      <c r="F27" s="154"/>
      <c r="G27" s="154"/>
      <c r="H27" s="154"/>
      <c r="I27" s="154"/>
      <c r="J27" s="154"/>
      <c r="K27" s="154"/>
      <c r="L27" s="154"/>
      <c r="M27" s="154"/>
      <c r="N27" s="154"/>
      <c r="O27" s="154"/>
      <c r="P27" s="154"/>
      <c r="Q27" s="154"/>
      <c r="R27" s="154"/>
      <c r="S27" s="154"/>
      <c r="T27" s="154"/>
      <c r="U27" s="154"/>
      <c r="V27" s="154"/>
      <c r="W27" s="154"/>
      <c r="X27" s="154"/>
      <c r="Y27" s="154"/>
      <c r="Z27" s="154"/>
    </row>
    <row r="28" spans="1:26" s="117" customFormat="1" ht="18" customHeight="1" x14ac:dyDescent="0.35">
      <c r="A28" s="132"/>
      <c r="B28" s="133"/>
      <c r="C28" s="137" t="s">
        <v>145</v>
      </c>
      <c r="D28" s="169" t="s">
        <v>142</v>
      </c>
      <c r="E28" s="132"/>
      <c r="F28" s="155"/>
      <c r="G28" s="155"/>
      <c r="H28" s="155"/>
      <c r="I28" s="155"/>
      <c r="J28" s="155"/>
      <c r="K28" s="156">
        <f>SUM(F28:J28)</f>
        <v>0</v>
      </c>
      <c r="L28" s="154"/>
      <c r="M28" s="154"/>
      <c r="N28" s="155"/>
      <c r="O28" s="155"/>
      <c r="P28" s="155"/>
      <c r="Q28" s="155"/>
      <c r="R28" s="155"/>
      <c r="S28" s="155"/>
      <c r="T28" s="155"/>
      <c r="U28" s="156">
        <f>SUM(N28:T28)</f>
        <v>0</v>
      </c>
      <c r="V28" s="154"/>
      <c r="W28" s="155"/>
      <c r="X28" s="155"/>
      <c r="Y28" s="156">
        <f>K28+W28</f>
        <v>0</v>
      </c>
      <c r="Z28" s="156">
        <f>U28+X28</f>
        <v>0</v>
      </c>
    </row>
    <row r="29" spans="1:26" s="117" customFormat="1" ht="18" customHeight="1" x14ac:dyDescent="0.35">
      <c r="A29" s="132"/>
      <c r="B29" s="133"/>
      <c r="C29" s="137" t="s">
        <v>146</v>
      </c>
      <c r="D29" s="169" t="s">
        <v>143</v>
      </c>
      <c r="E29" s="132"/>
      <c r="F29" s="155"/>
      <c r="G29" s="155"/>
      <c r="H29" s="155"/>
      <c r="I29" s="155"/>
      <c r="J29" s="155"/>
      <c r="K29" s="156">
        <f>SUM(F29:J29)</f>
        <v>0</v>
      </c>
      <c r="L29" s="154"/>
      <c r="M29" s="154"/>
      <c r="N29" s="155"/>
      <c r="O29" s="155"/>
      <c r="P29" s="155"/>
      <c r="Q29" s="155"/>
      <c r="R29" s="155"/>
      <c r="S29" s="155"/>
      <c r="T29" s="155"/>
      <c r="U29" s="156">
        <f>SUM(N29:T29)</f>
        <v>0</v>
      </c>
      <c r="V29" s="154"/>
      <c r="W29" s="155"/>
      <c r="X29" s="155"/>
      <c r="Y29" s="156">
        <f>K29+W29</f>
        <v>0</v>
      </c>
      <c r="Z29" s="156">
        <f>U29+X29</f>
        <v>0</v>
      </c>
    </row>
    <row r="30" spans="1:26" s="117" customFormat="1" ht="18" customHeight="1" x14ac:dyDescent="0.35">
      <c r="A30" s="132"/>
      <c r="B30" s="133"/>
      <c r="C30" s="137" t="s">
        <v>147</v>
      </c>
      <c r="D30" s="169" t="s">
        <v>144</v>
      </c>
      <c r="E30" s="132"/>
      <c r="F30" s="155"/>
      <c r="G30" s="155"/>
      <c r="H30" s="155"/>
      <c r="I30" s="155"/>
      <c r="J30" s="155"/>
      <c r="K30" s="156">
        <f>SUM(F30:J30)</f>
        <v>0</v>
      </c>
      <c r="L30" s="154"/>
      <c r="M30" s="154"/>
      <c r="N30" s="155"/>
      <c r="O30" s="155"/>
      <c r="P30" s="155"/>
      <c r="Q30" s="155"/>
      <c r="R30" s="155"/>
      <c r="S30" s="155"/>
      <c r="T30" s="155"/>
      <c r="U30" s="156">
        <f>SUM(N30:T30)</f>
        <v>0</v>
      </c>
      <c r="V30" s="154"/>
      <c r="W30" s="155"/>
      <c r="X30" s="155"/>
      <c r="Y30" s="156">
        <f>K30+W30</f>
        <v>0</v>
      </c>
      <c r="Z30" s="156">
        <f>U30+X30</f>
        <v>0</v>
      </c>
    </row>
    <row r="31" spans="1:26" s="117" customFormat="1" ht="18" customHeight="1" x14ac:dyDescent="0.35">
      <c r="A31" s="132"/>
      <c r="B31" s="133"/>
      <c r="C31" s="170" t="s">
        <v>141</v>
      </c>
      <c r="D31" s="169" t="s">
        <v>148</v>
      </c>
      <c r="E31" s="132"/>
      <c r="F31" s="155"/>
      <c r="G31" s="155"/>
      <c r="H31" s="155"/>
      <c r="I31" s="155"/>
      <c r="J31" s="155"/>
      <c r="K31" s="156">
        <f>SUM(F31:J31)</f>
        <v>0</v>
      </c>
      <c r="L31" s="154"/>
      <c r="M31" s="154"/>
      <c r="N31" s="155"/>
      <c r="O31" s="155"/>
      <c r="P31" s="155"/>
      <c r="Q31" s="155"/>
      <c r="R31" s="155"/>
      <c r="S31" s="155"/>
      <c r="T31" s="155"/>
      <c r="U31" s="156">
        <f>SUM(N31:T31)</f>
        <v>0</v>
      </c>
      <c r="V31" s="154"/>
      <c r="W31" s="155"/>
      <c r="X31" s="155"/>
      <c r="Y31" s="156">
        <f>K31+W31</f>
        <v>0</v>
      </c>
      <c r="Z31" s="156">
        <f>U31+X31</f>
        <v>0</v>
      </c>
    </row>
    <row r="32" spans="1:26" s="117" customFormat="1" ht="18" customHeight="1" x14ac:dyDescent="0.35">
      <c r="A32" s="132"/>
      <c r="B32" s="133"/>
      <c r="C32" s="136" t="s">
        <v>299</v>
      </c>
      <c r="D32" s="171" t="s">
        <v>149</v>
      </c>
      <c r="E32" s="132"/>
      <c r="F32" s="156">
        <f t="shared" ref="F32:K32" si="12">SUM(F28:F31)</f>
        <v>0</v>
      </c>
      <c r="G32" s="156">
        <f t="shared" si="12"/>
        <v>0</v>
      </c>
      <c r="H32" s="156">
        <f t="shared" si="12"/>
        <v>0</v>
      </c>
      <c r="I32" s="156">
        <f t="shared" si="12"/>
        <v>0</v>
      </c>
      <c r="J32" s="156">
        <f t="shared" si="12"/>
        <v>0</v>
      </c>
      <c r="K32" s="156">
        <f t="shared" si="12"/>
        <v>0</v>
      </c>
      <c r="L32" s="154"/>
      <c r="M32" s="154"/>
      <c r="N32" s="156">
        <f t="shared" ref="N32:U32" si="13">SUM(N28:N31)</f>
        <v>0</v>
      </c>
      <c r="O32" s="156">
        <f t="shared" si="13"/>
        <v>0</v>
      </c>
      <c r="P32" s="156">
        <f t="shared" si="13"/>
        <v>0</v>
      </c>
      <c r="Q32" s="156">
        <f t="shared" si="13"/>
        <v>0</v>
      </c>
      <c r="R32" s="156">
        <f t="shared" si="13"/>
        <v>0</v>
      </c>
      <c r="S32" s="156">
        <f t="shared" si="13"/>
        <v>0</v>
      </c>
      <c r="T32" s="156">
        <f t="shared" si="13"/>
        <v>0</v>
      </c>
      <c r="U32" s="156">
        <f t="shared" si="13"/>
        <v>0</v>
      </c>
      <c r="V32" s="154"/>
      <c r="W32" s="156">
        <f>SUM(W28:W31)</f>
        <v>0</v>
      </c>
      <c r="X32" s="156">
        <f>SUM(X28:X31)</f>
        <v>0</v>
      </c>
      <c r="Y32" s="156">
        <f>SUM(Y28:Y31)</f>
        <v>0</v>
      </c>
      <c r="Z32" s="156">
        <f>SUM(Z28:Z31)</f>
        <v>0</v>
      </c>
    </row>
    <row r="33" spans="1:26" s="117" customFormat="1" ht="18" customHeight="1" x14ac:dyDescent="0.35">
      <c r="A33" s="132"/>
      <c r="B33" s="133" t="s">
        <v>123</v>
      </c>
      <c r="C33" s="137"/>
      <c r="D33" s="168"/>
      <c r="E33" s="132"/>
      <c r="F33" s="154"/>
      <c r="G33" s="154"/>
      <c r="H33" s="154"/>
      <c r="I33" s="154"/>
      <c r="J33" s="154"/>
      <c r="K33" s="154"/>
      <c r="L33" s="154"/>
      <c r="M33" s="154"/>
      <c r="N33" s="154"/>
      <c r="O33" s="154"/>
      <c r="P33" s="154"/>
      <c r="Q33" s="154"/>
      <c r="R33" s="154"/>
      <c r="S33" s="154"/>
      <c r="T33" s="154"/>
      <c r="U33" s="154"/>
      <c r="V33" s="154"/>
      <c r="W33" s="154"/>
      <c r="X33" s="154"/>
      <c r="Y33" s="154"/>
      <c r="Z33" s="154"/>
    </row>
    <row r="34" spans="1:26" s="117" customFormat="1" ht="18" customHeight="1" x14ac:dyDescent="0.35">
      <c r="A34" s="132"/>
      <c r="B34" s="133"/>
      <c r="C34" s="137" t="s">
        <v>155</v>
      </c>
      <c r="D34" s="169" t="s">
        <v>152</v>
      </c>
      <c r="E34" s="132"/>
      <c r="F34" s="155"/>
      <c r="G34" s="155"/>
      <c r="H34" s="155"/>
      <c r="I34" s="155"/>
      <c r="J34" s="155"/>
      <c r="K34" s="156">
        <f t="shared" ref="K34:K40" si="14">SUM(F34:J34)</f>
        <v>0</v>
      </c>
      <c r="L34" s="154"/>
      <c r="M34" s="154"/>
      <c r="N34" s="155"/>
      <c r="O34" s="155"/>
      <c r="P34" s="155"/>
      <c r="Q34" s="155"/>
      <c r="R34" s="155"/>
      <c r="S34" s="155"/>
      <c r="T34" s="155"/>
      <c r="U34" s="156">
        <f t="shared" ref="U34:U40" si="15">SUM(N34:T34)</f>
        <v>0</v>
      </c>
      <c r="V34" s="154"/>
      <c r="W34" s="155"/>
      <c r="X34" s="155"/>
      <c r="Y34" s="156">
        <f t="shared" ref="Y34:Y40" si="16">K34+W34</f>
        <v>0</v>
      </c>
      <c r="Z34" s="156">
        <f t="shared" ref="Z34:Z40" si="17">U34+X34</f>
        <v>0</v>
      </c>
    </row>
    <row r="35" spans="1:26" s="117" customFormat="1" ht="18" customHeight="1" x14ac:dyDescent="0.35">
      <c r="A35" s="132"/>
      <c r="B35" s="133"/>
      <c r="C35" s="137" t="s">
        <v>156</v>
      </c>
      <c r="D35" s="169" t="s">
        <v>153</v>
      </c>
      <c r="E35" s="132"/>
      <c r="F35" s="155"/>
      <c r="G35" s="155"/>
      <c r="H35" s="155"/>
      <c r="I35" s="155"/>
      <c r="J35" s="155"/>
      <c r="K35" s="156">
        <f t="shared" si="14"/>
        <v>0</v>
      </c>
      <c r="L35" s="154"/>
      <c r="M35" s="154"/>
      <c r="N35" s="155"/>
      <c r="O35" s="155"/>
      <c r="P35" s="155"/>
      <c r="Q35" s="155"/>
      <c r="R35" s="155"/>
      <c r="S35" s="155"/>
      <c r="T35" s="155"/>
      <c r="U35" s="156">
        <f t="shared" si="15"/>
        <v>0</v>
      </c>
      <c r="V35" s="154"/>
      <c r="W35" s="155"/>
      <c r="X35" s="155"/>
      <c r="Y35" s="156">
        <f t="shared" si="16"/>
        <v>0</v>
      </c>
      <c r="Z35" s="156">
        <f t="shared" si="17"/>
        <v>0</v>
      </c>
    </row>
    <row r="36" spans="1:26" s="117" customFormat="1" ht="18" customHeight="1" x14ac:dyDescent="0.35">
      <c r="A36" s="132"/>
      <c r="B36" s="133"/>
      <c r="C36" s="137" t="s">
        <v>157</v>
      </c>
      <c r="D36" s="169" t="s">
        <v>154</v>
      </c>
      <c r="E36" s="132"/>
      <c r="F36" s="155"/>
      <c r="G36" s="155"/>
      <c r="H36" s="155"/>
      <c r="I36" s="155"/>
      <c r="J36" s="155"/>
      <c r="K36" s="156">
        <f t="shared" si="14"/>
        <v>0</v>
      </c>
      <c r="L36" s="154"/>
      <c r="M36" s="154"/>
      <c r="N36" s="155"/>
      <c r="O36" s="155"/>
      <c r="P36" s="155"/>
      <c r="Q36" s="155"/>
      <c r="R36" s="155"/>
      <c r="S36" s="155"/>
      <c r="T36" s="155"/>
      <c r="U36" s="156">
        <f t="shared" si="15"/>
        <v>0</v>
      </c>
      <c r="V36" s="154"/>
      <c r="W36" s="155"/>
      <c r="X36" s="155"/>
      <c r="Y36" s="156">
        <f t="shared" si="16"/>
        <v>0</v>
      </c>
      <c r="Z36" s="156">
        <f t="shared" si="17"/>
        <v>0</v>
      </c>
    </row>
    <row r="37" spans="1:26" s="117" customFormat="1" ht="18" customHeight="1" x14ac:dyDescent="0.35">
      <c r="A37" s="132"/>
      <c r="B37" s="133"/>
      <c r="C37" s="137" t="s">
        <v>161</v>
      </c>
      <c r="D37" s="169" t="s">
        <v>158</v>
      </c>
      <c r="E37" s="132"/>
      <c r="F37" s="155"/>
      <c r="G37" s="155"/>
      <c r="H37" s="155"/>
      <c r="I37" s="155"/>
      <c r="J37" s="155"/>
      <c r="K37" s="156">
        <f t="shared" si="14"/>
        <v>0</v>
      </c>
      <c r="L37" s="154"/>
      <c r="M37" s="154"/>
      <c r="N37" s="155"/>
      <c r="O37" s="155"/>
      <c r="P37" s="155"/>
      <c r="Q37" s="155"/>
      <c r="R37" s="155"/>
      <c r="S37" s="155"/>
      <c r="T37" s="155"/>
      <c r="U37" s="156">
        <f t="shared" si="15"/>
        <v>0</v>
      </c>
      <c r="V37" s="154"/>
      <c r="W37" s="155"/>
      <c r="X37" s="155"/>
      <c r="Y37" s="156">
        <f t="shared" si="16"/>
        <v>0</v>
      </c>
      <c r="Z37" s="156">
        <f t="shared" si="17"/>
        <v>0</v>
      </c>
    </row>
    <row r="38" spans="1:26" s="117" customFormat="1" ht="18" customHeight="1" x14ac:dyDescent="0.35">
      <c r="A38" s="132"/>
      <c r="B38" s="133"/>
      <c r="C38" s="137" t="s">
        <v>162</v>
      </c>
      <c r="D38" s="169" t="s">
        <v>159</v>
      </c>
      <c r="E38" s="132"/>
      <c r="F38" s="155"/>
      <c r="G38" s="155"/>
      <c r="H38" s="155"/>
      <c r="I38" s="155"/>
      <c r="J38" s="155"/>
      <c r="K38" s="156">
        <f t="shared" si="14"/>
        <v>0</v>
      </c>
      <c r="L38" s="154"/>
      <c r="M38" s="154"/>
      <c r="N38" s="155"/>
      <c r="O38" s="155"/>
      <c r="P38" s="155"/>
      <c r="Q38" s="155"/>
      <c r="R38" s="155"/>
      <c r="S38" s="155"/>
      <c r="T38" s="155"/>
      <c r="U38" s="156">
        <f t="shared" si="15"/>
        <v>0</v>
      </c>
      <c r="V38" s="154"/>
      <c r="W38" s="155"/>
      <c r="X38" s="155"/>
      <c r="Y38" s="156">
        <f t="shared" si="16"/>
        <v>0</v>
      </c>
      <c r="Z38" s="156">
        <f t="shared" si="17"/>
        <v>0</v>
      </c>
    </row>
    <row r="39" spans="1:26" s="117" customFormat="1" ht="18" customHeight="1" x14ac:dyDescent="0.35">
      <c r="A39" s="132"/>
      <c r="B39" s="133"/>
      <c r="C39" s="137" t="s">
        <v>163</v>
      </c>
      <c r="D39" s="169" t="s">
        <v>160</v>
      </c>
      <c r="E39" s="132"/>
      <c r="F39" s="155"/>
      <c r="G39" s="155"/>
      <c r="H39" s="155"/>
      <c r="I39" s="155"/>
      <c r="J39" s="155"/>
      <c r="K39" s="156">
        <f t="shared" si="14"/>
        <v>0</v>
      </c>
      <c r="L39" s="154"/>
      <c r="M39" s="154"/>
      <c r="N39" s="155"/>
      <c r="O39" s="155"/>
      <c r="P39" s="155"/>
      <c r="Q39" s="155"/>
      <c r="R39" s="155"/>
      <c r="S39" s="155"/>
      <c r="T39" s="155"/>
      <c r="U39" s="156">
        <f t="shared" si="15"/>
        <v>0</v>
      </c>
      <c r="V39" s="154"/>
      <c r="W39" s="155"/>
      <c r="X39" s="155"/>
      <c r="Y39" s="156">
        <f t="shared" si="16"/>
        <v>0</v>
      </c>
      <c r="Z39" s="156">
        <f t="shared" si="17"/>
        <v>0</v>
      </c>
    </row>
    <row r="40" spans="1:26" s="117" customFormat="1" ht="18" customHeight="1" x14ac:dyDescent="0.35">
      <c r="A40" s="132"/>
      <c r="B40" s="133"/>
      <c r="C40" s="137" t="s">
        <v>167</v>
      </c>
      <c r="D40" s="169" t="s">
        <v>164</v>
      </c>
      <c r="E40" s="132"/>
      <c r="F40" s="155"/>
      <c r="G40" s="155"/>
      <c r="H40" s="155"/>
      <c r="I40" s="155"/>
      <c r="J40" s="155"/>
      <c r="K40" s="156">
        <f t="shared" si="14"/>
        <v>0</v>
      </c>
      <c r="L40" s="154"/>
      <c r="M40" s="154"/>
      <c r="N40" s="155"/>
      <c r="O40" s="155"/>
      <c r="P40" s="155"/>
      <c r="Q40" s="155"/>
      <c r="R40" s="155"/>
      <c r="S40" s="155"/>
      <c r="T40" s="155"/>
      <c r="U40" s="156">
        <f t="shared" si="15"/>
        <v>0</v>
      </c>
      <c r="V40" s="154"/>
      <c r="W40" s="155"/>
      <c r="X40" s="155"/>
      <c r="Y40" s="156">
        <f t="shared" si="16"/>
        <v>0</v>
      </c>
      <c r="Z40" s="156">
        <f t="shared" si="17"/>
        <v>0</v>
      </c>
    </row>
    <row r="41" spans="1:26" s="117" customFormat="1" ht="18" customHeight="1" x14ac:dyDescent="0.35">
      <c r="A41" s="132"/>
      <c r="B41" s="133"/>
      <c r="C41" s="137" t="s">
        <v>168</v>
      </c>
      <c r="D41" s="169" t="s">
        <v>165</v>
      </c>
      <c r="E41" s="132"/>
      <c r="F41" s="155"/>
      <c r="G41" s="155"/>
      <c r="H41" s="155"/>
      <c r="I41" s="155"/>
      <c r="J41" s="155"/>
      <c r="K41" s="156">
        <f>SUM(F41:J41)</f>
        <v>0</v>
      </c>
      <c r="L41" s="154"/>
      <c r="M41" s="154"/>
      <c r="N41" s="155"/>
      <c r="O41" s="155"/>
      <c r="P41" s="155"/>
      <c r="Q41" s="155"/>
      <c r="R41" s="155"/>
      <c r="S41" s="155"/>
      <c r="T41" s="155"/>
      <c r="U41" s="156">
        <f>SUM(N41:T41)</f>
        <v>0</v>
      </c>
      <c r="V41" s="154"/>
      <c r="W41" s="155"/>
      <c r="X41" s="155"/>
      <c r="Y41" s="156">
        <f>K41+W41</f>
        <v>0</v>
      </c>
      <c r="Z41" s="156">
        <f>U41+X41</f>
        <v>0</v>
      </c>
    </row>
    <row r="42" spans="1:26" s="117" customFormat="1" ht="18" customHeight="1" x14ac:dyDescent="0.35">
      <c r="A42" s="132"/>
      <c r="B42" s="133"/>
      <c r="C42" s="137" t="s">
        <v>169</v>
      </c>
      <c r="D42" s="169" t="s">
        <v>166</v>
      </c>
      <c r="E42" s="132"/>
      <c r="F42" s="155"/>
      <c r="G42" s="155"/>
      <c r="H42" s="155"/>
      <c r="I42" s="155"/>
      <c r="J42" s="155"/>
      <c r="K42" s="156">
        <f>SUM(F42:J42)</f>
        <v>0</v>
      </c>
      <c r="L42" s="154"/>
      <c r="M42" s="154"/>
      <c r="N42" s="155"/>
      <c r="O42" s="155"/>
      <c r="P42" s="155"/>
      <c r="Q42" s="155"/>
      <c r="R42" s="155"/>
      <c r="S42" s="155"/>
      <c r="T42" s="155"/>
      <c r="U42" s="156">
        <f>SUM(N42:T42)</f>
        <v>0</v>
      </c>
      <c r="V42" s="154"/>
      <c r="W42" s="155"/>
      <c r="X42" s="155"/>
      <c r="Y42" s="156">
        <f>K42+W42</f>
        <v>0</v>
      </c>
      <c r="Z42" s="156">
        <f>U42+X42</f>
        <v>0</v>
      </c>
    </row>
    <row r="43" spans="1:26" s="117" customFormat="1" ht="18" customHeight="1" x14ac:dyDescent="0.35">
      <c r="A43" s="132"/>
      <c r="B43" s="133"/>
      <c r="C43" s="170" t="s">
        <v>141</v>
      </c>
      <c r="D43" s="169" t="s">
        <v>170</v>
      </c>
      <c r="E43" s="132"/>
      <c r="F43" s="155"/>
      <c r="G43" s="155"/>
      <c r="H43" s="155"/>
      <c r="I43" s="155"/>
      <c r="J43" s="155"/>
      <c r="K43" s="156">
        <f>SUM(F43:J43)</f>
        <v>0</v>
      </c>
      <c r="L43" s="154"/>
      <c r="M43" s="154"/>
      <c r="N43" s="155"/>
      <c r="O43" s="155"/>
      <c r="P43" s="155"/>
      <c r="Q43" s="155"/>
      <c r="R43" s="155"/>
      <c r="S43" s="155"/>
      <c r="T43" s="155"/>
      <c r="U43" s="156">
        <f>SUM(N43:T43)</f>
        <v>0</v>
      </c>
      <c r="V43" s="154"/>
      <c r="W43" s="155"/>
      <c r="X43" s="155"/>
      <c r="Y43" s="156">
        <f>K43+W43</f>
        <v>0</v>
      </c>
      <c r="Z43" s="156">
        <f>U43+X43</f>
        <v>0</v>
      </c>
    </row>
    <row r="44" spans="1:26" s="117" customFormat="1" ht="18" customHeight="1" x14ac:dyDescent="0.35">
      <c r="A44" s="132"/>
      <c r="B44" s="133"/>
      <c r="C44" s="136" t="s">
        <v>299</v>
      </c>
      <c r="D44" s="171" t="s">
        <v>171</v>
      </c>
      <c r="E44" s="132"/>
      <c r="F44" s="156">
        <f t="shared" ref="F44:K44" si="18">SUM(F34:F43)</f>
        <v>0</v>
      </c>
      <c r="G44" s="156">
        <f t="shared" si="18"/>
        <v>0</v>
      </c>
      <c r="H44" s="156">
        <f t="shared" si="18"/>
        <v>0</v>
      </c>
      <c r="I44" s="156">
        <f t="shared" si="18"/>
        <v>0</v>
      </c>
      <c r="J44" s="156">
        <f t="shared" si="18"/>
        <v>0</v>
      </c>
      <c r="K44" s="156">
        <f t="shared" si="18"/>
        <v>0</v>
      </c>
      <c r="L44" s="154"/>
      <c r="M44" s="154"/>
      <c r="N44" s="156">
        <f t="shared" ref="N44:U44" si="19">SUM(N34:N43)</f>
        <v>0</v>
      </c>
      <c r="O44" s="156">
        <f t="shared" si="19"/>
        <v>0</v>
      </c>
      <c r="P44" s="156">
        <f t="shared" si="19"/>
        <v>0</v>
      </c>
      <c r="Q44" s="156">
        <f t="shared" si="19"/>
        <v>0</v>
      </c>
      <c r="R44" s="156">
        <f t="shared" si="19"/>
        <v>0</v>
      </c>
      <c r="S44" s="156">
        <f t="shared" si="19"/>
        <v>0</v>
      </c>
      <c r="T44" s="156">
        <f t="shared" si="19"/>
        <v>0</v>
      </c>
      <c r="U44" s="156">
        <f t="shared" si="19"/>
        <v>0</v>
      </c>
      <c r="V44" s="154"/>
      <c r="W44" s="156">
        <f>SUM(W34:W43)</f>
        <v>0</v>
      </c>
      <c r="X44" s="156">
        <f>SUM(X34:X43)</f>
        <v>0</v>
      </c>
      <c r="Y44" s="156">
        <f>SUM(Y34:Y43)</f>
        <v>0</v>
      </c>
      <c r="Z44" s="156">
        <f>SUM(Z34:Z43)</f>
        <v>0</v>
      </c>
    </row>
    <row r="45" spans="1:26" s="117" customFormat="1" ht="18" customHeight="1" x14ac:dyDescent="0.35">
      <c r="A45" s="132"/>
      <c r="B45" s="133" t="s">
        <v>124</v>
      </c>
      <c r="C45" s="137"/>
      <c r="D45" s="168"/>
      <c r="E45" s="132"/>
      <c r="F45" s="154"/>
      <c r="G45" s="154"/>
      <c r="H45" s="154"/>
      <c r="I45" s="154"/>
      <c r="J45" s="154"/>
      <c r="K45" s="154"/>
      <c r="L45" s="154"/>
      <c r="M45" s="154"/>
      <c r="N45" s="154"/>
      <c r="O45" s="154"/>
      <c r="P45" s="154"/>
      <c r="Q45" s="154"/>
      <c r="R45" s="154"/>
      <c r="S45" s="154"/>
      <c r="T45" s="154"/>
      <c r="U45" s="154"/>
      <c r="V45" s="154"/>
      <c r="W45" s="154"/>
      <c r="X45" s="154"/>
      <c r="Y45" s="154"/>
      <c r="Z45" s="154"/>
    </row>
    <row r="46" spans="1:26" s="117" customFormat="1" ht="18" customHeight="1" x14ac:dyDescent="0.35">
      <c r="A46" s="132"/>
      <c r="B46" s="133"/>
      <c r="C46" s="137" t="s">
        <v>175</v>
      </c>
      <c r="D46" s="169" t="s">
        <v>172</v>
      </c>
      <c r="E46" s="132"/>
      <c r="F46" s="155"/>
      <c r="G46" s="155"/>
      <c r="H46" s="155"/>
      <c r="I46" s="155"/>
      <c r="J46" s="155"/>
      <c r="K46" s="156">
        <f>SUM(F46:J46)</f>
        <v>0</v>
      </c>
      <c r="L46" s="154"/>
      <c r="M46" s="154"/>
      <c r="N46" s="155"/>
      <c r="O46" s="155"/>
      <c r="P46" s="155"/>
      <c r="Q46" s="155"/>
      <c r="R46" s="155"/>
      <c r="S46" s="155"/>
      <c r="T46" s="155"/>
      <c r="U46" s="156">
        <f>SUM(N46:T46)</f>
        <v>0</v>
      </c>
      <c r="V46" s="154"/>
      <c r="W46" s="155"/>
      <c r="X46" s="155"/>
      <c r="Y46" s="156">
        <f>K46+W46</f>
        <v>0</v>
      </c>
      <c r="Z46" s="156">
        <f>U46+X46</f>
        <v>0</v>
      </c>
    </row>
    <row r="47" spans="1:26" s="117" customFormat="1" ht="18" customHeight="1" x14ac:dyDescent="0.35">
      <c r="A47" s="132"/>
      <c r="B47" s="133"/>
      <c r="C47" s="137" t="s">
        <v>176</v>
      </c>
      <c r="D47" s="169" t="s">
        <v>173</v>
      </c>
      <c r="E47" s="132"/>
      <c r="F47" s="155"/>
      <c r="G47" s="155"/>
      <c r="H47" s="155"/>
      <c r="I47" s="155"/>
      <c r="J47" s="155"/>
      <c r="K47" s="156">
        <f>SUM(F47:J47)</f>
        <v>0</v>
      </c>
      <c r="L47" s="154"/>
      <c r="M47" s="154"/>
      <c r="N47" s="155"/>
      <c r="O47" s="155"/>
      <c r="P47" s="155"/>
      <c r="Q47" s="155"/>
      <c r="R47" s="155"/>
      <c r="S47" s="155"/>
      <c r="T47" s="155"/>
      <c r="U47" s="156">
        <f>SUM(N47:T47)</f>
        <v>0</v>
      </c>
      <c r="V47" s="154"/>
      <c r="W47" s="155"/>
      <c r="X47" s="155"/>
      <c r="Y47" s="156">
        <f>K47+W47</f>
        <v>0</v>
      </c>
      <c r="Z47" s="156">
        <f>U47+X47</f>
        <v>0</v>
      </c>
    </row>
    <row r="48" spans="1:26" s="117" customFormat="1" ht="18" customHeight="1" x14ac:dyDescent="0.35">
      <c r="A48" s="132"/>
      <c r="B48" s="133"/>
      <c r="C48" s="137" t="s">
        <v>177</v>
      </c>
      <c r="D48" s="169" t="s">
        <v>174</v>
      </c>
      <c r="E48" s="132"/>
      <c r="F48" s="155"/>
      <c r="G48" s="155"/>
      <c r="H48" s="155"/>
      <c r="I48" s="155"/>
      <c r="J48" s="155"/>
      <c r="K48" s="156">
        <f>SUM(F48:J48)</f>
        <v>0</v>
      </c>
      <c r="L48" s="154"/>
      <c r="M48" s="154"/>
      <c r="N48" s="155"/>
      <c r="O48" s="155"/>
      <c r="P48" s="155"/>
      <c r="Q48" s="155"/>
      <c r="R48" s="155"/>
      <c r="S48" s="155"/>
      <c r="T48" s="155"/>
      <c r="U48" s="156">
        <f>SUM(N48:T48)</f>
        <v>0</v>
      </c>
      <c r="V48" s="154"/>
      <c r="W48" s="155"/>
      <c r="X48" s="155"/>
      <c r="Y48" s="156">
        <f>K48+W48</f>
        <v>0</v>
      </c>
      <c r="Z48" s="156">
        <f>U48+X48</f>
        <v>0</v>
      </c>
    </row>
    <row r="49" spans="1:26" s="117" customFormat="1" ht="18" customHeight="1" x14ac:dyDescent="0.35">
      <c r="A49" s="132"/>
      <c r="B49" s="133"/>
      <c r="C49" s="170" t="s">
        <v>141</v>
      </c>
      <c r="D49" s="169" t="s">
        <v>178</v>
      </c>
      <c r="E49" s="132"/>
      <c r="F49" s="155"/>
      <c r="G49" s="155"/>
      <c r="H49" s="155"/>
      <c r="I49" s="155"/>
      <c r="J49" s="155"/>
      <c r="K49" s="156">
        <f>SUM(F49:J49)</f>
        <v>0</v>
      </c>
      <c r="L49" s="154"/>
      <c r="M49" s="154"/>
      <c r="N49" s="155"/>
      <c r="O49" s="155"/>
      <c r="P49" s="155"/>
      <c r="Q49" s="155"/>
      <c r="R49" s="155"/>
      <c r="S49" s="155"/>
      <c r="T49" s="155"/>
      <c r="U49" s="156">
        <f>SUM(N49:T49)</f>
        <v>0</v>
      </c>
      <c r="V49" s="154"/>
      <c r="W49" s="155"/>
      <c r="X49" s="155"/>
      <c r="Y49" s="156">
        <f>K49+W49</f>
        <v>0</v>
      </c>
      <c r="Z49" s="156">
        <f>U49+X49</f>
        <v>0</v>
      </c>
    </row>
    <row r="50" spans="1:26" s="117" customFormat="1" ht="18" customHeight="1" x14ac:dyDescent="0.35">
      <c r="A50" s="132"/>
      <c r="B50" s="133"/>
      <c r="C50" s="136" t="s">
        <v>299</v>
      </c>
      <c r="D50" s="171" t="s">
        <v>179</v>
      </c>
      <c r="E50" s="132"/>
      <c r="F50" s="156">
        <f t="shared" ref="F50:K50" si="20">SUM(F46:F49)</f>
        <v>0</v>
      </c>
      <c r="G50" s="156">
        <f t="shared" si="20"/>
        <v>0</v>
      </c>
      <c r="H50" s="156">
        <f t="shared" si="20"/>
        <v>0</v>
      </c>
      <c r="I50" s="156">
        <f t="shared" si="20"/>
        <v>0</v>
      </c>
      <c r="J50" s="156">
        <f t="shared" si="20"/>
        <v>0</v>
      </c>
      <c r="K50" s="156">
        <f t="shared" si="20"/>
        <v>0</v>
      </c>
      <c r="L50" s="154"/>
      <c r="M50" s="154"/>
      <c r="N50" s="156">
        <f t="shared" ref="N50:U50" si="21">SUM(N46:N49)</f>
        <v>0</v>
      </c>
      <c r="O50" s="156">
        <f t="shared" si="21"/>
        <v>0</v>
      </c>
      <c r="P50" s="156">
        <f t="shared" si="21"/>
        <v>0</v>
      </c>
      <c r="Q50" s="156">
        <f t="shared" si="21"/>
        <v>0</v>
      </c>
      <c r="R50" s="156">
        <f t="shared" si="21"/>
        <v>0</v>
      </c>
      <c r="S50" s="156">
        <f t="shared" si="21"/>
        <v>0</v>
      </c>
      <c r="T50" s="156">
        <f t="shared" si="21"/>
        <v>0</v>
      </c>
      <c r="U50" s="156">
        <f t="shared" si="21"/>
        <v>0</v>
      </c>
      <c r="V50" s="154"/>
      <c r="W50" s="156">
        <f>SUM(W46:W49)</f>
        <v>0</v>
      </c>
      <c r="X50" s="156">
        <f>SUM(X46:X49)</f>
        <v>0</v>
      </c>
      <c r="Y50" s="156">
        <f>SUM(Y46:Y49)</f>
        <v>0</v>
      </c>
      <c r="Z50" s="156">
        <f>SUM(Z46:Z49)</f>
        <v>0</v>
      </c>
    </row>
    <row r="51" spans="1:26" s="117" customFormat="1" ht="18" customHeight="1" x14ac:dyDescent="0.35">
      <c r="A51" s="132"/>
      <c r="B51" s="133" t="s">
        <v>129</v>
      </c>
      <c r="C51" s="137"/>
      <c r="D51" s="168"/>
      <c r="E51" s="132"/>
      <c r="F51" s="154"/>
      <c r="G51" s="154"/>
      <c r="H51" s="154"/>
      <c r="I51" s="154"/>
      <c r="J51" s="154"/>
      <c r="K51" s="154"/>
      <c r="L51" s="154"/>
      <c r="M51" s="154"/>
      <c r="N51" s="154"/>
      <c r="O51" s="154"/>
      <c r="P51" s="154"/>
      <c r="Q51" s="154"/>
      <c r="R51" s="154"/>
      <c r="S51" s="154"/>
      <c r="T51" s="154"/>
      <c r="U51" s="154"/>
      <c r="V51" s="154"/>
      <c r="W51" s="154"/>
      <c r="X51" s="154"/>
      <c r="Y51" s="154"/>
      <c r="Z51" s="154"/>
    </row>
    <row r="52" spans="1:26" s="117" customFormat="1" ht="18" customHeight="1" x14ac:dyDescent="0.35">
      <c r="A52" s="132"/>
      <c r="B52" s="133"/>
      <c r="C52" s="137" t="s">
        <v>183</v>
      </c>
      <c r="D52" s="169" t="s">
        <v>180</v>
      </c>
      <c r="E52" s="132"/>
      <c r="F52" s="155"/>
      <c r="G52" s="155"/>
      <c r="H52" s="155"/>
      <c r="I52" s="155"/>
      <c r="J52" s="155"/>
      <c r="K52" s="156">
        <f t="shared" ref="K52:K60" si="22">SUM(F52:J52)</f>
        <v>0</v>
      </c>
      <c r="L52" s="154"/>
      <c r="M52" s="154"/>
      <c r="N52" s="155"/>
      <c r="O52" s="155"/>
      <c r="P52" s="155"/>
      <c r="Q52" s="155"/>
      <c r="R52" s="155"/>
      <c r="S52" s="155"/>
      <c r="T52" s="155"/>
      <c r="U52" s="156">
        <f t="shared" ref="U52:U60" si="23">SUM(N52:T52)</f>
        <v>0</v>
      </c>
      <c r="V52" s="154"/>
      <c r="W52" s="155"/>
      <c r="X52" s="155"/>
      <c r="Y52" s="156">
        <f t="shared" ref="Y52:Y60" si="24">K52+W52</f>
        <v>0</v>
      </c>
      <c r="Z52" s="156">
        <f t="shared" ref="Z52:Z60" si="25">U52+X52</f>
        <v>0</v>
      </c>
    </row>
    <row r="53" spans="1:26" s="117" customFormat="1" ht="18" customHeight="1" x14ac:dyDescent="0.35">
      <c r="A53" s="132"/>
      <c r="B53" s="133"/>
      <c r="C53" s="137" t="s">
        <v>184</v>
      </c>
      <c r="D53" s="169" t="s">
        <v>181</v>
      </c>
      <c r="E53" s="132"/>
      <c r="F53" s="155"/>
      <c r="G53" s="155"/>
      <c r="H53" s="155"/>
      <c r="I53" s="155"/>
      <c r="J53" s="155"/>
      <c r="K53" s="156">
        <f t="shared" si="22"/>
        <v>0</v>
      </c>
      <c r="L53" s="154"/>
      <c r="M53" s="154"/>
      <c r="N53" s="155"/>
      <c r="O53" s="155"/>
      <c r="P53" s="155"/>
      <c r="Q53" s="155"/>
      <c r="R53" s="155"/>
      <c r="S53" s="155"/>
      <c r="T53" s="155"/>
      <c r="U53" s="156">
        <f t="shared" si="23"/>
        <v>0</v>
      </c>
      <c r="V53" s="154"/>
      <c r="W53" s="155"/>
      <c r="X53" s="155"/>
      <c r="Y53" s="156">
        <f t="shared" si="24"/>
        <v>0</v>
      </c>
      <c r="Z53" s="156">
        <f t="shared" si="25"/>
        <v>0</v>
      </c>
    </row>
    <row r="54" spans="1:26" s="117" customFormat="1" ht="18" customHeight="1" x14ac:dyDescent="0.35">
      <c r="A54" s="132"/>
      <c r="B54" s="133"/>
      <c r="C54" s="137" t="s">
        <v>185</v>
      </c>
      <c r="D54" s="169" t="s">
        <v>182</v>
      </c>
      <c r="E54" s="132"/>
      <c r="F54" s="155"/>
      <c r="G54" s="155"/>
      <c r="H54" s="155"/>
      <c r="I54" s="155"/>
      <c r="J54" s="155"/>
      <c r="K54" s="156">
        <f t="shared" si="22"/>
        <v>0</v>
      </c>
      <c r="L54" s="154"/>
      <c r="M54" s="154"/>
      <c r="N54" s="155"/>
      <c r="O54" s="155"/>
      <c r="P54" s="155"/>
      <c r="Q54" s="155"/>
      <c r="R54" s="155"/>
      <c r="S54" s="155"/>
      <c r="T54" s="155"/>
      <c r="U54" s="156">
        <f t="shared" si="23"/>
        <v>0</v>
      </c>
      <c r="V54" s="154"/>
      <c r="W54" s="155"/>
      <c r="X54" s="155"/>
      <c r="Y54" s="156">
        <f t="shared" si="24"/>
        <v>0</v>
      </c>
      <c r="Z54" s="156">
        <f t="shared" si="25"/>
        <v>0</v>
      </c>
    </row>
    <row r="55" spans="1:26" s="117" customFormat="1" ht="18" customHeight="1" x14ac:dyDescent="0.35">
      <c r="A55" s="132"/>
      <c r="B55" s="133"/>
      <c r="C55" s="137" t="s">
        <v>189</v>
      </c>
      <c r="D55" s="169" t="s">
        <v>186</v>
      </c>
      <c r="E55" s="132"/>
      <c r="F55" s="155"/>
      <c r="G55" s="155"/>
      <c r="H55" s="155"/>
      <c r="I55" s="155"/>
      <c r="J55" s="155"/>
      <c r="K55" s="156">
        <f t="shared" si="22"/>
        <v>0</v>
      </c>
      <c r="L55" s="154"/>
      <c r="M55" s="154"/>
      <c r="N55" s="155"/>
      <c r="O55" s="155"/>
      <c r="P55" s="155"/>
      <c r="Q55" s="155"/>
      <c r="R55" s="155"/>
      <c r="S55" s="155"/>
      <c r="T55" s="155"/>
      <c r="U55" s="156">
        <f t="shared" si="23"/>
        <v>0</v>
      </c>
      <c r="V55" s="154"/>
      <c r="W55" s="155"/>
      <c r="X55" s="155"/>
      <c r="Y55" s="156">
        <f t="shared" si="24"/>
        <v>0</v>
      </c>
      <c r="Z55" s="156">
        <f t="shared" si="25"/>
        <v>0</v>
      </c>
    </row>
    <row r="56" spans="1:26" s="117" customFormat="1" ht="18" customHeight="1" x14ac:dyDescent="0.35">
      <c r="A56" s="132"/>
      <c r="B56" s="133"/>
      <c r="C56" s="137" t="s">
        <v>190</v>
      </c>
      <c r="D56" s="169" t="s">
        <v>187</v>
      </c>
      <c r="E56" s="132"/>
      <c r="F56" s="155"/>
      <c r="G56" s="155"/>
      <c r="H56" s="155"/>
      <c r="I56" s="155"/>
      <c r="J56" s="155"/>
      <c r="K56" s="156">
        <f t="shared" si="22"/>
        <v>0</v>
      </c>
      <c r="L56" s="154"/>
      <c r="M56" s="154"/>
      <c r="N56" s="155"/>
      <c r="O56" s="155"/>
      <c r="P56" s="155"/>
      <c r="Q56" s="155"/>
      <c r="R56" s="155"/>
      <c r="S56" s="155"/>
      <c r="T56" s="155"/>
      <c r="U56" s="156">
        <f t="shared" si="23"/>
        <v>0</v>
      </c>
      <c r="V56" s="154"/>
      <c r="W56" s="155"/>
      <c r="X56" s="155"/>
      <c r="Y56" s="156">
        <f t="shared" si="24"/>
        <v>0</v>
      </c>
      <c r="Z56" s="156">
        <f t="shared" si="25"/>
        <v>0</v>
      </c>
    </row>
    <row r="57" spans="1:26" s="117" customFormat="1" ht="18" customHeight="1" x14ac:dyDescent="0.35">
      <c r="A57" s="132"/>
      <c r="B57" s="133"/>
      <c r="C57" s="137" t="s">
        <v>191</v>
      </c>
      <c r="D57" s="169" t="s">
        <v>188</v>
      </c>
      <c r="E57" s="132"/>
      <c r="F57" s="155"/>
      <c r="G57" s="155"/>
      <c r="H57" s="155"/>
      <c r="I57" s="155"/>
      <c r="J57" s="155"/>
      <c r="K57" s="156">
        <f t="shared" si="22"/>
        <v>0</v>
      </c>
      <c r="L57" s="154"/>
      <c r="M57" s="154"/>
      <c r="N57" s="155"/>
      <c r="O57" s="155"/>
      <c r="P57" s="155"/>
      <c r="Q57" s="155"/>
      <c r="R57" s="155"/>
      <c r="S57" s="155"/>
      <c r="T57" s="155"/>
      <c r="U57" s="156">
        <f t="shared" si="23"/>
        <v>0</v>
      </c>
      <c r="V57" s="154"/>
      <c r="W57" s="155"/>
      <c r="X57" s="155"/>
      <c r="Y57" s="156">
        <f t="shared" si="24"/>
        <v>0</v>
      </c>
      <c r="Z57" s="156">
        <f t="shared" si="25"/>
        <v>0</v>
      </c>
    </row>
    <row r="58" spans="1:26" s="117" customFormat="1" ht="18" customHeight="1" x14ac:dyDescent="0.35">
      <c r="A58" s="132"/>
      <c r="B58" s="133"/>
      <c r="C58" s="137" t="s">
        <v>194</v>
      </c>
      <c r="D58" s="169" t="s">
        <v>192</v>
      </c>
      <c r="E58" s="132"/>
      <c r="F58" s="155"/>
      <c r="G58" s="155"/>
      <c r="H58" s="155"/>
      <c r="I58" s="155"/>
      <c r="J58" s="155"/>
      <c r="K58" s="156">
        <f t="shared" si="22"/>
        <v>0</v>
      </c>
      <c r="L58" s="154"/>
      <c r="M58" s="154"/>
      <c r="N58" s="155"/>
      <c r="O58" s="155"/>
      <c r="P58" s="155"/>
      <c r="Q58" s="155"/>
      <c r="R58" s="155"/>
      <c r="S58" s="155"/>
      <c r="T58" s="155"/>
      <c r="U58" s="156">
        <f t="shared" si="23"/>
        <v>0</v>
      </c>
      <c r="V58" s="154"/>
      <c r="W58" s="155"/>
      <c r="X58" s="155"/>
      <c r="Y58" s="156">
        <f t="shared" si="24"/>
        <v>0</v>
      </c>
      <c r="Z58" s="156">
        <f t="shared" si="25"/>
        <v>0</v>
      </c>
    </row>
    <row r="59" spans="1:26" s="117" customFormat="1" ht="18" customHeight="1" x14ac:dyDescent="0.35">
      <c r="A59" s="132"/>
      <c r="B59" s="133"/>
      <c r="C59" s="137" t="s">
        <v>195</v>
      </c>
      <c r="D59" s="169" t="s">
        <v>193</v>
      </c>
      <c r="E59" s="132"/>
      <c r="F59" s="155"/>
      <c r="G59" s="155"/>
      <c r="H59" s="155"/>
      <c r="I59" s="155"/>
      <c r="J59" s="155"/>
      <c r="K59" s="156">
        <f t="shared" si="22"/>
        <v>0</v>
      </c>
      <c r="L59" s="154"/>
      <c r="M59" s="154"/>
      <c r="N59" s="155"/>
      <c r="O59" s="155"/>
      <c r="P59" s="155"/>
      <c r="Q59" s="155"/>
      <c r="R59" s="155"/>
      <c r="S59" s="155"/>
      <c r="T59" s="155"/>
      <c r="U59" s="156">
        <f t="shared" si="23"/>
        <v>0</v>
      </c>
      <c r="V59" s="154"/>
      <c r="W59" s="155"/>
      <c r="X59" s="155"/>
      <c r="Y59" s="156">
        <f t="shared" si="24"/>
        <v>0</v>
      </c>
      <c r="Z59" s="156">
        <f t="shared" si="25"/>
        <v>0</v>
      </c>
    </row>
    <row r="60" spans="1:26" s="117" customFormat="1" ht="18" customHeight="1" x14ac:dyDescent="0.35">
      <c r="A60" s="132"/>
      <c r="B60" s="133"/>
      <c r="C60" s="170" t="s">
        <v>141</v>
      </c>
      <c r="D60" s="169" t="s">
        <v>196</v>
      </c>
      <c r="E60" s="132"/>
      <c r="F60" s="155"/>
      <c r="G60" s="155"/>
      <c r="H60" s="155"/>
      <c r="I60" s="155"/>
      <c r="J60" s="155"/>
      <c r="K60" s="156">
        <f t="shared" si="22"/>
        <v>0</v>
      </c>
      <c r="L60" s="154"/>
      <c r="M60" s="154"/>
      <c r="N60" s="155"/>
      <c r="O60" s="155"/>
      <c r="P60" s="155"/>
      <c r="Q60" s="155"/>
      <c r="R60" s="155"/>
      <c r="S60" s="155"/>
      <c r="T60" s="155"/>
      <c r="U60" s="156">
        <f t="shared" si="23"/>
        <v>0</v>
      </c>
      <c r="V60" s="154"/>
      <c r="W60" s="155"/>
      <c r="X60" s="155"/>
      <c r="Y60" s="156">
        <f t="shared" si="24"/>
        <v>0</v>
      </c>
      <c r="Z60" s="156">
        <f t="shared" si="25"/>
        <v>0</v>
      </c>
    </row>
    <row r="61" spans="1:26" s="117" customFormat="1" ht="18" customHeight="1" x14ac:dyDescent="0.35">
      <c r="A61" s="132"/>
      <c r="B61" s="133"/>
      <c r="C61" s="136" t="s">
        <v>299</v>
      </c>
      <c r="D61" s="171" t="s">
        <v>197</v>
      </c>
      <c r="E61" s="132"/>
      <c r="F61" s="156">
        <f t="shared" ref="F61:K61" si="26">SUM(F52:F60)</f>
        <v>0</v>
      </c>
      <c r="G61" s="156">
        <f t="shared" si="26"/>
        <v>0</v>
      </c>
      <c r="H61" s="156">
        <f t="shared" si="26"/>
        <v>0</v>
      </c>
      <c r="I61" s="156">
        <f t="shared" si="26"/>
        <v>0</v>
      </c>
      <c r="J61" s="156">
        <f t="shared" si="26"/>
        <v>0</v>
      </c>
      <c r="K61" s="156">
        <f t="shared" si="26"/>
        <v>0</v>
      </c>
      <c r="L61" s="154"/>
      <c r="M61" s="154"/>
      <c r="N61" s="156">
        <f t="shared" ref="N61:U61" si="27">SUM(N52:N60)</f>
        <v>0</v>
      </c>
      <c r="O61" s="156">
        <f t="shared" si="27"/>
        <v>0</v>
      </c>
      <c r="P61" s="156">
        <f t="shared" si="27"/>
        <v>0</v>
      </c>
      <c r="Q61" s="156">
        <f t="shared" si="27"/>
        <v>0</v>
      </c>
      <c r="R61" s="156">
        <f t="shared" si="27"/>
        <v>0</v>
      </c>
      <c r="S61" s="156">
        <f t="shared" si="27"/>
        <v>0</v>
      </c>
      <c r="T61" s="156">
        <f t="shared" si="27"/>
        <v>0</v>
      </c>
      <c r="U61" s="156">
        <f t="shared" si="27"/>
        <v>0</v>
      </c>
      <c r="V61" s="154"/>
      <c r="W61" s="156">
        <f>SUM(W52:W60)</f>
        <v>0</v>
      </c>
      <c r="X61" s="156">
        <f>SUM(X52:X60)</f>
        <v>0</v>
      </c>
      <c r="Y61" s="156">
        <f>SUM(Y52:Y60)</f>
        <v>0</v>
      </c>
      <c r="Z61" s="156">
        <f>SUM(Z52:Z60)</f>
        <v>0</v>
      </c>
    </row>
    <row r="62" spans="1:26" s="117" customFormat="1" ht="18" customHeight="1" x14ac:dyDescent="0.35">
      <c r="A62" s="132"/>
      <c r="B62" s="133" t="s">
        <v>128</v>
      </c>
      <c r="C62" s="137"/>
      <c r="D62" s="168"/>
      <c r="E62" s="132"/>
      <c r="F62" s="154"/>
      <c r="G62" s="154"/>
      <c r="H62" s="154"/>
      <c r="I62" s="154"/>
      <c r="J62" s="154"/>
      <c r="K62" s="154"/>
      <c r="L62" s="154"/>
      <c r="M62" s="154"/>
      <c r="N62" s="154"/>
      <c r="O62" s="154"/>
      <c r="P62" s="154"/>
      <c r="Q62" s="154"/>
      <c r="R62" s="154"/>
      <c r="S62" s="154"/>
      <c r="T62" s="154"/>
      <c r="U62" s="154"/>
      <c r="V62" s="154"/>
      <c r="W62" s="154"/>
      <c r="X62" s="154"/>
      <c r="Y62" s="154"/>
      <c r="Z62" s="154"/>
    </row>
    <row r="63" spans="1:26" s="117" customFormat="1" ht="18" customHeight="1" x14ac:dyDescent="0.35">
      <c r="A63" s="132"/>
      <c r="B63" s="133"/>
      <c r="C63" s="137" t="s">
        <v>201</v>
      </c>
      <c r="D63" s="169" t="s">
        <v>198</v>
      </c>
      <c r="E63" s="132"/>
      <c r="F63" s="155"/>
      <c r="G63" s="155"/>
      <c r="H63" s="155"/>
      <c r="I63" s="155"/>
      <c r="J63" s="155"/>
      <c r="K63" s="156">
        <f t="shared" ref="K63:K69" si="28">SUM(F63:J63)</f>
        <v>0</v>
      </c>
      <c r="L63" s="154"/>
      <c r="M63" s="154"/>
      <c r="N63" s="155"/>
      <c r="O63" s="155"/>
      <c r="P63" s="155"/>
      <c r="Q63" s="155"/>
      <c r="R63" s="155"/>
      <c r="S63" s="155"/>
      <c r="T63" s="155"/>
      <c r="U63" s="156">
        <f t="shared" ref="U63:U69" si="29">SUM(N63:T63)</f>
        <v>0</v>
      </c>
      <c r="V63" s="154"/>
      <c r="W63" s="155"/>
      <c r="X63" s="155"/>
      <c r="Y63" s="156">
        <f t="shared" ref="Y63:Y69" si="30">K63+W63</f>
        <v>0</v>
      </c>
      <c r="Z63" s="156">
        <f t="shared" ref="Z63:Z69" si="31">U63+X63</f>
        <v>0</v>
      </c>
    </row>
    <row r="64" spans="1:26" s="117" customFormat="1" ht="18" customHeight="1" x14ac:dyDescent="0.35">
      <c r="A64" s="132"/>
      <c r="B64" s="133"/>
      <c r="C64" s="137" t="s">
        <v>202</v>
      </c>
      <c r="D64" s="169" t="s">
        <v>199</v>
      </c>
      <c r="E64" s="132"/>
      <c r="F64" s="155"/>
      <c r="G64" s="155"/>
      <c r="H64" s="155"/>
      <c r="I64" s="155"/>
      <c r="J64" s="155"/>
      <c r="K64" s="156">
        <f t="shared" si="28"/>
        <v>0</v>
      </c>
      <c r="L64" s="154"/>
      <c r="M64" s="154"/>
      <c r="N64" s="155"/>
      <c r="O64" s="155"/>
      <c r="P64" s="155"/>
      <c r="Q64" s="155"/>
      <c r="R64" s="155"/>
      <c r="S64" s="155"/>
      <c r="T64" s="155"/>
      <c r="U64" s="156">
        <f t="shared" si="29"/>
        <v>0</v>
      </c>
      <c r="V64" s="154"/>
      <c r="W64" s="155"/>
      <c r="X64" s="155"/>
      <c r="Y64" s="156">
        <f t="shared" si="30"/>
        <v>0</v>
      </c>
      <c r="Z64" s="156">
        <f t="shared" si="31"/>
        <v>0</v>
      </c>
    </row>
    <row r="65" spans="1:26" s="117" customFormat="1" ht="18" customHeight="1" x14ac:dyDescent="0.35">
      <c r="A65" s="132"/>
      <c r="B65" s="133"/>
      <c r="C65" s="137" t="s">
        <v>203</v>
      </c>
      <c r="D65" s="169" t="s">
        <v>200</v>
      </c>
      <c r="E65" s="132"/>
      <c r="F65" s="155"/>
      <c r="G65" s="155"/>
      <c r="H65" s="155"/>
      <c r="I65" s="155"/>
      <c r="J65" s="155"/>
      <c r="K65" s="156">
        <f t="shared" si="28"/>
        <v>0</v>
      </c>
      <c r="L65" s="154"/>
      <c r="M65" s="154"/>
      <c r="N65" s="155"/>
      <c r="O65" s="155"/>
      <c r="P65" s="155"/>
      <c r="Q65" s="155"/>
      <c r="R65" s="155"/>
      <c r="S65" s="155"/>
      <c r="T65" s="155"/>
      <c r="U65" s="156">
        <f t="shared" si="29"/>
        <v>0</v>
      </c>
      <c r="V65" s="154"/>
      <c r="W65" s="155"/>
      <c r="X65" s="155"/>
      <c r="Y65" s="156">
        <f t="shared" si="30"/>
        <v>0</v>
      </c>
      <c r="Z65" s="156">
        <f t="shared" si="31"/>
        <v>0</v>
      </c>
    </row>
    <row r="66" spans="1:26" s="117" customFormat="1" ht="18" customHeight="1" x14ac:dyDescent="0.35">
      <c r="A66" s="132"/>
      <c r="B66" s="133"/>
      <c r="C66" s="137" t="s">
        <v>207</v>
      </c>
      <c r="D66" s="169" t="s">
        <v>204</v>
      </c>
      <c r="E66" s="132"/>
      <c r="F66" s="155"/>
      <c r="G66" s="155"/>
      <c r="H66" s="155"/>
      <c r="I66" s="155"/>
      <c r="J66" s="155"/>
      <c r="K66" s="156">
        <f t="shared" si="28"/>
        <v>0</v>
      </c>
      <c r="L66" s="154"/>
      <c r="M66" s="154"/>
      <c r="N66" s="155"/>
      <c r="O66" s="155"/>
      <c r="P66" s="155"/>
      <c r="Q66" s="155"/>
      <c r="R66" s="155"/>
      <c r="S66" s="155"/>
      <c r="T66" s="155"/>
      <c r="U66" s="156">
        <f t="shared" si="29"/>
        <v>0</v>
      </c>
      <c r="V66" s="154"/>
      <c r="W66" s="155"/>
      <c r="X66" s="155"/>
      <c r="Y66" s="156">
        <f t="shared" si="30"/>
        <v>0</v>
      </c>
      <c r="Z66" s="156">
        <f t="shared" si="31"/>
        <v>0</v>
      </c>
    </row>
    <row r="67" spans="1:26" s="117" customFormat="1" ht="18" customHeight="1" x14ac:dyDescent="0.35">
      <c r="A67" s="132"/>
      <c r="B67" s="133"/>
      <c r="C67" s="137" t="s">
        <v>208</v>
      </c>
      <c r="D67" s="169" t="s">
        <v>205</v>
      </c>
      <c r="E67" s="132"/>
      <c r="F67" s="155"/>
      <c r="G67" s="155"/>
      <c r="H67" s="155"/>
      <c r="I67" s="155"/>
      <c r="J67" s="155"/>
      <c r="K67" s="156">
        <f t="shared" si="28"/>
        <v>0</v>
      </c>
      <c r="L67" s="154"/>
      <c r="M67" s="154"/>
      <c r="N67" s="155"/>
      <c r="O67" s="155"/>
      <c r="P67" s="155"/>
      <c r="Q67" s="155"/>
      <c r="R67" s="155"/>
      <c r="S67" s="155"/>
      <c r="T67" s="155"/>
      <c r="U67" s="156">
        <f t="shared" si="29"/>
        <v>0</v>
      </c>
      <c r="V67" s="154"/>
      <c r="W67" s="155"/>
      <c r="X67" s="155"/>
      <c r="Y67" s="156">
        <f t="shared" si="30"/>
        <v>0</v>
      </c>
      <c r="Z67" s="156">
        <f t="shared" si="31"/>
        <v>0</v>
      </c>
    </row>
    <row r="68" spans="1:26" s="117" customFormat="1" ht="18" customHeight="1" x14ac:dyDescent="0.35">
      <c r="A68" s="132"/>
      <c r="B68" s="133"/>
      <c r="C68" s="137" t="s">
        <v>209</v>
      </c>
      <c r="D68" s="169" t="s">
        <v>206</v>
      </c>
      <c r="E68" s="132"/>
      <c r="F68" s="155"/>
      <c r="G68" s="155"/>
      <c r="H68" s="155"/>
      <c r="I68" s="155"/>
      <c r="J68" s="155"/>
      <c r="K68" s="156">
        <f t="shared" si="28"/>
        <v>0</v>
      </c>
      <c r="L68" s="154"/>
      <c r="M68" s="154"/>
      <c r="N68" s="155"/>
      <c r="O68" s="155"/>
      <c r="P68" s="155"/>
      <c r="Q68" s="155"/>
      <c r="R68" s="155"/>
      <c r="S68" s="155"/>
      <c r="T68" s="155"/>
      <c r="U68" s="156">
        <f t="shared" si="29"/>
        <v>0</v>
      </c>
      <c r="V68" s="154"/>
      <c r="W68" s="155"/>
      <c r="X68" s="155"/>
      <c r="Y68" s="156">
        <f t="shared" si="30"/>
        <v>0</v>
      </c>
      <c r="Z68" s="156">
        <f t="shared" si="31"/>
        <v>0</v>
      </c>
    </row>
    <row r="69" spans="1:26" s="117" customFormat="1" ht="18" customHeight="1" x14ac:dyDescent="0.35">
      <c r="A69" s="132"/>
      <c r="B69" s="133"/>
      <c r="C69" s="137" t="s">
        <v>213</v>
      </c>
      <c r="D69" s="169" t="s">
        <v>210</v>
      </c>
      <c r="E69" s="132"/>
      <c r="F69" s="155"/>
      <c r="G69" s="155"/>
      <c r="H69" s="155"/>
      <c r="I69" s="155"/>
      <c r="J69" s="155"/>
      <c r="K69" s="156">
        <f t="shared" si="28"/>
        <v>0</v>
      </c>
      <c r="L69" s="154"/>
      <c r="M69" s="154"/>
      <c r="N69" s="155"/>
      <c r="O69" s="155"/>
      <c r="P69" s="155"/>
      <c r="Q69" s="155"/>
      <c r="R69" s="155"/>
      <c r="S69" s="155"/>
      <c r="T69" s="155"/>
      <c r="U69" s="156">
        <f t="shared" si="29"/>
        <v>0</v>
      </c>
      <c r="V69" s="154"/>
      <c r="W69" s="155"/>
      <c r="X69" s="155"/>
      <c r="Y69" s="156">
        <f t="shared" si="30"/>
        <v>0</v>
      </c>
      <c r="Z69" s="156">
        <f t="shared" si="31"/>
        <v>0</v>
      </c>
    </row>
    <row r="70" spans="1:26" s="117" customFormat="1" ht="18" customHeight="1" x14ac:dyDescent="0.35">
      <c r="A70" s="132"/>
      <c r="B70" s="133"/>
      <c r="C70" s="170" t="s">
        <v>141</v>
      </c>
      <c r="D70" s="169" t="s">
        <v>211</v>
      </c>
      <c r="E70" s="132"/>
      <c r="F70" s="155"/>
      <c r="G70" s="155"/>
      <c r="H70" s="155"/>
      <c r="I70" s="155"/>
      <c r="J70" s="155"/>
      <c r="K70" s="156">
        <f>SUM(F70:J70)</f>
        <v>0</v>
      </c>
      <c r="L70" s="154"/>
      <c r="M70" s="154"/>
      <c r="N70" s="155"/>
      <c r="O70" s="155"/>
      <c r="P70" s="155"/>
      <c r="Q70" s="155"/>
      <c r="R70" s="155"/>
      <c r="S70" s="155"/>
      <c r="T70" s="155"/>
      <c r="U70" s="156">
        <f>SUM(N70:T70)</f>
        <v>0</v>
      </c>
      <c r="V70" s="154"/>
      <c r="W70" s="155"/>
      <c r="X70" s="155"/>
      <c r="Y70" s="156">
        <f>K70+W70</f>
        <v>0</v>
      </c>
      <c r="Z70" s="156">
        <f>U70+X70</f>
        <v>0</v>
      </c>
    </row>
    <row r="71" spans="1:26" s="117" customFormat="1" ht="18" customHeight="1" x14ac:dyDescent="0.35">
      <c r="A71" s="132"/>
      <c r="B71" s="133"/>
      <c r="C71" s="136" t="s">
        <v>299</v>
      </c>
      <c r="D71" s="171" t="s">
        <v>212</v>
      </c>
      <c r="E71" s="132"/>
      <c r="F71" s="156">
        <f t="shared" ref="F71:K71" si="32">SUM(F63:F70)</f>
        <v>0</v>
      </c>
      <c r="G71" s="156">
        <f t="shared" si="32"/>
        <v>0</v>
      </c>
      <c r="H71" s="156">
        <f t="shared" si="32"/>
        <v>0</v>
      </c>
      <c r="I71" s="156">
        <f t="shared" si="32"/>
        <v>0</v>
      </c>
      <c r="J71" s="156">
        <f t="shared" si="32"/>
        <v>0</v>
      </c>
      <c r="K71" s="156">
        <f t="shared" si="32"/>
        <v>0</v>
      </c>
      <c r="L71" s="154"/>
      <c r="M71" s="154"/>
      <c r="N71" s="156">
        <f t="shared" ref="N71:U71" si="33">SUM(N63:N70)</f>
        <v>0</v>
      </c>
      <c r="O71" s="156">
        <f t="shared" si="33"/>
        <v>0</v>
      </c>
      <c r="P71" s="156">
        <f t="shared" si="33"/>
        <v>0</v>
      </c>
      <c r="Q71" s="156">
        <f t="shared" si="33"/>
        <v>0</v>
      </c>
      <c r="R71" s="156">
        <f t="shared" si="33"/>
        <v>0</v>
      </c>
      <c r="S71" s="156">
        <f t="shared" si="33"/>
        <v>0</v>
      </c>
      <c r="T71" s="156">
        <f t="shared" si="33"/>
        <v>0</v>
      </c>
      <c r="U71" s="156">
        <f t="shared" si="33"/>
        <v>0</v>
      </c>
      <c r="V71" s="154"/>
      <c r="W71" s="156">
        <f>SUM(W63:W70)</f>
        <v>0</v>
      </c>
      <c r="X71" s="156">
        <f>SUM(X63:X70)</f>
        <v>0</v>
      </c>
      <c r="Y71" s="156">
        <f>SUM(Y63:Y70)</f>
        <v>0</v>
      </c>
      <c r="Z71" s="156">
        <f>SUM(Z63:Z70)</f>
        <v>0</v>
      </c>
    </row>
    <row r="72" spans="1:26" s="117" customFormat="1" ht="18" customHeight="1" x14ac:dyDescent="0.35">
      <c r="A72" s="132"/>
      <c r="B72" s="133" t="s">
        <v>127</v>
      </c>
      <c r="C72" s="137"/>
      <c r="D72" s="168"/>
      <c r="E72" s="132"/>
      <c r="F72" s="154"/>
      <c r="G72" s="154"/>
      <c r="H72" s="154"/>
      <c r="I72" s="154"/>
      <c r="J72" s="154"/>
      <c r="K72" s="154"/>
      <c r="L72" s="154"/>
      <c r="M72" s="154"/>
      <c r="N72" s="154"/>
      <c r="O72" s="154"/>
      <c r="P72" s="154"/>
      <c r="Q72" s="154"/>
      <c r="R72" s="154"/>
      <c r="S72" s="154"/>
      <c r="T72" s="154"/>
      <c r="U72" s="154"/>
      <c r="V72" s="154"/>
      <c r="W72" s="154"/>
      <c r="X72" s="154"/>
      <c r="Y72" s="154"/>
      <c r="Z72" s="154"/>
    </row>
    <row r="73" spans="1:26" s="117" customFormat="1" ht="18" customHeight="1" x14ac:dyDescent="0.35">
      <c r="A73" s="132"/>
      <c r="B73" s="133"/>
      <c r="C73" s="137" t="s">
        <v>217</v>
      </c>
      <c r="D73" s="169" t="s">
        <v>214</v>
      </c>
      <c r="E73" s="132"/>
      <c r="F73" s="155"/>
      <c r="G73" s="155"/>
      <c r="H73" s="155"/>
      <c r="I73" s="155"/>
      <c r="J73" s="155"/>
      <c r="K73" s="156">
        <f t="shared" ref="K73:K81" si="34">SUM(F73:J73)</f>
        <v>0</v>
      </c>
      <c r="L73" s="154"/>
      <c r="M73" s="154"/>
      <c r="N73" s="155"/>
      <c r="O73" s="155"/>
      <c r="P73" s="155"/>
      <c r="Q73" s="155"/>
      <c r="R73" s="155"/>
      <c r="S73" s="155"/>
      <c r="T73" s="155"/>
      <c r="U73" s="156">
        <f t="shared" ref="U73:U81" si="35">SUM(N73:T73)</f>
        <v>0</v>
      </c>
      <c r="V73" s="154"/>
      <c r="W73" s="155"/>
      <c r="X73" s="155"/>
      <c r="Y73" s="156">
        <f t="shared" ref="Y73:Y81" si="36">K73+W73</f>
        <v>0</v>
      </c>
      <c r="Z73" s="156">
        <f t="shared" ref="Z73:Z81" si="37">U73+X73</f>
        <v>0</v>
      </c>
    </row>
    <row r="74" spans="1:26" s="117" customFormat="1" ht="18" customHeight="1" x14ac:dyDescent="0.35">
      <c r="A74" s="132"/>
      <c r="B74" s="133"/>
      <c r="C74" s="137" t="s">
        <v>218</v>
      </c>
      <c r="D74" s="169" t="s">
        <v>215</v>
      </c>
      <c r="E74" s="132"/>
      <c r="F74" s="155"/>
      <c r="G74" s="155"/>
      <c r="H74" s="155"/>
      <c r="I74" s="155"/>
      <c r="J74" s="155"/>
      <c r="K74" s="156">
        <f t="shared" si="34"/>
        <v>0</v>
      </c>
      <c r="L74" s="154"/>
      <c r="M74" s="154"/>
      <c r="N74" s="155"/>
      <c r="O74" s="155"/>
      <c r="P74" s="155"/>
      <c r="Q74" s="155"/>
      <c r="R74" s="155"/>
      <c r="S74" s="155"/>
      <c r="T74" s="155"/>
      <c r="U74" s="156">
        <f t="shared" si="35"/>
        <v>0</v>
      </c>
      <c r="V74" s="154"/>
      <c r="W74" s="155"/>
      <c r="X74" s="155"/>
      <c r="Y74" s="156">
        <f t="shared" si="36"/>
        <v>0</v>
      </c>
      <c r="Z74" s="156">
        <f t="shared" si="37"/>
        <v>0</v>
      </c>
    </row>
    <row r="75" spans="1:26" s="117" customFormat="1" ht="18" customHeight="1" x14ac:dyDescent="0.35">
      <c r="A75" s="132"/>
      <c r="B75" s="133"/>
      <c r="C75" s="137" t="s">
        <v>219</v>
      </c>
      <c r="D75" s="169" t="s">
        <v>216</v>
      </c>
      <c r="E75" s="132"/>
      <c r="F75" s="155"/>
      <c r="G75" s="155"/>
      <c r="H75" s="155"/>
      <c r="I75" s="155"/>
      <c r="J75" s="155"/>
      <c r="K75" s="156">
        <f t="shared" si="34"/>
        <v>0</v>
      </c>
      <c r="L75" s="154"/>
      <c r="M75" s="154"/>
      <c r="N75" s="155"/>
      <c r="O75" s="155"/>
      <c r="P75" s="155"/>
      <c r="Q75" s="155"/>
      <c r="R75" s="155"/>
      <c r="S75" s="155"/>
      <c r="T75" s="155"/>
      <c r="U75" s="156">
        <f t="shared" si="35"/>
        <v>0</v>
      </c>
      <c r="V75" s="154"/>
      <c r="W75" s="155"/>
      <c r="X75" s="155"/>
      <c r="Y75" s="156">
        <f t="shared" si="36"/>
        <v>0</v>
      </c>
      <c r="Z75" s="156">
        <f t="shared" si="37"/>
        <v>0</v>
      </c>
    </row>
    <row r="76" spans="1:26" s="117" customFormat="1" ht="18" customHeight="1" x14ac:dyDescent="0.35">
      <c r="A76" s="132"/>
      <c r="B76" s="133"/>
      <c r="C76" s="137" t="s">
        <v>223</v>
      </c>
      <c r="D76" s="169" t="s">
        <v>220</v>
      </c>
      <c r="E76" s="132"/>
      <c r="F76" s="155"/>
      <c r="G76" s="155"/>
      <c r="H76" s="155"/>
      <c r="I76" s="155"/>
      <c r="J76" s="155"/>
      <c r="K76" s="156">
        <f t="shared" si="34"/>
        <v>0</v>
      </c>
      <c r="L76" s="154"/>
      <c r="M76" s="154"/>
      <c r="N76" s="155"/>
      <c r="O76" s="155"/>
      <c r="P76" s="155"/>
      <c r="Q76" s="155"/>
      <c r="R76" s="155"/>
      <c r="S76" s="155"/>
      <c r="T76" s="155"/>
      <c r="U76" s="156">
        <f t="shared" si="35"/>
        <v>0</v>
      </c>
      <c r="V76" s="154"/>
      <c r="W76" s="155"/>
      <c r="X76" s="155"/>
      <c r="Y76" s="156">
        <f t="shared" si="36"/>
        <v>0</v>
      </c>
      <c r="Z76" s="156">
        <f t="shared" si="37"/>
        <v>0</v>
      </c>
    </row>
    <row r="77" spans="1:26" s="117" customFormat="1" ht="18" customHeight="1" x14ac:dyDescent="0.35">
      <c r="A77" s="132"/>
      <c r="B77" s="133"/>
      <c r="C77" s="137" t="s">
        <v>224</v>
      </c>
      <c r="D77" s="169" t="s">
        <v>221</v>
      </c>
      <c r="E77" s="132"/>
      <c r="F77" s="155"/>
      <c r="G77" s="155"/>
      <c r="H77" s="155"/>
      <c r="I77" s="155"/>
      <c r="J77" s="155"/>
      <c r="K77" s="156">
        <f t="shared" si="34"/>
        <v>0</v>
      </c>
      <c r="L77" s="154"/>
      <c r="M77" s="154"/>
      <c r="N77" s="155"/>
      <c r="O77" s="155"/>
      <c r="P77" s="155"/>
      <c r="Q77" s="155"/>
      <c r="R77" s="155"/>
      <c r="S77" s="155"/>
      <c r="T77" s="155"/>
      <c r="U77" s="156">
        <f t="shared" si="35"/>
        <v>0</v>
      </c>
      <c r="V77" s="154"/>
      <c r="W77" s="155"/>
      <c r="X77" s="155"/>
      <c r="Y77" s="156">
        <f t="shared" si="36"/>
        <v>0</v>
      </c>
      <c r="Z77" s="156">
        <f t="shared" si="37"/>
        <v>0</v>
      </c>
    </row>
    <row r="78" spans="1:26" s="117" customFormat="1" ht="18" customHeight="1" x14ac:dyDescent="0.35">
      <c r="A78" s="132"/>
      <c r="B78" s="133"/>
      <c r="C78" s="137" t="s">
        <v>225</v>
      </c>
      <c r="D78" s="169" t="s">
        <v>222</v>
      </c>
      <c r="E78" s="132"/>
      <c r="F78" s="155"/>
      <c r="G78" s="155"/>
      <c r="H78" s="155"/>
      <c r="I78" s="155"/>
      <c r="J78" s="155"/>
      <c r="K78" s="156">
        <f t="shared" si="34"/>
        <v>0</v>
      </c>
      <c r="L78" s="154"/>
      <c r="M78" s="154"/>
      <c r="N78" s="155"/>
      <c r="O78" s="155"/>
      <c r="P78" s="155"/>
      <c r="Q78" s="155"/>
      <c r="R78" s="155"/>
      <c r="S78" s="155"/>
      <c r="T78" s="155"/>
      <c r="U78" s="156">
        <f t="shared" si="35"/>
        <v>0</v>
      </c>
      <c r="V78" s="154"/>
      <c r="W78" s="155"/>
      <c r="X78" s="155"/>
      <c r="Y78" s="156">
        <f t="shared" si="36"/>
        <v>0</v>
      </c>
      <c r="Z78" s="156">
        <f t="shared" si="37"/>
        <v>0</v>
      </c>
    </row>
    <row r="79" spans="1:26" s="117" customFormat="1" ht="18" customHeight="1" x14ac:dyDescent="0.35">
      <c r="A79" s="132"/>
      <c r="B79" s="133"/>
      <c r="C79" s="137" t="s">
        <v>228</v>
      </c>
      <c r="D79" s="169" t="s">
        <v>226</v>
      </c>
      <c r="E79" s="132"/>
      <c r="F79" s="155"/>
      <c r="G79" s="155"/>
      <c r="H79" s="155"/>
      <c r="I79" s="155"/>
      <c r="J79" s="155"/>
      <c r="K79" s="156">
        <f t="shared" si="34"/>
        <v>0</v>
      </c>
      <c r="L79" s="154"/>
      <c r="M79" s="154"/>
      <c r="N79" s="155"/>
      <c r="O79" s="155"/>
      <c r="P79" s="155"/>
      <c r="Q79" s="155"/>
      <c r="R79" s="155"/>
      <c r="S79" s="155"/>
      <c r="T79" s="155"/>
      <c r="U79" s="156">
        <f t="shared" si="35"/>
        <v>0</v>
      </c>
      <c r="V79" s="154"/>
      <c r="W79" s="155"/>
      <c r="X79" s="155"/>
      <c r="Y79" s="156">
        <f t="shared" si="36"/>
        <v>0</v>
      </c>
      <c r="Z79" s="156">
        <f t="shared" si="37"/>
        <v>0</v>
      </c>
    </row>
    <row r="80" spans="1:26" s="117" customFormat="1" ht="18" customHeight="1" x14ac:dyDescent="0.35">
      <c r="A80" s="132"/>
      <c r="B80" s="133"/>
      <c r="C80" s="137" t="s">
        <v>229</v>
      </c>
      <c r="D80" s="169" t="s">
        <v>227</v>
      </c>
      <c r="E80" s="132"/>
      <c r="F80" s="155"/>
      <c r="G80" s="155"/>
      <c r="H80" s="155"/>
      <c r="I80" s="155"/>
      <c r="J80" s="155"/>
      <c r="K80" s="156">
        <f t="shared" si="34"/>
        <v>0</v>
      </c>
      <c r="L80" s="154"/>
      <c r="M80" s="154"/>
      <c r="N80" s="155"/>
      <c r="O80" s="155"/>
      <c r="P80" s="155"/>
      <c r="Q80" s="155"/>
      <c r="R80" s="155"/>
      <c r="S80" s="155"/>
      <c r="T80" s="155"/>
      <c r="U80" s="156">
        <f t="shared" si="35"/>
        <v>0</v>
      </c>
      <c r="V80" s="154"/>
      <c r="W80" s="155"/>
      <c r="X80" s="155"/>
      <c r="Y80" s="156">
        <f t="shared" si="36"/>
        <v>0</v>
      </c>
      <c r="Z80" s="156">
        <f t="shared" si="37"/>
        <v>0</v>
      </c>
    </row>
    <row r="81" spans="1:26" s="117" customFormat="1" ht="18" customHeight="1" x14ac:dyDescent="0.35">
      <c r="A81" s="132"/>
      <c r="B81" s="133"/>
      <c r="C81" s="170" t="s">
        <v>141</v>
      </c>
      <c r="D81" s="169" t="s">
        <v>230</v>
      </c>
      <c r="E81" s="132"/>
      <c r="F81" s="155"/>
      <c r="G81" s="155"/>
      <c r="H81" s="155"/>
      <c r="I81" s="155"/>
      <c r="J81" s="155"/>
      <c r="K81" s="156">
        <f t="shared" si="34"/>
        <v>0</v>
      </c>
      <c r="L81" s="154"/>
      <c r="M81" s="154"/>
      <c r="N81" s="155"/>
      <c r="O81" s="155"/>
      <c r="P81" s="155"/>
      <c r="Q81" s="155"/>
      <c r="R81" s="155"/>
      <c r="S81" s="155"/>
      <c r="T81" s="155"/>
      <c r="U81" s="156">
        <f t="shared" si="35"/>
        <v>0</v>
      </c>
      <c r="V81" s="154"/>
      <c r="W81" s="155"/>
      <c r="X81" s="155"/>
      <c r="Y81" s="156">
        <f t="shared" si="36"/>
        <v>0</v>
      </c>
      <c r="Z81" s="156">
        <f t="shared" si="37"/>
        <v>0</v>
      </c>
    </row>
    <row r="82" spans="1:26" s="117" customFormat="1" ht="18" customHeight="1" x14ac:dyDescent="0.35">
      <c r="A82" s="132"/>
      <c r="B82" s="133"/>
      <c r="C82" s="136" t="s">
        <v>299</v>
      </c>
      <c r="D82" s="171" t="s">
        <v>231</v>
      </c>
      <c r="E82" s="132"/>
      <c r="F82" s="156">
        <f t="shared" ref="F82:K82" si="38">SUM(F73:F81)</f>
        <v>0</v>
      </c>
      <c r="G82" s="156">
        <f t="shared" si="38"/>
        <v>0</v>
      </c>
      <c r="H82" s="156">
        <f t="shared" si="38"/>
        <v>0</v>
      </c>
      <c r="I82" s="156">
        <f t="shared" si="38"/>
        <v>0</v>
      </c>
      <c r="J82" s="156">
        <f t="shared" si="38"/>
        <v>0</v>
      </c>
      <c r="K82" s="156">
        <f t="shared" si="38"/>
        <v>0</v>
      </c>
      <c r="L82" s="154"/>
      <c r="M82" s="154"/>
      <c r="N82" s="156">
        <f t="shared" ref="N82:U82" si="39">SUM(N73:N81)</f>
        <v>0</v>
      </c>
      <c r="O82" s="156">
        <f t="shared" si="39"/>
        <v>0</v>
      </c>
      <c r="P82" s="156">
        <f t="shared" si="39"/>
        <v>0</v>
      </c>
      <c r="Q82" s="156">
        <f t="shared" si="39"/>
        <v>0</v>
      </c>
      <c r="R82" s="156">
        <f t="shared" si="39"/>
        <v>0</v>
      </c>
      <c r="S82" s="156">
        <f t="shared" si="39"/>
        <v>0</v>
      </c>
      <c r="T82" s="156">
        <f t="shared" si="39"/>
        <v>0</v>
      </c>
      <c r="U82" s="156">
        <f t="shared" si="39"/>
        <v>0</v>
      </c>
      <c r="V82" s="154"/>
      <c r="W82" s="156">
        <f>SUM(W73:W81)</f>
        <v>0</v>
      </c>
      <c r="X82" s="156">
        <f>SUM(X73:X81)</f>
        <v>0</v>
      </c>
      <c r="Y82" s="156">
        <f>SUM(Y73:Y81)</f>
        <v>0</v>
      </c>
      <c r="Z82" s="156">
        <f>SUM(Z73:Z81)</f>
        <v>0</v>
      </c>
    </row>
    <row r="83" spans="1:26" s="117" customFormat="1" ht="18" customHeight="1" x14ac:dyDescent="0.35">
      <c r="A83" s="132"/>
      <c r="B83" s="133" t="s">
        <v>126</v>
      </c>
      <c r="C83" s="137"/>
      <c r="D83" s="168"/>
      <c r="E83" s="132"/>
      <c r="F83" s="154"/>
      <c r="G83" s="154"/>
      <c r="H83" s="154"/>
      <c r="I83" s="154"/>
      <c r="J83" s="154"/>
      <c r="K83" s="154"/>
      <c r="L83" s="154"/>
      <c r="M83" s="154"/>
      <c r="N83" s="154"/>
      <c r="O83" s="154"/>
      <c r="P83" s="154"/>
      <c r="Q83" s="154"/>
      <c r="R83" s="154"/>
      <c r="S83" s="154"/>
      <c r="T83" s="154"/>
      <c r="U83" s="154"/>
      <c r="V83" s="154"/>
      <c r="W83" s="154"/>
      <c r="X83" s="154"/>
      <c r="Y83" s="154"/>
      <c r="Z83" s="154"/>
    </row>
    <row r="84" spans="1:26" s="117" customFormat="1" ht="18" customHeight="1" x14ac:dyDescent="0.35">
      <c r="A84" s="132"/>
      <c r="B84" s="133"/>
      <c r="C84" s="137" t="s">
        <v>234</v>
      </c>
      <c r="D84" s="169" t="s">
        <v>232</v>
      </c>
      <c r="E84" s="132"/>
      <c r="F84" s="155"/>
      <c r="G84" s="155"/>
      <c r="H84" s="155"/>
      <c r="I84" s="155"/>
      <c r="J84" s="155"/>
      <c r="K84" s="156">
        <f>SUM(F84:J84)</f>
        <v>0</v>
      </c>
      <c r="L84" s="154"/>
      <c r="M84" s="154"/>
      <c r="N84" s="155"/>
      <c r="O84" s="155"/>
      <c r="P84" s="155"/>
      <c r="Q84" s="155"/>
      <c r="R84" s="155"/>
      <c r="S84" s="155"/>
      <c r="T84" s="155"/>
      <c r="U84" s="156">
        <f>SUM(N84:T84)</f>
        <v>0</v>
      </c>
      <c r="V84" s="154"/>
      <c r="W84" s="155"/>
      <c r="X84" s="155"/>
      <c r="Y84" s="156">
        <f>K84+W84</f>
        <v>0</v>
      </c>
      <c r="Z84" s="156">
        <f>U84+X84</f>
        <v>0</v>
      </c>
    </row>
    <row r="85" spans="1:26" s="117" customFormat="1" ht="18" customHeight="1" x14ac:dyDescent="0.35">
      <c r="A85" s="132"/>
      <c r="B85" s="133"/>
      <c r="C85" s="170" t="s">
        <v>141</v>
      </c>
      <c r="D85" s="169" t="s">
        <v>233</v>
      </c>
      <c r="E85" s="132"/>
      <c r="F85" s="155"/>
      <c r="G85" s="155"/>
      <c r="H85" s="155"/>
      <c r="I85" s="155"/>
      <c r="J85" s="155"/>
      <c r="K85" s="156">
        <f>SUM(F85:J85)</f>
        <v>0</v>
      </c>
      <c r="L85" s="154"/>
      <c r="M85" s="154"/>
      <c r="N85" s="155"/>
      <c r="O85" s="155"/>
      <c r="P85" s="155"/>
      <c r="Q85" s="155"/>
      <c r="R85" s="155"/>
      <c r="S85" s="155"/>
      <c r="T85" s="155"/>
      <c r="U85" s="156">
        <f>SUM(N85:T85)</f>
        <v>0</v>
      </c>
      <c r="V85" s="154"/>
      <c r="W85" s="155"/>
      <c r="X85" s="155"/>
      <c r="Y85" s="156">
        <f>K85+W85</f>
        <v>0</v>
      </c>
      <c r="Z85" s="156">
        <f>U85+X85</f>
        <v>0</v>
      </c>
    </row>
    <row r="86" spans="1:26" s="117" customFormat="1" ht="18" customHeight="1" x14ac:dyDescent="0.35">
      <c r="A86" s="132"/>
      <c r="B86" s="133"/>
      <c r="C86" s="136" t="s">
        <v>299</v>
      </c>
      <c r="D86" s="171" t="s">
        <v>235</v>
      </c>
      <c r="E86" s="132"/>
      <c r="F86" s="156">
        <f t="shared" ref="F86:K86" si="40">SUM(F84:F85)</f>
        <v>0</v>
      </c>
      <c r="G86" s="156">
        <f t="shared" si="40"/>
        <v>0</v>
      </c>
      <c r="H86" s="156">
        <f t="shared" si="40"/>
        <v>0</v>
      </c>
      <c r="I86" s="156">
        <f t="shared" si="40"/>
        <v>0</v>
      </c>
      <c r="J86" s="156">
        <f t="shared" si="40"/>
        <v>0</v>
      </c>
      <c r="K86" s="156">
        <f t="shared" si="40"/>
        <v>0</v>
      </c>
      <c r="L86" s="154"/>
      <c r="M86" s="154"/>
      <c r="N86" s="156">
        <f t="shared" ref="N86:U86" si="41">SUM(N84:N85)</f>
        <v>0</v>
      </c>
      <c r="O86" s="156">
        <f t="shared" si="41"/>
        <v>0</v>
      </c>
      <c r="P86" s="156">
        <f t="shared" si="41"/>
        <v>0</v>
      </c>
      <c r="Q86" s="156">
        <f t="shared" si="41"/>
        <v>0</v>
      </c>
      <c r="R86" s="156">
        <f t="shared" si="41"/>
        <v>0</v>
      </c>
      <c r="S86" s="156">
        <f t="shared" si="41"/>
        <v>0</v>
      </c>
      <c r="T86" s="156">
        <f t="shared" si="41"/>
        <v>0</v>
      </c>
      <c r="U86" s="156">
        <f t="shared" si="41"/>
        <v>0</v>
      </c>
      <c r="V86" s="154"/>
      <c r="W86" s="156">
        <f>SUM(W84:W85)</f>
        <v>0</v>
      </c>
      <c r="X86" s="156">
        <f>SUM(X84:X85)</f>
        <v>0</v>
      </c>
      <c r="Y86" s="156">
        <f>SUM(Y84:Y85)</f>
        <v>0</v>
      </c>
      <c r="Z86" s="156">
        <f>SUM(Z84:Z85)</f>
        <v>0</v>
      </c>
    </row>
    <row r="87" spans="1:26" s="117" customFormat="1" ht="18" customHeight="1" x14ac:dyDescent="0.35">
      <c r="A87" s="132"/>
      <c r="B87" s="133"/>
      <c r="C87" s="137"/>
      <c r="D87" s="168"/>
      <c r="E87" s="132"/>
      <c r="F87" s="154"/>
      <c r="G87" s="154"/>
      <c r="H87" s="154"/>
      <c r="I87" s="154"/>
      <c r="J87" s="154"/>
      <c r="K87" s="154"/>
      <c r="L87" s="154"/>
      <c r="M87" s="154"/>
      <c r="N87" s="154"/>
      <c r="O87" s="154"/>
      <c r="P87" s="154"/>
      <c r="Q87" s="154"/>
      <c r="R87" s="154"/>
      <c r="S87" s="154"/>
      <c r="T87" s="154"/>
      <c r="U87" s="154"/>
      <c r="V87" s="154"/>
      <c r="W87" s="154"/>
      <c r="X87" s="154"/>
      <c r="Y87" s="154"/>
      <c r="Z87" s="154"/>
    </row>
    <row r="88" spans="1:26" s="117" customFormat="1" ht="18" customHeight="1" x14ac:dyDescent="0.35">
      <c r="A88" s="132"/>
      <c r="B88" s="133"/>
      <c r="C88" s="136" t="s">
        <v>301</v>
      </c>
      <c r="D88" s="171" t="s">
        <v>251</v>
      </c>
      <c r="E88" s="132"/>
      <c r="F88" s="156">
        <f t="shared" ref="F88:K88" si="42">F18+F26+F32+F44+F50+F61+F71+F82+F86</f>
        <v>0</v>
      </c>
      <c r="G88" s="156">
        <f t="shared" si="42"/>
        <v>0</v>
      </c>
      <c r="H88" s="156">
        <f t="shared" si="42"/>
        <v>0</v>
      </c>
      <c r="I88" s="156">
        <f t="shared" si="42"/>
        <v>0</v>
      </c>
      <c r="J88" s="156">
        <f t="shared" si="42"/>
        <v>0</v>
      </c>
      <c r="K88" s="156">
        <f t="shared" si="42"/>
        <v>0</v>
      </c>
      <c r="L88" s="154"/>
      <c r="M88" s="154"/>
      <c r="N88" s="156">
        <f t="shared" ref="N88:U88" si="43">N18+N26+N32+N44+N50+N61+N71+N82+N86</f>
        <v>0</v>
      </c>
      <c r="O88" s="156">
        <f t="shared" si="43"/>
        <v>0</v>
      </c>
      <c r="P88" s="156">
        <f t="shared" si="43"/>
        <v>0</v>
      </c>
      <c r="Q88" s="156">
        <f t="shared" si="43"/>
        <v>0</v>
      </c>
      <c r="R88" s="156">
        <f t="shared" si="43"/>
        <v>0</v>
      </c>
      <c r="S88" s="156">
        <f t="shared" si="43"/>
        <v>0</v>
      </c>
      <c r="T88" s="156">
        <f t="shared" si="43"/>
        <v>0</v>
      </c>
      <c r="U88" s="156">
        <f t="shared" si="43"/>
        <v>0</v>
      </c>
      <c r="V88" s="154"/>
      <c r="W88" s="156">
        <f>W18+W26+W32+W44+W50+W61+W71+W82+W86</f>
        <v>0</v>
      </c>
      <c r="X88" s="156">
        <f>X18+X26+X32+X44+X50+X61+X71+X82+X86</f>
        <v>0</v>
      </c>
      <c r="Y88" s="156">
        <f>Y18+Y26+Y32+Y44+Y50+Y61+Y71+Y82+Y86</f>
        <v>0</v>
      </c>
      <c r="Z88" s="156">
        <f>Z18+Z26+Z32+Z44+Z50+Z61+Z71+Z82+Z86</f>
        <v>0</v>
      </c>
    </row>
    <row r="89" spans="1:26" s="117" customFormat="1" ht="18" customHeight="1" x14ac:dyDescent="0.35">
      <c r="A89" s="132"/>
      <c r="B89" s="133"/>
      <c r="C89" s="136"/>
      <c r="D89" s="157" t="s">
        <v>316</v>
      </c>
      <c r="E89" s="132"/>
      <c r="F89" s="158"/>
      <c r="G89" s="158"/>
      <c r="H89" s="158"/>
      <c r="I89" s="158"/>
      <c r="J89" s="158"/>
      <c r="K89" s="158"/>
      <c r="L89" s="154"/>
      <c r="M89" s="154"/>
      <c r="N89" s="158"/>
      <c r="O89" s="158"/>
      <c r="P89" s="158"/>
      <c r="Q89" s="158"/>
      <c r="R89" s="158"/>
      <c r="S89" s="158"/>
      <c r="T89" s="158"/>
      <c r="U89" s="158"/>
      <c r="V89" s="154"/>
      <c r="W89" s="158"/>
      <c r="X89" s="158"/>
      <c r="Y89" s="158"/>
      <c r="Z89" s="158"/>
    </row>
    <row r="90" spans="1:26" s="117" customFormat="1" ht="12" customHeight="1" x14ac:dyDescent="0.35">
      <c r="A90" s="132"/>
      <c r="B90" s="132"/>
      <c r="C90" s="137"/>
      <c r="D90" s="168"/>
      <c r="E90" s="132"/>
      <c r="F90" s="154"/>
      <c r="G90" s="154"/>
      <c r="H90" s="154"/>
      <c r="I90" s="154"/>
      <c r="J90" s="154"/>
      <c r="K90" s="154"/>
      <c r="L90" s="154"/>
      <c r="M90" s="154"/>
      <c r="N90" s="154"/>
      <c r="O90" s="154"/>
      <c r="P90" s="154"/>
      <c r="Q90" s="154"/>
      <c r="R90" s="154"/>
      <c r="S90" s="154"/>
      <c r="T90" s="154"/>
      <c r="U90" s="154"/>
      <c r="V90" s="154"/>
      <c r="W90" s="154"/>
      <c r="X90" s="154"/>
      <c r="Y90" s="154"/>
      <c r="Z90" s="154"/>
    </row>
    <row r="91" spans="1:26" s="117" customFormat="1" ht="18" customHeight="1" x14ac:dyDescent="0.35">
      <c r="A91" s="132"/>
      <c r="B91" s="138" t="s">
        <v>322</v>
      </c>
      <c r="C91" s="137"/>
      <c r="D91" s="168"/>
      <c r="E91" s="132"/>
      <c r="F91" s="154"/>
      <c r="G91" s="154"/>
      <c r="H91" s="154"/>
      <c r="I91" s="154"/>
      <c r="J91" s="154"/>
      <c r="K91" s="154"/>
      <c r="L91" s="154"/>
      <c r="M91" s="154"/>
      <c r="N91" s="154"/>
      <c r="O91" s="154"/>
      <c r="P91" s="154"/>
      <c r="Q91" s="154"/>
      <c r="R91" s="154"/>
      <c r="S91" s="154"/>
      <c r="T91" s="154"/>
      <c r="U91" s="154"/>
      <c r="V91" s="154"/>
      <c r="W91" s="154"/>
      <c r="X91" s="154"/>
      <c r="Y91" s="154"/>
      <c r="Z91" s="154"/>
    </row>
    <row r="92" spans="1:26" s="117" customFormat="1" ht="18" customHeight="1" x14ac:dyDescent="0.35">
      <c r="A92" s="132"/>
      <c r="B92" s="138"/>
      <c r="C92" s="137"/>
      <c r="D92" s="168"/>
      <c r="E92" s="132"/>
      <c r="F92" s="154"/>
      <c r="G92" s="154"/>
      <c r="H92" s="154"/>
      <c r="I92" s="154"/>
      <c r="J92" s="154"/>
      <c r="K92" s="154"/>
      <c r="L92" s="154"/>
      <c r="M92" s="154"/>
      <c r="N92" s="154"/>
      <c r="O92" s="154"/>
      <c r="P92" s="154"/>
      <c r="Q92" s="154"/>
      <c r="R92" s="154"/>
      <c r="S92" s="154"/>
      <c r="T92" s="154"/>
      <c r="U92" s="154"/>
      <c r="V92" s="154"/>
      <c r="W92" s="154"/>
      <c r="X92" s="154"/>
      <c r="Y92" s="154"/>
      <c r="Z92" s="154"/>
    </row>
    <row r="93" spans="1:26" s="142" customFormat="1" ht="18" customHeight="1" x14ac:dyDescent="0.35">
      <c r="A93" s="139"/>
      <c r="B93" s="140"/>
      <c r="C93" s="141"/>
      <c r="D93" s="141"/>
      <c r="E93" s="139"/>
      <c r="F93" s="159"/>
      <c r="G93" s="159"/>
      <c r="H93" s="159"/>
      <c r="I93" s="159"/>
      <c r="J93" s="159"/>
      <c r="K93" s="159"/>
      <c r="L93" s="160"/>
      <c r="M93" s="154"/>
      <c r="N93" s="159"/>
      <c r="O93" s="159"/>
      <c r="P93" s="159"/>
      <c r="Q93" s="159"/>
      <c r="R93" s="159"/>
      <c r="S93" s="159"/>
      <c r="T93" s="159"/>
      <c r="U93" s="159"/>
      <c r="V93" s="160"/>
      <c r="W93" s="159"/>
      <c r="X93" s="159"/>
      <c r="Y93" s="159"/>
      <c r="Z93" s="159"/>
    </row>
    <row r="94" spans="1:26" s="117" customFormat="1" ht="18" customHeight="1" x14ac:dyDescent="0.35">
      <c r="A94" s="132"/>
      <c r="B94" s="132"/>
      <c r="C94" s="137"/>
      <c r="D94" s="168"/>
      <c r="E94" s="132"/>
      <c r="F94" s="154"/>
      <c r="G94" s="154"/>
      <c r="H94" s="154"/>
      <c r="I94" s="154"/>
      <c r="J94" s="154"/>
      <c r="K94" s="154"/>
      <c r="L94" s="154"/>
      <c r="M94" s="154"/>
      <c r="N94" s="154"/>
      <c r="O94" s="154"/>
      <c r="P94" s="154"/>
      <c r="Q94" s="154"/>
      <c r="R94" s="154"/>
      <c r="S94" s="154"/>
      <c r="T94" s="154"/>
      <c r="U94" s="154"/>
      <c r="V94" s="154"/>
      <c r="W94" s="154"/>
      <c r="X94" s="154"/>
      <c r="Y94" s="154"/>
      <c r="Z94" s="154"/>
    </row>
    <row r="95" spans="1:26" s="117" customFormat="1" ht="18" customHeight="1" x14ac:dyDescent="0.35">
      <c r="A95" s="132"/>
      <c r="B95" s="133" t="s">
        <v>236</v>
      </c>
      <c r="C95" s="137"/>
      <c r="D95" s="168"/>
      <c r="E95" s="132"/>
      <c r="F95" s="154"/>
      <c r="G95" s="154"/>
      <c r="H95" s="154"/>
      <c r="I95" s="154"/>
      <c r="J95" s="154"/>
      <c r="K95" s="154"/>
      <c r="L95" s="154"/>
      <c r="M95" s="154"/>
      <c r="N95" s="154"/>
      <c r="O95" s="154"/>
      <c r="P95" s="154"/>
      <c r="Q95" s="154"/>
      <c r="R95" s="154"/>
      <c r="S95" s="154"/>
      <c r="T95" s="154"/>
      <c r="U95" s="154"/>
      <c r="V95" s="154"/>
      <c r="W95" s="154"/>
      <c r="X95" s="154"/>
      <c r="Y95" s="154"/>
      <c r="Z95" s="154"/>
    </row>
    <row r="96" spans="1:26" s="117" customFormat="1" ht="18" customHeight="1" x14ac:dyDescent="0.35">
      <c r="A96" s="132"/>
      <c r="B96" s="133"/>
      <c r="C96" s="137" t="s">
        <v>240</v>
      </c>
      <c r="D96" s="169" t="s">
        <v>237</v>
      </c>
      <c r="E96" s="132"/>
      <c r="F96" s="155"/>
      <c r="G96" s="155"/>
      <c r="H96" s="155"/>
      <c r="I96" s="155"/>
      <c r="J96" s="155"/>
      <c r="K96" s="156">
        <f>SUM(F96:J96)</f>
        <v>0</v>
      </c>
      <c r="L96" s="154"/>
      <c r="M96" s="154"/>
      <c r="N96" s="155"/>
      <c r="O96" s="155"/>
      <c r="P96" s="155"/>
      <c r="Q96" s="155"/>
      <c r="R96" s="155"/>
      <c r="S96" s="155"/>
      <c r="T96" s="155"/>
      <c r="U96" s="156">
        <f>SUM(N96:T96)</f>
        <v>0</v>
      </c>
      <c r="V96" s="154"/>
      <c r="W96" s="155"/>
      <c r="X96" s="155"/>
      <c r="Y96" s="156">
        <f>K96+W96</f>
        <v>0</v>
      </c>
      <c r="Z96" s="156">
        <f>U96+X96</f>
        <v>0</v>
      </c>
    </row>
    <row r="97" spans="1:29" s="117" customFormat="1" ht="18" customHeight="1" x14ac:dyDescent="0.35">
      <c r="A97" s="132"/>
      <c r="B97" s="133"/>
      <c r="C97" s="137" t="s">
        <v>241</v>
      </c>
      <c r="D97" s="169" t="s">
        <v>238</v>
      </c>
      <c r="E97" s="132"/>
      <c r="F97" s="155"/>
      <c r="G97" s="155"/>
      <c r="H97" s="155"/>
      <c r="I97" s="155"/>
      <c r="J97" s="155"/>
      <c r="K97" s="156">
        <f>SUM(F97:J97)</f>
        <v>0</v>
      </c>
      <c r="L97" s="154"/>
      <c r="M97" s="154"/>
      <c r="N97" s="155"/>
      <c r="O97" s="155"/>
      <c r="P97" s="155"/>
      <c r="Q97" s="155"/>
      <c r="R97" s="155"/>
      <c r="S97" s="155"/>
      <c r="T97" s="155"/>
      <c r="U97" s="156">
        <f>SUM(N97:T97)</f>
        <v>0</v>
      </c>
      <c r="V97" s="154"/>
      <c r="W97" s="155"/>
      <c r="X97" s="155"/>
      <c r="Y97" s="156">
        <f>K97+W97</f>
        <v>0</v>
      </c>
      <c r="Z97" s="156">
        <f>U97+X97</f>
        <v>0</v>
      </c>
    </row>
    <row r="98" spans="1:29" s="117" customFormat="1" ht="18" customHeight="1" x14ac:dyDescent="0.35">
      <c r="A98" s="132"/>
      <c r="B98" s="133"/>
      <c r="C98" s="136" t="s">
        <v>299</v>
      </c>
      <c r="D98" s="171" t="s">
        <v>239</v>
      </c>
      <c r="E98" s="132"/>
      <c r="F98" s="156">
        <f t="shared" ref="F98:K98" si="44">SUM(F96:F97)</f>
        <v>0</v>
      </c>
      <c r="G98" s="156">
        <f t="shared" si="44"/>
        <v>0</v>
      </c>
      <c r="H98" s="156">
        <f t="shared" si="44"/>
        <v>0</v>
      </c>
      <c r="I98" s="156">
        <f t="shared" si="44"/>
        <v>0</v>
      </c>
      <c r="J98" s="156">
        <f t="shared" si="44"/>
        <v>0</v>
      </c>
      <c r="K98" s="156">
        <f t="shared" si="44"/>
        <v>0</v>
      </c>
      <c r="L98" s="154"/>
      <c r="M98" s="154"/>
      <c r="N98" s="156">
        <f t="shared" ref="N98:U98" si="45">SUM(N96:N97)</f>
        <v>0</v>
      </c>
      <c r="O98" s="156">
        <f t="shared" si="45"/>
        <v>0</v>
      </c>
      <c r="P98" s="156">
        <f t="shared" si="45"/>
        <v>0</v>
      </c>
      <c r="Q98" s="156">
        <f t="shared" si="45"/>
        <v>0</v>
      </c>
      <c r="R98" s="156">
        <f t="shared" si="45"/>
        <v>0</v>
      </c>
      <c r="S98" s="156">
        <f t="shared" si="45"/>
        <v>0</v>
      </c>
      <c r="T98" s="156">
        <f t="shared" si="45"/>
        <v>0</v>
      </c>
      <c r="U98" s="156">
        <f t="shared" si="45"/>
        <v>0</v>
      </c>
      <c r="V98" s="154"/>
      <c r="W98" s="156">
        <f>SUM(W96:W97)</f>
        <v>0</v>
      </c>
      <c r="X98" s="156">
        <f>SUM(X96:X97)</f>
        <v>0</v>
      </c>
      <c r="Y98" s="156">
        <f>SUM(Y96:Y97)</f>
        <v>0</v>
      </c>
      <c r="Z98" s="156">
        <f>SUM(Z96:Z97)</f>
        <v>0</v>
      </c>
    </row>
    <row r="99" spans="1:29" s="117" customFormat="1" ht="18" customHeight="1" x14ac:dyDescent="0.35">
      <c r="A99" s="132"/>
      <c r="B99" s="133" t="s">
        <v>302</v>
      </c>
      <c r="C99" s="137"/>
      <c r="D99" s="168"/>
      <c r="E99" s="132"/>
      <c r="F99" s="154"/>
      <c r="G99" s="154"/>
      <c r="H99" s="154"/>
      <c r="I99" s="154"/>
      <c r="J99" s="154"/>
      <c r="K99" s="154"/>
      <c r="L99" s="154"/>
      <c r="M99" s="154"/>
      <c r="N99" s="154"/>
      <c r="O99" s="154"/>
      <c r="P99" s="154"/>
      <c r="Q99" s="154"/>
      <c r="R99" s="154"/>
      <c r="S99" s="154"/>
      <c r="T99" s="154"/>
      <c r="U99" s="154"/>
      <c r="V99" s="154"/>
      <c r="W99" s="154"/>
      <c r="X99" s="154"/>
      <c r="Y99" s="154"/>
      <c r="Z99" s="154"/>
    </row>
    <row r="100" spans="1:29" s="117" customFormat="1" ht="18" customHeight="1" x14ac:dyDescent="0.35">
      <c r="A100" s="132"/>
      <c r="B100" s="133"/>
      <c r="C100" s="135"/>
      <c r="D100" s="169" t="s">
        <v>242</v>
      </c>
      <c r="E100" s="132"/>
      <c r="F100" s="155"/>
      <c r="G100" s="155"/>
      <c r="H100" s="155"/>
      <c r="I100" s="155"/>
      <c r="J100" s="155"/>
      <c r="K100" s="156">
        <f>SUM(F100:J100)</f>
        <v>0</v>
      </c>
      <c r="L100" s="154"/>
      <c r="M100" s="154"/>
      <c r="N100" s="155"/>
      <c r="O100" s="155"/>
      <c r="P100" s="155"/>
      <c r="Q100" s="155"/>
      <c r="R100" s="155"/>
      <c r="S100" s="155"/>
      <c r="T100" s="155"/>
      <c r="U100" s="156">
        <f>SUM(N100:T100)</f>
        <v>0</v>
      </c>
      <c r="V100" s="154"/>
      <c r="W100" s="155"/>
      <c r="X100" s="155"/>
      <c r="Y100" s="156">
        <f>K100+W100</f>
        <v>0</v>
      </c>
      <c r="Z100" s="156">
        <f>U100+X100</f>
        <v>0</v>
      </c>
    </row>
    <row r="101" spans="1:29" s="117" customFormat="1" ht="18" customHeight="1" x14ac:dyDescent="0.35">
      <c r="A101" s="132"/>
      <c r="B101" s="133"/>
      <c r="C101" s="135"/>
      <c r="D101" s="169" t="s">
        <v>243</v>
      </c>
      <c r="E101" s="132"/>
      <c r="F101" s="155"/>
      <c r="G101" s="155"/>
      <c r="H101" s="155"/>
      <c r="I101" s="155"/>
      <c r="J101" s="155"/>
      <c r="K101" s="156">
        <f>SUM(F101:J101)</f>
        <v>0</v>
      </c>
      <c r="L101" s="154"/>
      <c r="M101" s="154"/>
      <c r="N101" s="155"/>
      <c r="O101" s="155"/>
      <c r="P101" s="155"/>
      <c r="Q101" s="155"/>
      <c r="R101" s="155"/>
      <c r="S101" s="155"/>
      <c r="T101" s="155"/>
      <c r="U101" s="156">
        <f>SUM(N101:T101)</f>
        <v>0</v>
      </c>
      <c r="V101" s="154"/>
      <c r="W101" s="155"/>
      <c r="X101" s="155"/>
      <c r="Y101" s="156">
        <f>K101+W101</f>
        <v>0</v>
      </c>
      <c r="Z101" s="156">
        <f>U101+X101</f>
        <v>0</v>
      </c>
    </row>
    <row r="102" spans="1:29" s="117" customFormat="1" ht="18" customHeight="1" x14ac:dyDescent="0.35">
      <c r="A102" s="132"/>
      <c r="B102" s="133"/>
      <c r="C102" s="135"/>
      <c r="D102" s="169" t="s">
        <v>244</v>
      </c>
      <c r="E102" s="132"/>
      <c r="F102" s="155"/>
      <c r="G102" s="155"/>
      <c r="H102" s="155"/>
      <c r="I102" s="155"/>
      <c r="J102" s="155"/>
      <c r="K102" s="156">
        <f>SUM(F102:J102)</f>
        <v>0</v>
      </c>
      <c r="L102" s="154"/>
      <c r="M102" s="154"/>
      <c r="N102" s="155"/>
      <c r="O102" s="155"/>
      <c r="P102" s="155"/>
      <c r="Q102" s="155"/>
      <c r="R102" s="155"/>
      <c r="S102" s="155"/>
      <c r="T102" s="155"/>
      <c r="U102" s="156">
        <f>SUM(N102:T102)</f>
        <v>0</v>
      </c>
      <c r="V102" s="154"/>
      <c r="W102" s="155"/>
      <c r="X102" s="155"/>
      <c r="Y102" s="156">
        <f>K102+W102</f>
        <v>0</v>
      </c>
      <c r="Z102" s="156">
        <f>U102+X102</f>
        <v>0</v>
      </c>
    </row>
    <row r="103" spans="1:29" s="117" customFormat="1" ht="18" customHeight="1" x14ac:dyDescent="0.35">
      <c r="A103" s="132"/>
      <c r="B103" s="133"/>
      <c r="C103" s="135"/>
      <c r="D103" s="168" t="s">
        <v>245</v>
      </c>
      <c r="E103" s="132"/>
      <c r="F103" s="155"/>
      <c r="G103" s="155"/>
      <c r="H103" s="155"/>
      <c r="I103" s="155"/>
      <c r="J103" s="155"/>
      <c r="K103" s="156">
        <f>SUM(F103:J103)</f>
        <v>0</v>
      </c>
      <c r="L103" s="154"/>
      <c r="M103" s="154"/>
      <c r="N103" s="155"/>
      <c r="O103" s="155"/>
      <c r="P103" s="155"/>
      <c r="Q103" s="155"/>
      <c r="R103" s="155"/>
      <c r="S103" s="155"/>
      <c r="T103" s="155"/>
      <c r="U103" s="156">
        <f>SUM(N103:T103)</f>
        <v>0</v>
      </c>
      <c r="V103" s="154"/>
      <c r="W103" s="155"/>
      <c r="X103" s="155"/>
      <c r="Y103" s="156">
        <f>K103+W103</f>
        <v>0</v>
      </c>
      <c r="Z103" s="156">
        <f>U103+X103</f>
        <v>0</v>
      </c>
    </row>
    <row r="104" spans="1:29" s="117" customFormat="1" ht="18" customHeight="1" x14ac:dyDescent="0.35">
      <c r="A104" s="132"/>
      <c r="B104" s="133"/>
      <c r="C104" s="136" t="s">
        <v>299</v>
      </c>
      <c r="D104" s="171" t="s">
        <v>246</v>
      </c>
      <c r="E104" s="132"/>
      <c r="F104" s="156">
        <f t="shared" ref="F104:K104" si="46">SUM(F100:F103)</f>
        <v>0</v>
      </c>
      <c r="G104" s="156">
        <f t="shared" si="46"/>
        <v>0</v>
      </c>
      <c r="H104" s="156">
        <f t="shared" si="46"/>
        <v>0</v>
      </c>
      <c r="I104" s="156">
        <f t="shared" si="46"/>
        <v>0</v>
      </c>
      <c r="J104" s="156">
        <f t="shared" si="46"/>
        <v>0</v>
      </c>
      <c r="K104" s="156">
        <f t="shared" si="46"/>
        <v>0</v>
      </c>
      <c r="L104" s="154"/>
      <c r="M104" s="154"/>
      <c r="N104" s="156">
        <f t="shared" ref="N104:U104" si="47">SUM(N100:N103)</f>
        <v>0</v>
      </c>
      <c r="O104" s="156">
        <f t="shared" si="47"/>
        <v>0</v>
      </c>
      <c r="P104" s="156">
        <f t="shared" si="47"/>
        <v>0</v>
      </c>
      <c r="Q104" s="156">
        <f t="shared" si="47"/>
        <v>0</v>
      </c>
      <c r="R104" s="156">
        <f t="shared" si="47"/>
        <v>0</v>
      </c>
      <c r="S104" s="156">
        <f t="shared" si="47"/>
        <v>0</v>
      </c>
      <c r="T104" s="156">
        <f t="shared" si="47"/>
        <v>0</v>
      </c>
      <c r="U104" s="156">
        <f t="shared" si="47"/>
        <v>0</v>
      </c>
      <c r="V104" s="154"/>
      <c r="W104" s="156">
        <f>SUM(W100:W103)</f>
        <v>0</v>
      </c>
      <c r="X104" s="156">
        <f>SUM(X100:X103)</f>
        <v>0</v>
      </c>
      <c r="Y104" s="156">
        <f>SUM(Y100:Y103)</f>
        <v>0</v>
      </c>
      <c r="Z104" s="156">
        <f>SUM(Z100:Z103)</f>
        <v>0</v>
      </c>
    </row>
    <row r="105" spans="1:29" s="117" customFormat="1" ht="18" customHeight="1" x14ac:dyDescent="0.35">
      <c r="A105" s="132"/>
      <c r="B105" s="133" t="s">
        <v>248</v>
      </c>
      <c r="C105" s="137"/>
      <c r="D105" s="169" t="s">
        <v>303</v>
      </c>
      <c r="E105" s="132"/>
      <c r="F105" s="154"/>
      <c r="G105" s="154"/>
      <c r="H105" s="154"/>
      <c r="I105" s="154"/>
      <c r="J105" s="154"/>
      <c r="K105" s="154"/>
      <c r="L105" s="154"/>
      <c r="M105" s="154"/>
      <c r="N105" s="154"/>
      <c r="O105" s="154"/>
      <c r="P105" s="154"/>
      <c r="Q105" s="154"/>
      <c r="R105" s="154"/>
      <c r="S105" s="154"/>
      <c r="T105" s="154"/>
      <c r="U105" s="154"/>
      <c r="V105" s="154"/>
      <c r="W105" s="154"/>
      <c r="X105" s="154"/>
      <c r="Y105" s="154"/>
      <c r="Z105" s="154"/>
    </row>
    <row r="106" spans="1:29" s="117" customFormat="1" ht="18" customHeight="1" x14ac:dyDescent="0.35">
      <c r="A106" s="132"/>
      <c r="B106" s="133"/>
      <c r="C106" s="137" t="s">
        <v>323</v>
      </c>
      <c r="D106" s="169" t="s">
        <v>257</v>
      </c>
      <c r="E106" s="132"/>
      <c r="F106" s="154"/>
      <c r="G106" s="154"/>
      <c r="H106" s="154"/>
      <c r="I106" s="154"/>
      <c r="J106" s="154"/>
      <c r="K106" s="154"/>
      <c r="L106" s="154"/>
      <c r="M106" s="155"/>
      <c r="N106" s="154"/>
      <c r="O106" s="154"/>
      <c r="P106" s="154"/>
      <c r="Q106" s="154"/>
      <c r="R106" s="154"/>
      <c r="S106" s="154"/>
      <c r="T106" s="155"/>
      <c r="U106" s="156">
        <f>M106+T106</f>
        <v>0</v>
      </c>
      <c r="V106" s="154"/>
      <c r="W106" s="154"/>
      <c r="X106" s="154"/>
      <c r="Y106" s="154"/>
      <c r="Z106" s="156">
        <f>U106</f>
        <v>0</v>
      </c>
    </row>
    <row r="107" spans="1:29" s="117" customFormat="1" ht="18" customHeight="1" x14ac:dyDescent="0.35">
      <c r="A107" s="132"/>
      <c r="B107" s="133"/>
      <c r="C107" s="137" t="s">
        <v>324</v>
      </c>
      <c r="D107" s="168"/>
      <c r="E107" s="132"/>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34"/>
      <c r="AB107" s="134"/>
      <c r="AC107" s="134"/>
    </row>
    <row r="108" spans="1:29" s="117" customFormat="1" ht="18" customHeight="1" x14ac:dyDescent="0.35">
      <c r="A108" s="132"/>
      <c r="B108" s="132"/>
      <c r="C108" s="137" t="s">
        <v>304</v>
      </c>
      <c r="D108" s="169" t="s">
        <v>258</v>
      </c>
      <c r="E108" s="132"/>
      <c r="F108" s="154"/>
      <c r="G108" s="154"/>
      <c r="H108" s="154"/>
      <c r="I108" s="154"/>
      <c r="J108" s="154"/>
      <c r="K108" s="154"/>
      <c r="L108" s="154"/>
      <c r="M108" s="154"/>
      <c r="N108" s="154"/>
      <c r="O108" s="161"/>
      <c r="P108" s="161"/>
      <c r="Q108" s="162"/>
      <c r="R108" s="154"/>
      <c r="S108" s="154"/>
      <c r="T108" s="154"/>
      <c r="U108" s="156">
        <f>Q108</f>
        <v>0</v>
      </c>
      <c r="V108" s="154"/>
      <c r="W108" s="154"/>
      <c r="X108" s="154"/>
      <c r="Y108" s="154"/>
      <c r="Z108" s="156">
        <f>U108</f>
        <v>0</v>
      </c>
    </row>
    <row r="109" spans="1:29" s="117" customFormat="1" ht="18" customHeight="1" x14ac:dyDescent="0.35">
      <c r="A109" s="132"/>
      <c r="B109" s="132"/>
      <c r="C109" s="137" t="s">
        <v>305</v>
      </c>
      <c r="D109" s="169" t="s">
        <v>259</v>
      </c>
      <c r="E109" s="132"/>
      <c r="F109" s="154"/>
      <c r="G109" s="154"/>
      <c r="H109" s="154"/>
      <c r="I109" s="154"/>
      <c r="J109" s="154"/>
      <c r="K109" s="154"/>
      <c r="L109" s="154"/>
      <c r="M109" s="154"/>
      <c r="N109" s="154"/>
      <c r="O109" s="161"/>
      <c r="P109" s="161"/>
      <c r="Q109" s="162"/>
      <c r="R109" s="154"/>
      <c r="S109" s="154"/>
      <c r="T109" s="154"/>
      <c r="U109" s="156">
        <f>Q109</f>
        <v>0</v>
      </c>
      <c r="V109" s="154"/>
      <c r="W109" s="154"/>
      <c r="X109" s="154"/>
      <c r="Y109" s="154"/>
      <c r="Z109" s="156">
        <f>U109</f>
        <v>0</v>
      </c>
    </row>
    <row r="110" spans="1:29" s="117" customFormat="1" ht="18" customHeight="1" x14ac:dyDescent="0.35">
      <c r="A110" s="132"/>
      <c r="B110" s="133"/>
      <c r="C110" s="136" t="s">
        <v>299</v>
      </c>
      <c r="D110" s="171" t="s">
        <v>260</v>
      </c>
      <c r="E110" s="132"/>
      <c r="F110" s="154"/>
      <c r="G110" s="154"/>
      <c r="H110" s="154"/>
      <c r="I110" s="154"/>
      <c r="J110" s="154"/>
      <c r="K110" s="154"/>
      <c r="L110" s="154"/>
      <c r="M110" s="156">
        <f>M106</f>
        <v>0</v>
      </c>
      <c r="N110" s="154"/>
      <c r="O110" s="161"/>
      <c r="P110" s="161"/>
      <c r="Q110" s="156">
        <f>SUM(Q108:Q109)</f>
        <v>0</v>
      </c>
      <c r="R110" s="154"/>
      <c r="S110" s="154"/>
      <c r="T110" s="156">
        <f>T106</f>
        <v>0</v>
      </c>
      <c r="U110" s="156">
        <f>SUM(U106:U109)</f>
        <v>0</v>
      </c>
      <c r="V110" s="154"/>
      <c r="W110" s="154"/>
      <c r="X110" s="154"/>
      <c r="Y110" s="154"/>
      <c r="Z110" s="156">
        <f>SUM(Z106:Z109)</f>
        <v>0</v>
      </c>
    </row>
    <row r="111" spans="1:29" x14ac:dyDescent="0.35">
      <c r="D111" s="168"/>
      <c r="F111" s="163"/>
      <c r="G111" s="163"/>
      <c r="H111" s="163"/>
      <c r="I111" s="163"/>
      <c r="J111" s="163"/>
      <c r="K111" s="163"/>
      <c r="L111" s="163"/>
      <c r="M111" s="163"/>
      <c r="N111" s="163"/>
      <c r="O111" s="163"/>
      <c r="P111" s="163"/>
      <c r="Q111" s="163"/>
      <c r="R111" s="163"/>
      <c r="S111" s="163"/>
      <c r="T111" s="163"/>
      <c r="U111" s="163"/>
      <c r="V111" s="163"/>
      <c r="W111" s="163"/>
      <c r="X111" s="163"/>
      <c r="Y111" s="163"/>
      <c r="Z111" s="163"/>
    </row>
    <row r="112" spans="1:29" s="117" customFormat="1" ht="18" customHeight="1" x14ac:dyDescent="0.35">
      <c r="A112" s="132"/>
      <c r="B112" s="133"/>
      <c r="C112" s="136" t="s">
        <v>306</v>
      </c>
      <c r="D112" s="171" t="s">
        <v>252</v>
      </c>
      <c r="E112" s="132"/>
      <c r="F112" s="156">
        <f t="shared" ref="F112:K112" si="48">F88+F98+F104</f>
        <v>0</v>
      </c>
      <c r="G112" s="156">
        <f t="shared" si="48"/>
        <v>0</v>
      </c>
      <c r="H112" s="156">
        <f t="shared" si="48"/>
        <v>0</v>
      </c>
      <c r="I112" s="156">
        <f t="shared" si="48"/>
        <v>0</v>
      </c>
      <c r="J112" s="156">
        <f t="shared" si="48"/>
        <v>0</v>
      </c>
      <c r="K112" s="156">
        <f t="shared" si="48"/>
        <v>0</v>
      </c>
      <c r="L112" s="154"/>
      <c r="M112" s="156">
        <f>M110</f>
        <v>0</v>
      </c>
      <c r="N112" s="156">
        <f>N88+N98+N104</f>
        <v>0</v>
      </c>
      <c r="O112" s="156">
        <f>O88+O98+O104</f>
        <v>0</v>
      </c>
      <c r="P112" s="156">
        <f>P88+P98+P104</f>
        <v>0</v>
      </c>
      <c r="Q112" s="156">
        <f>Q88+Q98+Q104+Q110</f>
        <v>0</v>
      </c>
      <c r="R112" s="156">
        <f>R88+R98+R104</f>
        <v>0</v>
      </c>
      <c r="S112" s="156">
        <f>S88+S98+S104</f>
        <v>0</v>
      </c>
      <c r="T112" s="156">
        <f>T88+T98+T104+T110</f>
        <v>0</v>
      </c>
      <c r="U112" s="156">
        <f>U88+U98+U104+U110</f>
        <v>0</v>
      </c>
      <c r="V112" s="154"/>
      <c r="W112" s="156">
        <f>W88+W98+W104</f>
        <v>0</v>
      </c>
      <c r="X112" s="156">
        <f>X88+X98+X104</f>
        <v>0</v>
      </c>
      <c r="Y112" s="156">
        <f>Y88+Y98+Y104</f>
        <v>0</v>
      </c>
      <c r="Z112" s="156">
        <f>Z88+Z98+Z104+Z110</f>
        <v>0</v>
      </c>
    </row>
    <row r="113" spans="1:26" s="117" customFormat="1" ht="18" customHeight="1" x14ac:dyDescent="0.35">
      <c r="A113" s="132"/>
      <c r="B113" s="133"/>
      <c r="C113" s="136"/>
      <c r="D113" s="157" t="s">
        <v>316</v>
      </c>
      <c r="E113" s="132"/>
      <c r="F113" s="158"/>
      <c r="G113" s="158"/>
      <c r="H113" s="158"/>
      <c r="I113" s="158"/>
      <c r="J113" s="158"/>
      <c r="K113" s="158"/>
      <c r="L113" s="154"/>
      <c r="M113" s="158"/>
      <c r="N113" s="158"/>
      <c r="O113" s="158"/>
      <c r="P113" s="158"/>
      <c r="Q113" s="158"/>
      <c r="R113" s="158"/>
      <c r="S113" s="158"/>
      <c r="T113" s="158"/>
      <c r="U113" s="158"/>
      <c r="V113" s="154"/>
      <c r="W113" s="158"/>
      <c r="X113" s="158"/>
      <c r="Y113" s="158"/>
      <c r="Z113" s="158"/>
    </row>
    <row r="114" spans="1:26" s="117" customFormat="1" ht="18" customHeight="1" x14ac:dyDescent="0.35">
      <c r="A114" s="132"/>
      <c r="B114" s="132"/>
      <c r="C114" s="137"/>
      <c r="D114" s="168"/>
      <c r="E114" s="132"/>
      <c r="F114" s="154"/>
      <c r="G114" s="154"/>
      <c r="H114" s="154"/>
      <c r="I114" s="154"/>
      <c r="J114" s="154"/>
      <c r="K114" s="154"/>
      <c r="L114" s="154"/>
      <c r="M114" s="154"/>
      <c r="N114" s="154"/>
      <c r="O114" s="154"/>
      <c r="P114" s="154"/>
      <c r="Q114" s="154"/>
      <c r="R114" s="154"/>
      <c r="S114" s="154"/>
      <c r="T114" s="154"/>
      <c r="U114" s="154"/>
      <c r="V114" s="154"/>
      <c r="W114" s="154"/>
      <c r="X114" s="154"/>
      <c r="Y114" s="154"/>
      <c r="Z114" s="154"/>
    </row>
    <row r="115" spans="1:26" s="142" customFormat="1" ht="18" customHeight="1" x14ac:dyDescent="0.35">
      <c r="A115" s="139"/>
      <c r="B115" s="140"/>
      <c r="C115" s="141"/>
      <c r="D115" s="141"/>
      <c r="E115" s="139"/>
      <c r="F115" s="159"/>
      <c r="G115" s="159"/>
      <c r="H115" s="159"/>
      <c r="I115" s="159"/>
      <c r="J115" s="159"/>
      <c r="K115" s="159"/>
      <c r="L115" s="160"/>
      <c r="M115" s="159"/>
      <c r="N115" s="159"/>
      <c r="O115" s="159"/>
      <c r="P115" s="159"/>
      <c r="Q115" s="159"/>
      <c r="R115" s="159"/>
      <c r="S115" s="159"/>
      <c r="T115" s="159"/>
      <c r="U115" s="159"/>
      <c r="V115" s="160"/>
      <c r="W115" s="159"/>
      <c r="X115" s="159"/>
      <c r="Y115" s="159"/>
      <c r="Z115" s="159"/>
    </row>
    <row r="116" spans="1:26" s="117" customFormat="1" ht="18" customHeight="1" x14ac:dyDescent="0.35">
      <c r="A116" s="132"/>
      <c r="B116" s="132"/>
      <c r="C116" s="137"/>
      <c r="D116" s="168"/>
      <c r="E116" s="132"/>
      <c r="F116" s="154"/>
      <c r="G116" s="154"/>
      <c r="H116" s="154"/>
      <c r="I116" s="154"/>
      <c r="J116" s="154"/>
      <c r="K116" s="154"/>
      <c r="L116" s="154"/>
      <c r="M116" s="154"/>
      <c r="N116" s="154"/>
      <c r="O116" s="154"/>
      <c r="P116" s="154"/>
      <c r="Q116" s="154"/>
      <c r="R116" s="154"/>
      <c r="S116" s="154"/>
      <c r="T116" s="154"/>
      <c r="U116" s="154"/>
      <c r="V116" s="154"/>
      <c r="W116" s="154"/>
      <c r="X116" s="154"/>
      <c r="Y116" s="154"/>
      <c r="Z116" s="154"/>
    </row>
    <row r="117" spans="1:26" s="117" customFormat="1" x14ac:dyDescent="0.35">
      <c r="A117" s="132"/>
      <c r="B117" s="2" t="s">
        <v>307</v>
      </c>
      <c r="C117" s="132"/>
      <c r="D117" s="168"/>
      <c r="E117" s="134"/>
      <c r="F117" s="154"/>
      <c r="G117" s="154"/>
      <c r="H117" s="154"/>
      <c r="I117" s="154"/>
      <c r="J117" s="154"/>
      <c r="K117" s="154"/>
      <c r="L117" s="154"/>
      <c r="M117" s="154"/>
      <c r="N117" s="154"/>
      <c r="O117" s="154"/>
      <c r="P117" s="154"/>
      <c r="Q117" s="154"/>
      <c r="R117" s="154"/>
      <c r="S117" s="154"/>
      <c r="T117" s="154"/>
      <c r="U117" s="154"/>
      <c r="V117" s="154"/>
      <c r="W117" s="154"/>
      <c r="X117" s="161"/>
      <c r="Y117" s="161"/>
      <c r="Z117" s="161"/>
    </row>
    <row r="118" spans="1:26" s="117" customFormat="1" ht="18" customHeight="1" x14ac:dyDescent="0.35">
      <c r="A118" s="132"/>
      <c r="B118" s="132"/>
      <c r="C118" s="146" t="s">
        <v>308</v>
      </c>
      <c r="D118" s="169" t="s">
        <v>309</v>
      </c>
      <c r="E118" s="134"/>
      <c r="F118" s="154"/>
      <c r="G118" s="154"/>
      <c r="H118" s="154"/>
      <c r="I118" s="154"/>
      <c r="J118" s="154"/>
      <c r="K118" s="154"/>
      <c r="L118" s="154"/>
      <c r="M118" s="154"/>
      <c r="N118" s="154"/>
      <c r="O118" s="154"/>
      <c r="P118" s="154"/>
      <c r="Q118" s="154"/>
      <c r="R118" s="154"/>
      <c r="S118" s="154"/>
      <c r="T118" s="154"/>
      <c r="U118" s="154"/>
      <c r="V118" s="154"/>
      <c r="W118" s="161"/>
      <c r="X118" s="161"/>
      <c r="Y118" s="156">
        <f>Y112</f>
        <v>0</v>
      </c>
      <c r="Z118" s="156">
        <f>Z112</f>
        <v>0</v>
      </c>
    </row>
    <row r="119" spans="1:26" s="117" customFormat="1" ht="18" customHeight="1" x14ac:dyDescent="0.35">
      <c r="A119" s="132"/>
      <c r="B119" s="132"/>
      <c r="C119" s="146" t="s">
        <v>310</v>
      </c>
      <c r="D119" s="169" t="s">
        <v>311</v>
      </c>
      <c r="E119" s="134"/>
      <c r="F119" s="154"/>
      <c r="G119" s="154"/>
      <c r="H119" s="154"/>
      <c r="I119" s="154"/>
      <c r="J119" s="154"/>
      <c r="K119" s="154"/>
      <c r="L119" s="154"/>
      <c r="M119" s="154"/>
      <c r="N119" s="154"/>
      <c r="O119" s="154"/>
      <c r="P119" s="154"/>
      <c r="Q119" s="154"/>
      <c r="R119" s="154"/>
      <c r="S119" s="154"/>
      <c r="T119" s="154"/>
      <c r="U119" s="154"/>
      <c r="V119" s="154"/>
      <c r="W119" s="154"/>
      <c r="X119" s="161"/>
      <c r="Y119" s="155"/>
      <c r="Z119" s="155"/>
    </row>
    <row r="120" spans="1:26" s="117" customFormat="1" ht="18" customHeight="1" x14ac:dyDescent="0.35">
      <c r="A120" s="132"/>
      <c r="B120" s="132"/>
      <c r="C120" s="146" t="s">
        <v>312</v>
      </c>
      <c r="D120" s="169" t="s">
        <v>313</v>
      </c>
      <c r="E120" s="134"/>
      <c r="F120" s="154"/>
      <c r="G120" s="154"/>
      <c r="H120" s="154"/>
      <c r="I120" s="154"/>
      <c r="J120" s="154"/>
      <c r="K120" s="154"/>
      <c r="L120" s="154"/>
      <c r="M120" s="154"/>
      <c r="N120" s="154"/>
      <c r="O120" s="154"/>
      <c r="P120" s="154"/>
      <c r="Q120" s="154"/>
      <c r="R120" s="154"/>
      <c r="S120" s="154"/>
      <c r="T120" s="154"/>
      <c r="U120" s="154"/>
      <c r="V120" s="154"/>
      <c r="W120" s="154"/>
      <c r="X120" s="154"/>
      <c r="Y120" s="155">
        <f>Y118-Y119</f>
        <v>0</v>
      </c>
      <c r="Z120" s="155">
        <f>Z118-Z119</f>
        <v>0</v>
      </c>
    </row>
    <row r="121" spans="1:26" s="117" customFormat="1" ht="18" customHeight="1" x14ac:dyDescent="0.35">
      <c r="A121" s="132"/>
      <c r="B121" s="132"/>
      <c r="C121" s="147"/>
      <c r="D121" s="168"/>
      <c r="E121" s="132"/>
      <c r="F121" s="154"/>
      <c r="G121" s="154"/>
      <c r="H121" s="154"/>
      <c r="I121" s="154"/>
      <c r="J121" s="154"/>
      <c r="K121" s="154"/>
      <c r="L121" s="154"/>
      <c r="M121" s="154"/>
      <c r="N121" s="154"/>
      <c r="O121" s="154"/>
      <c r="P121" s="154"/>
      <c r="Q121" s="154"/>
      <c r="R121" s="154"/>
      <c r="S121" s="154"/>
      <c r="T121" s="154"/>
      <c r="U121" s="154"/>
      <c r="V121" s="154"/>
      <c r="W121" s="154"/>
      <c r="X121" s="154"/>
      <c r="Y121" s="161"/>
      <c r="Z121" s="172" t="s">
        <v>314</v>
      </c>
    </row>
    <row r="122" spans="1:26" s="142" customFormat="1" ht="18" customHeight="1" x14ac:dyDescent="0.35">
      <c r="A122" s="139"/>
      <c r="B122" s="140"/>
      <c r="C122" s="141"/>
      <c r="D122" s="141"/>
      <c r="E122" s="139"/>
      <c r="F122" s="159"/>
      <c r="G122" s="159"/>
      <c r="H122" s="159"/>
      <c r="I122" s="159"/>
      <c r="J122" s="159"/>
      <c r="K122" s="159"/>
      <c r="L122" s="160"/>
      <c r="M122" s="159"/>
      <c r="N122" s="159"/>
      <c r="O122" s="159"/>
      <c r="P122" s="159"/>
      <c r="Q122" s="159"/>
      <c r="R122" s="159"/>
      <c r="S122" s="159"/>
      <c r="T122" s="159"/>
      <c r="U122" s="159"/>
      <c r="V122" s="160"/>
      <c r="W122" s="159"/>
      <c r="X122" s="159"/>
      <c r="Y122" s="159"/>
      <c r="Z122" s="159"/>
    </row>
    <row r="123" spans="1:26" s="117" customFormat="1" ht="18" customHeight="1" x14ac:dyDescent="0.35">
      <c r="A123" s="132"/>
      <c r="B123" s="132"/>
      <c r="C123" s="147"/>
      <c r="D123" s="168"/>
      <c r="E123" s="132"/>
      <c r="F123" s="154"/>
      <c r="G123" s="154"/>
      <c r="H123" s="154"/>
      <c r="I123" s="154"/>
      <c r="J123" s="154"/>
      <c r="K123" s="154"/>
      <c r="L123" s="154"/>
      <c r="M123" s="154"/>
      <c r="N123" s="154"/>
      <c r="O123" s="154"/>
      <c r="P123" s="154"/>
      <c r="Q123" s="154"/>
      <c r="R123" s="154"/>
      <c r="S123" s="154"/>
      <c r="T123" s="154"/>
      <c r="U123" s="154"/>
      <c r="V123" s="154"/>
      <c r="W123" s="154"/>
      <c r="X123" s="154"/>
      <c r="Y123" s="161"/>
      <c r="Z123" s="172"/>
    </row>
    <row r="124" spans="1:26" s="103" customFormat="1" ht="18" customHeight="1" x14ac:dyDescent="0.35">
      <c r="B124" s="111" t="s">
        <v>315</v>
      </c>
      <c r="C124" s="104"/>
      <c r="D124" s="168"/>
      <c r="F124" s="164"/>
      <c r="G124" s="164"/>
      <c r="H124" s="164"/>
      <c r="I124" s="164"/>
      <c r="J124" s="164"/>
      <c r="K124" s="164"/>
      <c r="L124" s="164"/>
      <c r="M124" s="164"/>
      <c r="N124" s="164"/>
      <c r="O124" s="164"/>
      <c r="P124" s="164"/>
      <c r="Q124" s="164"/>
      <c r="R124" s="164"/>
      <c r="S124" s="164"/>
      <c r="T124" s="164"/>
      <c r="U124" s="164"/>
      <c r="V124" s="164"/>
      <c r="W124" s="164"/>
      <c r="X124" s="164"/>
      <c r="Y124" s="164"/>
      <c r="Z124" s="164"/>
    </row>
    <row r="125" spans="1:26" s="117" customFormat="1" ht="18" customHeight="1" thickBot="1" x14ac:dyDescent="0.4">
      <c r="B125" s="148"/>
      <c r="C125" s="153"/>
      <c r="D125" s="149"/>
      <c r="E125" s="150"/>
      <c r="F125" s="165"/>
      <c r="G125" s="165"/>
      <c r="H125" s="165"/>
      <c r="I125" s="165"/>
      <c r="J125" s="165"/>
      <c r="K125" s="165"/>
      <c r="L125" s="165"/>
      <c r="M125" s="165"/>
      <c r="N125" s="165"/>
      <c r="O125" s="165"/>
      <c r="P125" s="165"/>
      <c r="Q125" s="165"/>
      <c r="R125" s="165"/>
      <c r="S125" s="165"/>
      <c r="T125" s="165"/>
      <c r="U125" s="165"/>
      <c r="V125" s="165"/>
      <c r="W125" s="165"/>
      <c r="X125" s="165"/>
      <c r="Y125" s="165"/>
      <c r="Z125" s="165"/>
    </row>
    <row r="126" spans="1:26" x14ac:dyDescent="0.35">
      <c r="F126" s="163"/>
      <c r="G126" s="163"/>
      <c r="H126" s="163"/>
      <c r="I126" s="163"/>
      <c r="J126" s="163"/>
      <c r="K126" s="163"/>
      <c r="L126" s="163"/>
      <c r="M126" s="163"/>
      <c r="N126" s="163"/>
      <c r="O126" s="163"/>
      <c r="P126" s="163"/>
      <c r="Q126" s="163"/>
      <c r="R126" s="163"/>
      <c r="S126" s="163"/>
      <c r="T126" s="163"/>
      <c r="U126" s="163"/>
      <c r="V126" s="163"/>
      <c r="W126" s="163"/>
      <c r="X126" s="163"/>
      <c r="Y126" s="163"/>
      <c r="Z126" s="163"/>
    </row>
    <row r="199" spans="3:3" x14ac:dyDescent="0.35">
      <c r="C199" s="151"/>
    </row>
  </sheetData>
  <protectedRanges>
    <protectedRange sqref="W12:X17 W20:X25 W28:X31 W34:X43 W46:X49 W52:X60 W63:X70 W73:X81 W84:X85 W96:X97 W100:X103 Y119:Z120" name="NonRecurrent"/>
    <protectedRange sqref="N12:T17 N20:T25 N28:T31 N34:T43 N46:T49 N52:T60 N63:T70 N73:T81 N84:T85 N96:T97 N100:T103 M106 T106" name="Revenue"/>
    <protectedRange sqref="F12:J17 F20:J25 F28:J31 F34:J43 F46:J49 F52:J60 F63:J70 F73:J81 F84:J85 F96:J97 F100:J103 C100:C103" name="Expenditure"/>
  </protectedRanges>
  <mergeCells count="4">
    <mergeCell ref="O7:P7"/>
    <mergeCell ref="Q7:R7"/>
    <mergeCell ref="W7:X7"/>
    <mergeCell ref="Y7:Z7"/>
  </mergeCells>
  <printOptions horizontalCentered="1" verticalCentered="1"/>
  <pageMargins left="0.39370078740157483" right="0.39370078740157483" top="0.39370078740157483" bottom="0.39370078740157483" header="0.31496062992125984" footer="0.31496062992125984"/>
  <pageSetup paperSize="8" scale="42" fitToHeight="2" orientation="landscape" r:id="rId1"/>
  <headerFooter>
    <oddHeader>&amp;C&amp;"Calibri"&amp;12&amp;K000000OFFICIAL&amp;1#</oddHeader>
    <oddFooter>&amp;C&amp;1#&amp;"Calibri"&amp;12&amp;K000000OFFICIAL</oddFooter>
  </headerFooter>
  <rowBreaks count="1" manualBreakCount="1">
    <brk id="93" min="1" max="2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59999389629810485"/>
  </sheetPr>
  <dimension ref="A1:BE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57" width="12.7265625" style="9"/>
    <col min="58" max="16384" width="12.7265625" style="6"/>
  </cols>
  <sheetData>
    <row r="1" spans="1:57" x14ac:dyDescent="0.3">
      <c r="A1" s="1" t="s">
        <v>317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row>
    <row r="2" spans="1:57" ht="15.5" x14ac:dyDescent="0.35">
      <c r="A2" s="2" t="s">
        <v>104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row>
    <row r="3" spans="1:57" x14ac:dyDescent="0.3">
      <c r="A3" s="28" t="str">
        <f>'Total Exp'!A3</f>
        <v>2020-21</v>
      </c>
    </row>
    <row r="4" spans="1:57" ht="15.5" x14ac:dyDescent="0.35">
      <c r="A4" s="82" t="s">
        <v>121</v>
      </c>
      <c r="B4" s="83"/>
      <c r="C4" s="83"/>
      <c r="D4" s="83"/>
      <c r="E4" s="83"/>
      <c r="F4" s="83"/>
      <c r="G4" s="83"/>
      <c r="H4" s="83"/>
      <c r="I4" s="84"/>
      <c r="J4" s="85"/>
      <c r="K4" s="83"/>
      <c r="L4" s="83"/>
      <c r="M4" s="83"/>
      <c r="N4" s="83"/>
      <c r="O4" s="83"/>
      <c r="P4" s="83"/>
      <c r="Q4" s="83"/>
      <c r="R4" s="85"/>
      <c r="S4" s="83"/>
      <c r="T4" s="83"/>
      <c r="U4" s="83"/>
      <c r="V4" s="83"/>
      <c r="W4" s="83"/>
      <c r="X4" s="83"/>
      <c r="Y4" s="83"/>
      <c r="Z4" s="85"/>
      <c r="AA4" s="83"/>
      <c r="AB4" s="83"/>
      <c r="AC4" s="83"/>
      <c r="AD4" s="83"/>
      <c r="AE4" s="83"/>
      <c r="AF4" s="83"/>
      <c r="AG4" s="83"/>
      <c r="AH4" s="85"/>
      <c r="AI4" s="83"/>
      <c r="AJ4" s="83"/>
      <c r="AK4" s="83"/>
      <c r="AL4" s="83"/>
      <c r="AM4" s="83"/>
      <c r="AN4" s="83"/>
      <c r="AO4" s="83"/>
      <c r="AP4" s="85"/>
      <c r="AQ4" s="83"/>
      <c r="AR4" s="83"/>
      <c r="AS4" s="83"/>
      <c r="AT4" s="83"/>
      <c r="AU4" s="83"/>
      <c r="AV4" s="83"/>
      <c r="AW4" s="83"/>
      <c r="AX4" s="85"/>
      <c r="AY4" s="83"/>
      <c r="AZ4" s="83"/>
      <c r="BA4" s="83"/>
      <c r="BB4" s="83"/>
      <c r="BC4" s="83"/>
      <c r="BD4" s="83"/>
      <c r="BE4" s="84" t="s">
        <v>285</v>
      </c>
    </row>
    <row r="5" spans="1:57" s="60" customFormat="1" ht="13" x14ac:dyDescent="0.3">
      <c r="A5" s="49"/>
      <c r="B5" s="61" t="s">
        <v>151</v>
      </c>
      <c r="C5" s="62"/>
      <c r="D5" s="62"/>
      <c r="E5" s="62"/>
      <c r="F5" s="62"/>
      <c r="G5" s="62"/>
      <c r="H5" s="62"/>
      <c r="I5" s="63"/>
      <c r="J5" s="64" t="s">
        <v>130</v>
      </c>
      <c r="K5" s="65"/>
      <c r="L5" s="65"/>
      <c r="M5" s="65"/>
      <c r="N5" s="65"/>
      <c r="O5" s="65"/>
      <c r="P5" s="65"/>
      <c r="Q5" s="66"/>
      <c r="R5" s="64" t="s">
        <v>132</v>
      </c>
      <c r="S5" s="65"/>
      <c r="T5" s="65"/>
      <c r="U5" s="65"/>
      <c r="V5" s="65"/>
      <c r="W5" s="65"/>
      <c r="X5" s="65"/>
      <c r="Y5" s="66"/>
      <c r="Z5" s="64" t="s">
        <v>134</v>
      </c>
      <c r="AA5" s="65"/>
      <c r="AB5" s="65"/>
      <c r="AC5" s="65"/>
      <c r="AD5" s="65"/>
      <c r="AE5" s="65"/>
      <c r="AF5" s="65"/>
      <c r="AG5" s="66"/>
      <c r="AH5" s="64" t="s">
        <v>136</v>
      </c>
      <c r="AI5" s="65"/>
      <c r="AJ5" s="65"/>
      <c r="AK5" s="65"/>
      <c r="AL5" s="65"/>
      <c r="AM5" s="65"/>
      <c r="AN5" s="65"/>
      <c r="AO5" s="66"/>
      <c r="AP5" s="65" t="s">
        <v>137</v>
      </c>
      <c r="AQ5" s="65"/>
      <c r="AR5" s="65"/>
      <c r="AS5" s="65"/>
      <c r="AT5" s="65"/>
      <c r="AU5" s="65"/>
      <c r="AV5" s="65"/>
      <c r="AW5" s="66"/>
      <c r="AX5" s="65" t="s">
        <v>138</v>
      </c>
      <c r="AY5" s="65"/>
      <c r="AZ5" s="65"/>
      <c r="BA5" s="65"/>
      <c r="BB5" s="65"/>
      <c r="BC5" s="65"/>
      <c r="BD5" s="65"/>
      <c r="BE5" s="66"/>
    </row>
    <row r="6" spans="1:57" s="60" customFormat="1" ht="13" x14ac:dyDescent="0.3">
      <c r="A6" s="49"/>
      <c r="B6" s="50" t="str">
        <f>$A$4&amp;" Total"</f>
        <v>Family &amp; Community Services Total</v>
      </c>
      <c r="C6" s="51"/>
      <c r="D6" s="51"/>
      <c r="E6" s="51"/>
      <c r="F6" s="51"/>
      <c r="G6" s="51"/>
      <c r="H6" s="51"/>
      <c r="I6" s="52"/>
      <c r="J6" s="50" t="s">
        <v>131</v>
      </c>
      <c r="K6" s="51"/>
      <c r="L6" s="51"/>
      <c r="M6" s="51"/>
      <c r="N6" s="51"/>
      <c r="O6" s="51"/>
      <c r="P6" s="51"/>
      <c r="Q6" s="52"/>
      <c r="R6" s="50" t="s">
        <v>133</v>
      </c>
      <c r="S6" s="51"/>
      <c r="T6" s="51"/>
      <c r="U6" s="51"/>
      <c r="V6" s="51"/>
      <c r="W6" s="51"/>
      <c r="X6" s="51"/>
      <c r="Y6" s="52"/>
      <c r="Z6" s="50" t="s">
        <v>135</v>
      </c>
      <c r="AA6" s="51"/>
      <c r="AB6" s="51"/>
      <c r="AC6" s="51"/>
      <c r="AD6" s="51"/>
      <c r="AE6" s="51"/>
      <c r="AF6" s="51"/>
      <c r="AG6" s="52"/>
      <c r="AH6" s="50" t="s">
        <v>139</v>
      </c>
      <c r="AI6" s="51"/>
      <c r="AJ6" s="51"/>
      <c r="AK6" s="51"/>
      <c r="AL6" s="51"/>
      <c r="AM6" s="51"/>
      <c r="AN6" s="51"/>
      <c r="AO6" s="52"/>
      <c r="AP6" s="51" t="s">
        <v>140</v>
      </c>
      <c r="AQ6" s="51"/>
      <c r="AR6" s="51"/>
      <c r="AS6" s="51"/>
      <c r="AT6" s="51"/>
      <c r="AU6" s="51"/>
      <c r="AV6" s="51"/>
      <c r="AW6" s="52"/>
      <c r="AX6" s="55" t="s">
        <v>141</v>
      </c>
      <c r="AY6" s="51"/>
      <c r="AZ6" s="51"/>
      <c r="BA6" s="51"/>
      <c r="BB6" s="51"/>
      <c r="BC6" s="51"/>
      <c r="BD6" s="51"/>
      <c r="BE6" s="52"/>
    </row>
    <row r="7" spans="1:57" s="59" customFormat="1" ht="21" x14ac:dyDescent="0.25">
      <c r="A7" s="57"/>
      <c r="B7" s="42" t="s">
        <v>105</v>
      </c>
      <c r="C7" s="43" t="s">
        <v>271</v>
      </c>
      <c r="D7" s="43" t="s">
        <v>272</v>
      </c>
      <c r="E7" s="43" t="s">
        <v>273</v>
      </c>
      <c r="F7" s="43" t="s">
        <v>274</v>
      </c>
      <c r="G7" s="43" t="s">
        <v>107</v>
      </c>
      <c r="H7" s="43" t="s">
        <v>108</v>
      </c>
      <c r="I7" s="58" t="s">
        <v>275</v>
      </c>
      <c r="J7" s="42" t="s">
        <v>105</v>
      </c>
      <c r="K7" s="43" t="s">
        <v>271</v>
      </c>
      <c r="L7" s="43" t="s">
        <v>272</v>
      </c>
      <c r="M7" s="43" t="s">
        <v>273</v>
      </c>
      <c r="N7" s="43" t="s">
        <v>274</v>
      </c>
      <c r="O7" s="43" t="s">
        <v>107</v>
      </c>
      <c r="P7" s="43" t="s">
        <v>108</v>
      </c>
      <c r="Q7" s="58" t="s">
        <v>275</v>
      </c>
      <c r="R7" s="42" t="s">
        <v>105</v>
      </c>
      <c r="S7" s="43" t="s">
        <v>271</v>
      </c>
      <c r="T7" s="43" t="s">
        <v>272</v>
      </c>
      <c r="U7" s="43" t="s">
        <v>273</v>
      </c>
      <c r="V7" s="43" t="s">
        <v>274</v>
      </c>
      <c r="W7" s="43" t="s">
        <v>107</v>
      </c>
      <c r="X7" s="43" t="s">
        <v>108</v>
      </c>
      <c r="Y7" s="58" t="s">
        <v>275</v>
      </c>
      <c r="Z7" s="42" t="s">
        <v>105</v>
      </c>
      <c r="AA7" s="43" t="s">
        <v>271</v>
      </c>
      <c r="AB7" s="43" t="s">
        <v>272</v>
      </c>
      <c r="AC7" s="43" t="s">
        <v>273</v>
      </c>
      <c r="AD7" s="43" t="s">
        <v>274</v>
      </c>
      <c r="AE7" s="43" t="s">
        <v>107</v>
      </c>
      <c r="AF7" s="43" t="s">
        <v>108</v>
      </c>
      <c r="AG7" s="58" t="s">
        <v>275</v>
      </c>
      <c r="AH7" s="42" t="s">
        <v>105</v>
      </c>
      <c r="AI7" s="43" t="s">
        <v>271</v>
      </c>
      <c r="AJ7" s="43" t="s">
        <v>272</v>
      </c>
      <c r="AK7" s="43" t="s">
        <v>273</v>
      </c>
      <c r="AL7" s="43" t="s">
        <v>274</v>
      </c>
      <c r="AM7" s="43" t="s">
        <v>107</v>
      </c>
      <c r="AN7" s="43" t="s">
        <v>108</v>
      </c>
      <c r="AO7" s="58" t="s">
        <v>275</v>
      </c>
      <c r="AP7" s="42" t="s">
        <v>105</v>
      </c>
      <c r="AQ7" s="43" t="s">
        <v>271</v>
      </c>
      <c r="AR7" s="43" t="s">
        <v>272</v>
      </c>
      <c r="AS7" s="43" t="s">
        <v>273</v>
      </c>
      <c r="AT7" s="43" t="s">
        <v>274</v>
      </c>
      <c r="AU7" s="43" t="s">
        <v>107</v>
      </c>
      <c r="AV7" s="43" t="s">
        <v>108</v>
      </c>
      <c r="AW7" s="58" t="s">
        <v>275</v>
      </c>
      <c r="AX7" s="42" t="s">
        <v>105</v>
      </c>
      <c r="AY7" s="43" t="s">
        <v>271</v>
      </c>
      <c r="AZ7" s="43" t="s">
        <v>272</v>
      </c>
      <c r="BA7" s="43" t="s">
        <v>273</v>
      </c>
      <c r="BB7" s="43" t="s">
        <v>274</v>
      </c>
      <c r="BC7" s="43" t="s">
        <v>107</v>
      </c>
      <c r="BD7" s="43" t="s">
        <v>108</v>
      </c>
      <c r="BE7" s="58" t="s">
        <v>275</v>
      </c>
    </row>
    <row r="8" spans="1:57" s="59" customFormat="1" ht="10.5" x14ac:dyDescent="0.25">
      <c r="A8" s="67"/>
      <c r="B8" s="46" t="s">
        <v>109</v>
      </c>
      <c r="C8" s="47" t="s">
        <v>110</v>
      </c>
      <c r="D8" s="47" t="s">
        <v>111</v>
      </c>
      <c r="E8" s="47" t="s">
        <v>112</v>
      </c>
      <c r="F8" s="47" t="s">
        <v>113</v>
      </c>
      <c r="G8" s="47" t="s">
        <v>114</v>
      </c>
      <c r="H8" s="47" t="s">
        <v>115</v>
      </c>
      <c r="I8" s="48" t="s">
        <v>116</v>
      </c>
      <c r="J8" s="46" t="s">
        <v>109</v>
      </c>
      <c r="K8" s="47" t="s">
        <v>110</v>
      </c>
      <c r="L8" s="47" t="s">
        <v>111</v>
      </c>
      <c r="M8" s="47" t="s">
        <v>112</v>
      </c>
      <c r="N8" s="47" t="s">
        <v>113</v>
      </c>
      <c r="O8" s="47" t="s">
        <v>114</v>
      </c>
      <c r="P8" s="47" t="s">
        <v>115</v>
      </c>
      <c r="Q8" s="48" t="s">
        <v>116</v>
      </c>
      <c r="R8" s="46" t="s">
        <v>109</v>
      </c>
      <c r="S8" s="47" t="s">
        <v>110</v>
      </c>
      <c r="T8" s="47" t="s">
        <v>111</v>
      </c>
      <c r="U8" s="47" t="s">
        <v>112</v>
      </c>
      <c r="V8" s="47" t="s">
        <v>113</v>
      </c>
      <c r="W8" s="47" t="s">
        <v>114</v>
      </c>
      <c r="X8" s="47" t="s">
        <v>115</v>
      </c>
      <c r="Y8" s="48" t="s">
        <v>116</v>
      </c>
      <c r="Z8" s="46" t="s">
        <v>109</v>
      </c>
      <c r="AA8" s="47" t="s">
        <v>110</v>
      </c>
      <c r="AB8" s="47" t="s">
        <v>111</v>
      </c>
      <c r="AC8" s="47" t="s">
        <v>112</v>
      </c>
      <c r="AD8" s="47" t="s">
        <v>113</v>
      </c>
      <c r="AE8" s="47" t="s">
        <v>114</v>
      </c>
      <c r="AF8" s="47" t="s">
        <v>115</v>
      </c>
      <c r="AG8" s="48" t="s">
        <v>116</v>
      </c>
      <c r="AH8" s="46" t="s">
        <v>109</v>
      </c>
      <c r="AI8" s="47" t="s">
        <v>110</v>
      </c>
      <c r="AJ8" s="47" t="s">
        <v>111</v>
      </c>
      <c r="AK8" s="47" t="s">
        <v>112</v>
      </c>
      <c r="AL8" s="47" t="s">
        <v>113</v>
      </c>
      <c r="AM8" s="47" t="s">
        <v>114</v>
      </c>
      <c r="AN8" s="47" t="s">
        <v>115</v>
      </c>
      <c r="AO8" s="48" t="s">
        <v>116</v>
      </c>
      <c r="AP8" s="46" t="s">
        <v>109</v>
      </c>
      <c r="AQ8" s="47" t="s">
        <v>110</v>
      </c>
      <c r="AR8" s="47" t="s">
        <v>111</v>
      </c>
      <c r="AS8" s="47" t="s">
        <v>112</v>
      </c>
      <c r="AT8" s="47" t="s">
        <v>113</v>
      </c>
      <c r="AU8" s="47" t="s">
        <v>114</v>
      </c>
      <c r="AV8" s="47" t="s">
        <v>115</v>
      </c>
      <c r="AW8" s="48" t="s">
        <v>116</v>
      </c>
      <c r="AX8" s="46" t="s">
        <v>109</v>
      </c>
      <c r="AY8" s="47" t="s">
        <v>110</v>
      </c>
      <c r="AZ8" s="47" t="s">
        <v>111</v>
      </c>
      <c r="BA8" s="47" t="s">
        <v>112</v>
      </c>
      <c r="BB8" s="47" t="s">
        <v>113</v>
      </c>
      <c r="BC8" s="47" t="s">
        <v>114</v>
      </c>
      <c r="BD8" s="47" t="s">
        <v>115</v>
      </c>
      <c r="BE8" s="48" t="s">
        <v>116</v>
      </c>
    </row>
    <row r="9" spans="1:57" x14ac:dyDescent="0.3">
      <c r="A9" s="3"/>
      <c r="B9" s="89"/>
      <c r="C9" s="90"/>
      <c r="D9" s="90"/>
      <c r="E9" s="90"/>
      <c r="F9" s="90"/>
      <c r="G9" s="90"/>
      <c r="H9" s="90"/>
      <c r="I9" s="91"/>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c r="AP9" s="14"/>
      <c r="AQ9" s="15"/>
      <c r="AR9" s="15"/>
      <c r="AS9" s="15"/>
      <c r="AT9" s="15"/>
      <c r="AU9" s="15"/>
      <c r="AV9" s="15"/>
      <c r="AW9" s="11"/>
      <c r="AX9" s="14"/>
      <c r="AY9" s="15"/>
      <c r="AZ9" s="15"/>
      <c r="BA9" s="15"/>
      <c r="BB9" s="15"/>
      <c r="BC9" s="15"/>
      <c r="BD9" s="15"/>
      <c r="BE9" s="11"/>
    </row>
    <row r="10" spans="1:57" x14ac:dyDescent="0.3">
      <c r="A10" s="4" t="s">
        <v>0</v>
      </c>
      <c r="B10" s="92">
        <v>0</v>
      </c>
      <c r="C10" s="87">
        <v>1090562.94</v>
      </c>
      <c r="D10" s="87">
        <v>0</v>
      </c>
      <c r="E10" s="87">
        <v>0</v>
      </c>
      <c r="F10" s="87">
        <v>0</v>
      </c>
      <c r="G10" s="87">
        <v>0</v>
      </c>
      <c r="H10" s="87">
        <v>0</v>
      </c>
      <c r="I10" s="93">
        <v>1090562.94</v>
      </c>
      <c r="J10" s="16">
        <v>0</v>
      </c>
      <c r="K10" s="17">
        <v>0</v>
      </c>
      <c r="L10" s="17">
        <v>0</v>
      </c>
      <c r="M10" s="17">
        <v>0</v>
      </c>
      <c r="N10" s="17">
        <v>0</v>
      </c>
      <c r="O10" s="17">
        <v>0</v>
      </c>
      <c r="P10" s="17">
        <v>0</v>
      </c>
      <c r="Q10" s="12">
        <v>0</v>
      </c>
      <c r="R10" s="16">
        <v>0</v>
      </c>
      <c r="S10" s="17">
        <v>365901.71</v>
      </c>
      <c r="T10" s="17">
        <v>0</v>
      </c>
      <c r="U10" s="17">
        <v>0</v>
      </c>
      <c r="V10" s="17">
        <v>0</v>
      </c>
      <c r="W10" s="17">
        <v>0</v>
      </c>
      <c r="X10" s="17">
        <v>0</v>
      </c>
      <c r="Y10" s="12">
        <v>365901.71</v>
      </c>
      <c r="Z10" s="16">
        <v>0</v>
      </c>
      <c r="AA10" s="17">
        <v>476661.23000000004</v>
      </c>
      <c r="AB10" s="17">
        <v>0</v>
      </c>
      <c r="AC10" s="17">
        <v>0</v>
      </c>
      <c r="AD10" s="17">
        <v>0</v>
      </c>
      <c r="AE10" s="17">
        <v>0</v>
      </c>
      <c r="AF10" s="17">
        <v>0</v>
      </c>
      <c r="AG10" s="12">
        <v>476661.23000000004</v>
      </c>
      <c r="AH10" s="16">
        <v>0</v>
      </c>
      <c r="AI10" s="17">
        <v>0</v>
      </c>
      <c r="AJ10" s="17">
        <v>0</v>
      </c>
      <c r="AK10" s="17">
        <v>0</v>
      </c>
      <c r="AL10" s="17">
        <v>0</v>
      </c>
      <c r="AM10" s="17">
        <v>0</v>
      </c>
      <c r="AN10" s="17">
        <v>0</v>
      </c>
      <c r="AO10" s="12">
        <v>0</v>
      </c>
      <c r="AP10" s="16">
        <v>0</v>
      </c>
      <c r="AQ10" s="17">
        <v>248000</v>
      </c>
      <c r="AR10" s="17">
        <v>0</v>
      </c>
      <c r="AS10" s="17">
        <v>0</v>
      </c>
      <c r="AT10" s="17">
        <v>0</v>
      </c>
      <c r="AU10" s="17">
        <v>0</v>
      </c>
      <c r="AV10" s="17">
        <v>0</v>
      </c>
      <c r="AW10" s="12">
        <v>248000</v>
      </c>
      <c r="AX10" s="16">
        <v>0</v>
      </c>
      <c r="AY10" s="17">
        <v>0</v>
      </c>
      <c r="AZ10" s="17">
        <v>0</v>
      </c>
      <c r="BA10" s="17">
        <v>0</v>
      </c>
      <c r="BB10" s="17">
        <v>0</v>
      </c>
      <c r="BC10" s="17">
        <v>0</v>
      </c>
      <c r="BD10" s="17">
        <v>0</v>
      </c>
      <c r="BE10" s="12">
        <v>0</v>
      </c>
    </row>
    <row r="11" spans="1:57" x14ac:dyDescent="0.3">
      <c r="A11" s="4" t="s">
        <v>1</v>
      </c>
      <c r="B11" s="92">
        <v>6101</v>
      </c>
      <c r="C11" s="87">
        <v>293178</v>
      </c>
      <c r="D11" s="87">
        <v>95532</v>
      </c>
      <c r="E11" s="87">
        <v>0</v>
      </c>
      <c r="F11" s="87">
        <v>0</v>
      </c>
      <c r="G11" s="87">
        <v>2273</v>
      </c>
      <c r="H11" s="87">
        <v>0</v>
      </c>
      <c r="I11" s="93">
        <v>397084</v>
      </c>
      <c r="J11" s="16">
        <v>0</v>
      </c>
      <c r="K11" s="17">
        <v>0</v>
      </c>
      <c r="L11" s="17">
        <v>0</v>
      </c>
      <c r="M11" s="17">
        <v>0</v>
      </c>
      <c r="N11" s="17">
        <v>0</v>
      </c>
      <c r="O11" s="17">
        <v>0</v>
      </c>
      <c r="P11" s="17">
        <v>0</v>
      </c>
      <c r="Q11" s="12">
        <v>0</v>
      </c>
      <c r="R11" s="16">
        <v>6101</v>
      </c>
      <c r="S11" s="17">
        <v>293178</v>
      </c>
      <c r="T11" s="17">
        <v>31162</v>
      </c>
      <c r="U11" s="17">
        <v>0</v>
      </c>
      <c r="V11" s="17">
        <v>0</v>
      </c>
      <c r="W11" s="17">
        <v>0</v>
      </c>
      <c r="X11" s="17">
        <v>0</v>
      </c>
      <c r="Y11" s="12">
        <v>330441</v>
      </c>
      <c r="Z11" s="16">
        <v>0</v>
      </c>
      <c r="AA11" s="17">
        <v>0</v>
      </c>
      <c r="AB11" s="17">
        <v>0</v>
      </c>
      <c r="AC11" s="17">
        <v>0</v>
      </c>
      <c r="AD11" s="17">
        <v>0</v>
      </c>
      <c r="AE11" s="17">
        <v>2273</v>
      </c>
      <c r="AF11" s="17">
        <v>0</v>
      </c>
      <c r="AG11" s="12">
        <v>2273</v>
      </c>
      <c r="AH11" s="16">
        <v>0</v>
      </c>
      <c r="AI11" s="17">
        <v>0</v>
      </c>
      <c r="AJ11" s="17">
        <v>64370</v>
      </c>
      <c r="AK11" s="17">
        <v>0</v>
      </c>
      <c r="AL11" s="17">
        <v>0</v>
      </c>
      <c r="AM11" s="17">
        <v>0</v>
      </c>
      <c r="AN11" s="17">
        <v>0</v>
      </c>
      <c r="AO11" s="12">
        <v>64370</v>
      </c>
      <c r="AP11" s="16">
        <v>0</v>
      </c>
      <c r="AQ11" s="17">
        <v>0</v>
      </c>
      <c r="AR11" s="17">
        <v>0</v>
      </c>
      <c r="AS11" s="17">
        <v>0</v>
      </c>
      <c r="AT11" s="17">
        <v>0</v>
      </c>
      <c r="AU11" s="17">
        <v>0</v>
      </c>
      <c r="AV11" s="17">
        <v>0</v>
      </c>
      <c r="AW11" s="12">
        <v>0</v>
      </c>
      <c r="AX11" s="16">
        <v>0</v>
      </c>
      <c r="AY11" s="17">
        <v>0</v>
      </c>
      <c r="AZ11" s="17">
        <v>0</v>
      </c>
      <c r="BA11" s="17">
        <v>0</v>
      </c>
      <c r="BB11" s="17">
        <v>0</v>
      </c>
      <c r="BC11" s="17">
        <v>0</v>
      </c>
      <c r="BD11" s="17">
        <v>0</v>
      </c>
      <c r="BE11" s="12">
        <v>0</v>
      </c>
    </row>
    <row r="12" spans="1:57" x14ac:dyDescent="0.3">
      <c r="A12" s="4" t="s">
        <v>2</v>
      </c>
      <c r="B12" s="92">
        <v>1094716</v>
      </c>
      <c r="C12" s="87">
        <v>2605259</v>
      </c>
      <c r="D12" s="87">
        <v>409432</v>
      </c>
      <c r="E12" s="87">
        <v>2898192</v>
      </c>
      <c r="F12" s="87">
        <v>0</v>
      </c>
      <c r="G12" s="87">
        <v>55272</v>
      </c>
      <c r="H12" s="87">
        <v>0</v>
      </c>
      <c r="I12" s="93">
        <v>7062871</v>
      </c>
      <c r="J12" s="16">
        <v>1070889</v>
      </c>
      <c r="K12" s="17">
        <v>661402</v>
      </c>
      <c r="L12" s="17">
        <v>328947</v>
      </c>
      <c r="M12" s="17">
        <v>2871040</v>
      </c>
      <c r="N12" s="17">
        <v>0</v>
      </c>
      <c r="O12" s="17">
        <v>157</v>
      </c>
      <c r="P12" s="17">
        <v>0</v>
      </c>
      <c r="Q12" s="12">
        <v>4932435</v>
      </c>
      <c r="R12" s="16">
        <v>13081</v>
      </c>
      <c r="S12" s="17">
        <v>1813836</v>
      </c>
      <c r="T12" s="17">
        <v>0</v>
      </c>
      <c r="U12" s="17">
        <v>27152</v>
      </c>
      <c r="V12" s="17">
        <v>0</v>
      </c>
      <c r="W12" s="17">
        <v>9539</v>
      </c>
      <c r="X12" s="17">
        <v>0</v>
      </c>
      <c r="Y12" s="12">
        <v>1863608</v>
      </c>
      <c r="Z12" s="16">
        <v>1986</v>
      </c>
      <c r="AA12" s="17">
        <v>57532</v>
      </c>
      <c r="AB12" s="17">
        <v>80485</v>
      </c>
      <c r="AC12" s="17">
        <v>0</v>
      </c>
      <c r="AD12" s="17">
        <v>0</v>
      </c>
      <c r="AE12" s="17">
        <v>30833</v>
      </c>
      <c r="AF12" s="17">
        <v>0</v>
      </c>
      <c r="AG12" s="12">
        <v>170836</v>
      </c>
      <c r="AH12" s="16">
        <v>8760</v>
      </c>
      <c r="AI12" s="17">
        <v>13195</v>
      </c>
      <c r="AJ12" s="17">
        <v>0</v>
      </c>
      <c r="AK12" s="17">
        <v>0</v>
      </c>
      <c r="AL12" s="17">
        <v>0</v>
      </c>
      <c r="AM12" s="17">
        <v>0</v>
      </c>
      <c r="AN12" s="17">
        <v>0</v>
      </c>
      <c r="AO12" s="12">
        <v>21955</v>
      </c>
      <c r="AP12" s="16">
        <v>0</v>
      </c>
      <c r="AQ12" s="17">
        <v>0</v>
      </c>
      <c r="AR12" s="17">
        <v>0</v>
      </c>
      <c r="AS12" s="17">
        <v>0</v>
      </c>
      <c r="AT12" s="17">
        <v>0</v>
      </c>
      <c r="AU12" s="17">
        <v>0</v>
      </c>
      <c r="AV12" s="17">
        <v>0</v>
      </c>
      <c r="AW12" s="12">
        <v>0</v>
      </c>
      <c r="AX12" s="16">
        <v>0</v>
      </c>
      <c r="AY12" s="17">
        <v>59294</v>
      </c>
      <c r="AZ12" s="17">
        <v>0</v>
      </c>
      <c r="BA12" s="17">
        <v>0</v>
      </c>
      <c r="BB12" s="17">
        <v>0</v>
      </c>
      <c r="BC12" s="17">
        <v>14743</v>
      </c>
      <c r="BD12" s="17">
        <v>0</v>
      </c>
      <c r="BE12" s="12">
        <v>74037</v>
      </c>
    </row>
    <row r="13" spans="1:57" x14ac:dyDescent="0.3">
      <c r="A13" s="4" t="s">
        <v>3</v>
      </c>
      <c r="B13" s="92">
        <v>1262000</v>
      </c>
      <c r="C13" s="87">
        <v>3392000</v>
      </c>
      <c r="D13" s="87">
        <v>868000</v>
      </c>
      <c r="E13" s="87">
        <v>1987000</v>
      </c>
      <c r="F13" s="87">
        <v>0</v>
      </c>
      <c r="G13" s="87">
        <v>539000</v>
      </c>
      <c r="H13" s="87">
        <v>123000</v>
      </c>
      <c r="I13" s="93">
        <v>8171000</v>
      </c>
      <c r="J13" s="16">
        <v>12000</v>
      </c>
      <c r="K13" s="17">
        <v>2000</v>
      </c>
      <c r="L13" s="17">
        <v>0</v>
      </c>
      <c r="M13" s="17">
        <v>0</v>
      </c>
      <c r="N13" s="17">
        <v>0</v>
      </c>
      <c r="O13" s="17">
        <v>0</v>
      </c>
      <c r="P13" s="17">
        <v>1000</v>
      </c>
      <c r="Q13" s="12">
        <v>15000</v>
      </c>
      <c r="R13" s="16">
        <v>306000</v>
      </c>
      <c r="S13" s="17">
        <v>1588000</v>
      </c>
      <c r="T13" s="17">
        <v>0</v>
      </c>
      <c r="U13" s="17">
        <v>12000</v>
      </c>
      <c r="V13" s="17">
        <v>0</v>
      </c>
      <c r="W13" s="17">
        <v>12000</v>
      </c>
      <c r="X13" s="17">
        <v>22000</v>
      </c>
      <c r="Y13" s="12">
        <v>1940000</v>
      </c>
      <c r="Z13" s="16">
        <v>2000</v>
      </c>
      <c r="AA13" s="17">
        <v>729000</v>
      </c>
      <c r="AB13" s="17">
        <v>0</v>
      </c>
      <c r="AC13" s="17">
        <v>0</v>
      </c>
      <c r="AD13" s="17">
        <v>0</v>
      </c>
      <c r="AE13" s="17">
        <v>13000</v>
      </c>
      <c r="AF13" s="17">
        <v>13000</v>
      </c>
      <c r="AG13" s="12">
        <v>757000</v>
      </c>
      <c r="AH13" s="16">
        <v>942000</v>
      </c>
      <c r="AI13" s="17">
        <v>1071000</v>
      </c>
      <c r="AJ13" s="17">
        <v>868000</v>
      </c>
      <c r="AK13" s="17">
        <v>1975000</v>
      </c>
      <c r="AL13" s="17">
        <v>0</v>
      </c>
      <c r="AM13" s="17">
        <v>513000</v>
      </c>
      <c r="AN13" s="17">
        <v>85000</v>
      </c>
      <c r="AO13" s="12">
        <v>5454000</v>
      </c>
      <c r="AP13" s="16">
        <v>0</v>
      </c>
      <c r="AQ13" s="17">
        <v>0</v>
      </c>
      <c r="AR13" s="17">
        <v>0</v>
      </c>
      <c r="AS13" s="17">
        <v>0</v>
      </c>
      <c r="AT13" s="17">
        <v>0</v>
      </c>
      <c r="AU13" s="17">
        <v>0</v>
      </c>
      <c r="AV13" s="17">
        <v>0</v>
      </c>
      <c r="AW13" s="12">
        <v>0</v>
      </c>
      <c r="AX13" s="16">
        <v>0</v>
      </c>
      <c r="AY13" s="17">
        <v>2000</v>
      </c>
      <c r="AZ13" s="17">
        <v>0</v>
      </c>
      <c r="BA13" s="17">
        <v>0</v>
      </c>
      <c r="BB13" s="17">
        <v>0</v>
      </c>
      <c r="BC13" s="17">
        <v>1000</v>
      </c>
      <c r="BD13" s="17">
        <v>2000</v>
      </c>
      <c r="BE13" s="12">
        <v>5000</v>
      </c>
    </row>
    <row r="14" spans="1:57" x14ac:dyDescent="0.3">
      <c r="A14" s="4" t="s">
        <v>4</v>
      </c>
      <c r="B14" s="92">
        <v>7961.1</v>
      </c>
      <c r="C14" s="87">
        <v>23898.68</v>
      </c>
      <c r="D14" s="87">
        <v>135454.56</v>
      </c>
      <c r="E14" s="87">
        <v>0</v>
      </c>
      <c r="F14" s="87">
        <v>0</v>
      </c>
      <c r="G14" s="87">
        <v>4090.92</v>
      </c>
      <c r="H14" s="87">
        <v>0</v>
      </c>
      <c r="I14" s="93">
        <v>171405.26</v>
      </c>
      <c r="J14" s="16">
        <v>0</v>
      </c>
      <c r="K14" s="17">
        <v>0</v>
      </c>
      <c r="L14" s="17">
        <v>0</v>
      </c>
      <c r="M14" s="17">
        <v>0</v>
      </c>
      <c r="N14" s="17">
        <v>0</v>
      </c>
      <c r="O14" s="17">
        <v>0</v>
      </c>
      <c r="P14" s="17">
        <v>0</v>
      </c>
      <c r="Q14" s="12">
        <v>0</v>
      </c>
      <c r="R14" s="16">
        <v>7202.92</v>
      </c>
      <c r="S14" s="17">
        <v>23898.68</v>
      </c>
      <c r="T14" s="17">
        <v>0</v>
      </c>
      <c r="U14" s="17">
        <v>0</v>
      </c>
      <c r="V14" s="17">
        <v>0</v>
      </c>
      <c r="W14" s="17">
        <v>0</v>
      </c>
      <c r="X14" s="17">
        <v>0</v>
      </c>
      <c r="Y14" s="12">
        <v>31101.599999999999</v>
      </c>
      <c r="Z14" s="16">
        <v>758.18</v>
      </c>
      <c r="AA14" s="17">
        <v>0</v>
      </c>
      <c r="AB14" s="17">
        <v>135454.56</v>
      </c>
      <c r="AC14" s="17">
        <v>0</v>
      </c>
      <c r="AD14" s="17">
        <v>0</v>
      </c>
      <c r="AE14" s="17">
        <v>4090.92</v>
      </c>
      <c r="AF14" s="17">
        <v>0</v>
      </c>
      <c r="AG14" s="12">
        <v>140303.66</v>
      </c>
      <c r="AH14" s="16">
        <v>0</v>
      </c>
      <c r="AI14" s="17">
        <v>0</v>
      </c>
      <c r="AJ14" s="17">
        <v>0</v>
      </c>
      <c r="AK14" s="17">
        <v>0</v>
      </c>
      <c r="AL14" s="17">
        <v>0</v>
      </c>
      <c r="AM14" s="17">
        <v>0</v>
      </c>
      <c r="AN14" s="17">
        <v>0</v>
      </c>
      <c r="AO14" s="12">
        <v>0</v>
      </c>
      <c r="AP14" s="16">
        <v>0</v>
      </c>
      <c r="AQ14" s="17">
        <v>0</v>
      </c>
      <c r="AR14" s="17">
        <v>0</v>
      </c>
      <c r="AS14" s="17">
        <v>0</v>
      </c>
      <c r="AT14" s="17">
        <v>0</v>
      </c>
      <c r="AU14" s="17">
        <v>0</v>
      </c>
      <c r="AV14" s="17">
        <v>0</v>
      </c>
      <c r="AW14" s="12">
        <v>0</v>
      </c>
      <c r="AX14" s="16">
        <v>0</v>
      </c>
      <c r="AY14" s="17">
        <v>0</v>
      </c>
      <c r="AZ14" s="17">
        <v>0</v>
      </c>
      <c r="BA14" s="17">
        <v>0</v>
      </c>
      <c r="BB14" s="17">
        <v>0</v>
      </c>
      <c r="BC14" s="17">
        <v>0</v>
      </c>
      <c r="BD14" s="17">
        <v>0</v>
      </c>
      <c r="BE14" s="12">
        <v>0</v>
      </c>
    </row>
    <row r="15" spans="1:57" x14ac:dyDescent="0.3">
      <c r="A15" s="4" t="s">
        <v>5</v>
      </c>
      <c r="B15" s="92">
        <v>132316</v>
      </c>
      <c r="C15" s="87">
        <v>1311131</v>
      </c>
      <c r="D15" s="87">
        <v>36785</v>
      </c>
      <c r="E15" s="87">
        <v>716836</v>
      </c>
      <c r="F15" s="87">
        <v>134438</v>
      </c>
      <c r="G15" s="87">
        <v>0</v>
      </c>
      <c r="H15" s="87">
        <v>4477</v>
      </c>
      <c r="I15" s="93">
        <v>2335983</v>
      </c>
      <c r="J15" s="16">
        <v>112882</v>
      </c>
      <c r="K15" s="17">
        <v>0</v>
      </c>
      <c r="L15" s="17">
        <v>7585</v>
      </c>
      <c r="M15" s="17">
        <v>716836</v>
      </c>
      <c r="N15" s="17">
        <v>134438</v>
      </c>
      <c r="O15" s="17">
        <v>0</v>
      </c>
      <c r="P15" s="17">
        <v>1408</v>
      </c>
      <c r="Q15" s="12">
        <v>973149</v>
      </c>
      <c r="R15" s="16">
        <v>0</v>
      </c>
      <c r="S15" s="17">
        <v>1228000</v>
      </c>
      <c r="T15" s="17">
        <v>28500</v>
      </c>
      <c r="U15" s="17">
        <v>0</v>
      </c>
      <c r="V15" s="17">
        <v>0</v>
      </c>
      <c r="W15" s="17">
        <v>0</v>
      </c>
      <c r="X15" s="17">
        <v>0</v>
      </c>
      <c r="Y15" s="12">
        <v>1256500</v>
      </c>
      <c r="Z15" s="16">
        <v>0</v>
      </c>
      <c r="AA15" s="17">
        <v>0</v>
      </c>
      <c r="AB15" s="17">
        <v>0</v>
      </c>
      <c r="AC15" s="17">
        <v>0</v>
      </c>
      <c r="AD15" s="17">
        <v>0</v>
      </c>
      <c r="AE15" s="17">
        <v>0</v>
      </c>
      <c r="AF15" s="17">
        <v>0</v>
      </c>
      <c r="AG15" s="12">
        <v>0</v>
      </c>
      <c r="AH15" s="16">
        <v>18696</v>
      </c>
      <c r="AI15" s="17">
        <v>83131</v>
      </c>
      <c r="AJ15" s="17">
        <v>0</v>
      </c>
      <c r="AK15" s="17">
        <v>0</v>
      </c>
      <c r="AL15" s="17">
        <v>0</v>
      </c>
      <c r="AM15" s="17">
        <v>0</v>
      </c>
      <c r="AN15" s="17">
        <v>0</v>
      </c>
      <c r="AO15" s="12">
        <v>101827</v>
      </c>
      <c r="AP15" s="16">
        <v>0</v>
      </c>
      <c r="AQ15" s="17">
        <v>0</v>
      </c>
      <c r="AR15" s="17">
        <v>0</v>
      </c>
      <c r="AS15" s="17">
        <v>0</v>
      </c>
      <c r="AT15" s="17">
        <v>0</v>
      </c>
      <c r="AU15" s="17">
        <v>0</v>
      </c>
      <c r="AV15" s="17">
        <v>0</v>
      </c>
      <c r="AW15" s="12">
        <v>0</v>
      </c>
      <c r="AX15" s="16">
        <v>738</v>
      </c>
      <c r="AY15" s="17">
        <v>0</v>
      </c>
      <c r="AZ15" s="17">
        <v>700</v>
      </c>
      <c r="BA15" s="17">
        <v>0</v>
      </c>
      <c r="BB15" s="17">
        <v>0</v>
      </c>
      <c r="BC15" s="17">
        <v>0</v>
      </c>
      <c r="BD15" s="17">
        <v>3069</v>
      </c>
      <c r="BE15" s="12">
        <v>4507</v>
      </c>
    </row>
    <row r="16" spans="1:57" x14ac:dyDescent="0.3">
      <c r="A16" s="4" t="s">
        <v>6</v>
      </c>
      <c r="B16" s="92">
        <v>75623.48</v>
      </c>
      <c r="C16" s="87">
        <v>852492.22999999986</v>
      </c>
      <c r="D16" s="87">
        <v>686109.5</v>
      </c>
      <c r="E16" s="87">
        <v>7500</v>
      </c>
      <c r="F16" s="87">
        <v>0</v>
      </c>
      <c r="G16" s="87">
        <v>991.78</v>
      </c>
      <c r="H16" s="87">
        <v>265835.99</v>
      </c>
      <c r="I16" s="93">
        <v>1888552.98</v>
      </c>
      <c r="J16" s="16">
        <v>0</v>
      </c>
      <c r="K16" s="17">
        <v>0</v>
      </c>
      <c r="L16" s="17">
        <v>0</v>
      </c>
      <c r="M16" s="17">
        <v>0</v>
      </c>
      <c r="N16" s="17">
        <v>0</v>
      </c>
      <c r="O16" s="17">
        <v>592.78</v>
      </c>
      <c r="P16" s="17">
        <v>0</v>
      </c>
      <c r="Q16" s="12">
        <v>592.78</v>
      </c>
      <c r="R16" s="16">
        <v>22641.3</v>
      </c>
      <c r="S16" s="17">
        <v>759279.02999999991</v>
      </c>
      <c r="T16" s="17">
        <v>18316</v>
      </c>
      <c r="U16" s="17">
        <v>7500</v>
      </c>
      <c r="V16" s="17">
        <v>0</v>
      </c>
      <c r="W16" s="17">
        <v>0</v>
      </c>
      <c r="X16" s="17">
        <v>0</v>
      </c>
      <c r="Y16" s="12">
        <v>807736.33</v>
      </c>
      <c r="Z16" s="16">
        <v>3546.61</v>
      </c>
      <c r="AA16" s="17">
        <v>16473.22</v>
      </c>
      <c r="AB16" s="17">
        <v>3933.5</v>
      </c>
      <c r="AC16" s="17">
        <v>0</v>
      </c>
      <c r="AD16" s="17">
        <v>0</v>
      </c>
      <c r="AE16" s="17">
        <v>0</v>
      </c>
      <c r="AF16" s="17">
        <v>1363.62</v>
      </c>
      <c r="AG16" s="12">
        <v>25316.95</v>
      </c>
      <c r="AH16" s="16">
        <v>49435.57</v>
      </c>
      <c r="AI16" s="17">
        <v>76739.98000000001</v>
      </c>
      <c r="AJ16" s="17">
        <v>500000</v>
      </c>
      <c r="AK16" s="17">
        <v>0</v>
      </c>
      <c r="AL16" s="17">
        <v>0</v>
      </c>
      <c r="AM16" s="17">
        <v>0</v>
      </c>
      <c r="AN16" s="17">
        <v>264472.37</v>
      </c>
      <c r="AO16" s="12">
        <v>890647.92</v>
      </c>
      <c r="AP16" s="16">
        <v>0</v>
      </c>
      <c r="AQ16" s="17">
        <v>0</v>
      </c>
      <c r="AR16" s="17">
        <v>0</v>
      </c>
      <c r="AS16" s="17">
        <v>0</v>
      </c>
      <c r="AT16" s="17">
        <v>0</v>
      </c>
      <c r="AU16" s="17">
        <v>0</v>
      </c>
      <c r="AV16" s="17">
        <v>0</v>
      </c>
      <c r="AW16" s="12">
        <v>0</v>
      </c>
      <c r="AX16" s="16">
        <v>0</v>
      </c>
      <c r="AY16" s="17">
        <v>0</v>
      </c>
      <c r="AZ16" s="17">
        <v>163860</v>
      </c>
      <c r="BA16" s="17">
        <v>0</v>
      </c>
      <c r="BB16" s="17">
        <v>0</v>
      </c>
      <c r="BC16" s="17">
        <v>399</v>
      </c>
      <c r="BD16" s="17">
        <v>0</v>
      </c>
      <c r="BE16" s="12">
        <v>164259</v>
      </c>
    </row>
    <row r="17" spans="1:57" x14ac:dyDescent="0.3">
      <c r="A17" s="4" t="s">
        <v>7</v>
      </c>
      <c r="B17" s="92">
        <v>72333</v>
      </c>
      <c r="C17" s="87">
        <v>1116759</v>
      </c>
      <c r="D17" s="87">
        <v>220788</v>
      </c>
      <c r="E17" s="87">
        <v>78635</v>
      </c>
      <c r="F17" s="87">
        <v>0</v>
      </c>
      <c r="G17" s="87">
        <v>75960</v>
      </c>
      <c r="H17" s="87">
        <v>-1007</v>
      </c>
      <c r="I17" s="93">
        <v>1563468</v>
      </c>
      <c r="J17" s="16">
        <v>0</v>
      </c>
      <c r="K17" s="17">
        <v>88220</v>
      </c>
      <c r="L17" s="17">
        <v>700</v>
      </c>
      <c r="M17" s="17">
        <v>0</v>
      </c>
      <c r="N17" s="17">
        <v>0</v>
      </c>
      <c r="O17" s="17">
        <v>21599</v>
      </c>
      <c r="P17" s="17">
        <v>0</v>
      </c>
      <c r="Q17" s="12">
        <v>110519</v>
      </c>
      <c r="R17" s="16">
        <v>72333</v>
      </c>
      <c r="S17" s="17">
        <v>401941</v>
      </c>
      <c r="T17" s="17">
        <v>34824</v>
      </c>
      <c r="U17" s="17">
        <v>0</v>
      </c>
      <c r="V17" s="17">
        <v>0</v>
      </c>
      <c r="W17" s="17">
        <v>20681</v>
      </c>
      <c r="X17" s="17">
        <v>-1007</v>
      </c>
      <c r="Y17" s="12">
        <v>528772</v>
      </c>
      <c r="Z17" s="16">
        <v>0</v>
      </c>
      <c r="AA17" s="17">
        <v>603205</v>
      </c>
      <c r="AB17" s="17">
        <v>115264</v>
      </c>
      <c r="AC17" s="17">
        <v>78635</v>
      </c>
      <c r="AD17" s="17">
        <v>0</v>
      </c>
      <c r="AE17" s="17">
        <v>29108</v>
      </c>
      <c r="AF17" s="17">
        <v>0</v>
      </c>
      <c r="AG17" s="12">
        <v>826212</v>
      </c>
      <c r="AH17" s="16">
        <v>0</v>
      </c>
      <c r="AI17" s="17">
        <v>0</v>
      </c>
      <c r="AJ17" s="17">
        <v>70000</v>
      </c>
      <c r="AK17" s="17">
        <v>0</v>
      </c>
      <c r="AL17" s="17">
        <v>0</v>
      </c>
      <c r="AM17" s="17">
        <v>0</v>
      </c>
      <c r="AN17" s="17">
        <v>0</v>
      </c>
      <c r="AO17" s="12">
        <v>70000</v>
      </c>
      <c r="AP17" s="16">
        <v>0</v>
      </c>
      <c r="AQ17" s="17">
        <v>0</v>
      </c>
      <c r="AR17" s="17">
        <v>0</v>
      </c>
      <c r="AS17" s="17">
        <v>0</v>
      </c>
      <c r="AT17" s="17">
        <v>0</v>
      </c>
      <c r="AU17" s="17">
        <v>4572</v>
      </c>
      <c r="AV17" s="17">
        <v>0</v>
      </c>
      <c r="AW17" s="12">
        <v>4572</v>
      </c>
      <c r="AX17" s="16">
        <v>0</v>
      </c>
      <c r="AY17" s="17">
        <v>23393</v>
      </c>
      <c r="AZ17" s="17">
        <v>0</v>
      </c>
      <c r="BA17" s="17">
        <v>0</v>
      </c>
      <c r="BB17" s="17">
        <v>0</v>
      </c>
      <c r="BC17" s="17">
        <v>0</v>
      </c>
      <c r="BD17" s="17">
        <v>0</v>
      </c>
      <c r="BE17" s="12">
        <v>23393</v>
      </c>
    </row>
    <row r="18" spans="1:57" x14ac:dyDescent="0.3">
      <c r="A18" s="4" t="s">
        <v>8</v>
      </c>
      <c r="B18" s="92">
        <v>366331</v>
      </c>
      <c r="C18" s="87">
        <v>2272454</v>
      </c>
      <c r="D18" s="87">
        <v>1281194</v>
      </c>
      <c r="E18" s="87">
        <v>363244</v>
      </c>
      <c r="F18" s="87">
        <v>276574</v>
      </c>
      <c r="G18" s="87">
        <v>172562</v>
      </c>
      <c r="H18" s="87">
        <v>483</v>
      </c>
      <c r="I18" s="93">
        <v>4732842</v>
      </c>
      <c r="J18" s="16">
        <v>0</v>
      </c>
      <c r="K18" s="17">
        <v>0</v>
      </c>
      <c r="L18" s="17">
        <v>677348</v>
      </c>
      <c r="M18" s="17">
        <v>0</v>
      </c>
      <c r="N18" s="17">
        <v>0</v>
      </c>
      <c r="O18" s="17">
        <v>0</v>
      </c>
      <c r="P18" s="17">
        <v>0</v>
      </c>
      <c r="Q18" s="12">
        <v>677348</v>
      </c>
      <c r="R18" s="16">
        <v>194260</v>
      </c>
      <c r="S18" s="17">
        <v>194359</v>
      </c>
      <c r="T18" s="17">
        <v>210800</v>
      </c>
      <c r="U18" s="17">
        <v>0</v>
      </c>
      <c r="V18" s="17">
        <v>267500</v>
      </c>
      <c r="W18" s="17">
        <v>1794</v>
      </c>
      <c r="X18" s="17">
        <v>0</v>
      </c>
      <c r="Y18" s="12">
        <v>868713</v>
      </c>
      <c r="Z18" s="16">
        <v>6234</v>
      </c>
      <c r="AA18" s="17">
        <v>1206112</v>
      </c>
      <c r="AB18" s="17">
        <v>41125</v>
      </c>
      <c r="AC18" s="17">
        <v>216958</v>
      </c>
      <c r="AD18" s="17">
        <v>0</v>
      </c>
      <c r="AE18" s="17">
        <v>170768</v>
      </c>
      <c r="AF18" s="17">
        <v>20</v>
      </c>
      <c r="AG18" s="12">
        <v>1641217</v>
      </c>
      <c r="AH18" s="16">
        <v>165837</v>
      </c>
      <c r="AI18" s="17">
        <v>871983</v>
      </c>
      <c r="AJ18" s="17">
        <v>351921</v>
      </c>
      <c r="AK18" s="17">
        <v>0</v>
      </c>
      <c r="AL18" s="17">
        <v>9074</v>
      </c>
      <c r="AM18" s="17">
        <v>0</v>
      </c>
      <c r="AN18" s="17">
        <v>0</v>
      </c>
      <c r="AO18" s="12">
        <v>1398815</v>
      </c>
      <c r="AP18" s="16">
        <v>0</v>
      </c>
      <c r="AQ18" s="17">
        <v>0</v>
      </c>
      <c r="AR18" s="17">
        <v>0</v>
      </c>
      <c r="AS18" s="17">
        <v>0</v>
      </c>
      <c r="AT18" s="17">
        <v>0</v>
      </c>
      <c r="AU18" s="17">
        <v>0</v>
      </c>
      <c r="AV18" s="17">
        <v>0</v>
      </c>
      <c r="AW18" s="12">
        <v>0</v>
      </c>
      <c r="AX18" s="16">
        <v>0</v>
      </c>
      <c r="AY18" s="17">
        <v>0</v>
      </c>
      <c r="AZ18" s="17">
        <v>0</v>
      </c>
      <c r="BA18" s="17">
        <v>146286</v>
      </c>
      <c r="BB18" s="17">
        <v>0</v>
      </c>
      <c r="BC18" s="17">
        <v>0</v>
      </c>
      <c r="BD18" s="17">
        <v>463</v>
      </c>
      <c r="BE18" s="12">
        <v>146749</v>
      </c>
    </row>
    <row r="19" spans="1:57" x14ac:dyDescent="0.3">
      <c r="A19" s="4" t="s">
        <v>9</v>
      </c>
      <c r="B19" s="92">
        <v>18440</v>
      </c>
      <c r="C19" s="87">
        <v>3813203</v>
      </c>
      <c r="D19" s="87">
        <v>546029</v>
      </c>
      <c r="E19" s="87">
        <v>5176</v>
      </c>
      <c r="F19" s="87">
        <v>0</v>
      </c>
      <c r="G19" s="87">
        <v>0</v>
      </c>
      <c r="H19" s="87">
        <v>127082</v>
      </c>
      <c r="I19" s="93">
        <v>4509930</v>
      </c>
      <c r="J19" s="16">
        <v>0</v>
      </c>
      <c r="K19" s="17">
        <v>381810</v>
      </c>
      <c r="L19" s="17">
        <v>25000</v>
      </c>
      <c r="M19" s="17">
        <v>0</v>
      </c>
      <c r="N19" s="17">
        <v>0</v>
      </c>
      <c r="O19" s="17">
        <v>0</v>
      </c>
      <c r="P19" s="17">
        <v>0</v>
      </c>
      <c r="Q19" s="12">
        <v>406810</v>
      </c>
      <c r="R19" s="16">
        <v>0</v>
      </c>
      <c r="S19" s="17">
        <v>2912431</v>
      </c>
      <c r="T19" s="17">
        <v>187155</v>
      </c>
      <c r="U19" s="17">
        <v>5176</v>
      </c>
      <c r="V19" s="17">
        <v>0</v>
      </c>
      <c r="W19" s="17">
        <v>0</v>
      </c>
      <c r="X19" s="17">
        <v>8423</v>
      </c>
      <c r="Y19" s="12">
        <v>3113185</v>
      </c>
      <c r="Z19" s="16">
        <v>18440</v>
      </c>
      <c r="AA19" s="17">
        <v>117530</v>
      </c>
      <c r="AB19" s="17">
        <v>196348</v>
      </c>
      <c r="AC19" s="17">
        <v>0</v>
      </c>
      <c r="AD19" s="17">
        <v>0</v>
      </c>
      <c r="AE19" s="17">
        <v>0</v>
      </c>
      <c r="AF19" s="17">
        <v>100506</v>
      </c>
      <c r="AG19" s="12">
        <v>432824</v>
      </c>
      <c r="AH19" s="16">
        <v>0</v>
      </c>
      <c r="AI19" s="17">
        <v>401432</v>
      </c>
      <c r="AJ19" s="17">
        <v>99337</v>
      </c>
      <c r="AK19" s="17">
        <v>0</v>
      </c>
      <c r="AL19" s="17">
        <v>0</v>
      </c>
      <c r="AM19" s="17">
        <v>0</v>
      </c>
      <c r="AN19" s="17">
        <v>18153</v>
      </c>
      <c r="AO19" s="12">
        <v>518922</v>
      </c>
      <c r="AP19" s="16">
        <v>0</v>
      </c>
      <c r="AQ19" s="17">
        <v>0</v>
      </c>
      <c r="AR19" s="17">
        <v>0</v>
      </c>
      <c r="AS19" s="17">
        <v>0</v>
      </c>
      <c r="AT19" s="17">
        <v>0</v>
      </c>
      <c r="AU19" s="17">
        <v>0</v>
      </c>
      <c r="AV19" s="17">
        <v>0</v>
      </c>
      <c r="AW19" s="12">
        <v>0</v>
      </c>
      <c r="AX19" s="16">
        <v>0</v>
      </c>
      <c r="AY19" s="17">
        <v>0</v>
      </c>
      <c r="AZ19" s="17">
        <v>38189</v>
      </c>
      <c r="BA19" s="17">
        <v>0</v>
      </c>
      <c r="BB19" s="17">
        <v>0</v>
      </c>
      <c r="BC19" s="17">
        <v>0</v>
      </c>
      <c r="BD19" s="17">
        <v>0</v>
      </c>
      <c r="BE19" s="12">
        <v>38189</v>
      </c>
    </row>
    <row r="20" spans="1:57" x14ac:dyDescent="0.3">
      <c r="A20" s="4" t="s">
        <v>10</v>
      </c>
      <c r="B20" s="92">
        <v>0</v>
      </c>
      <c r="C20" s="87">
        <v>385340.66</v>
      </c>
      <c r="D20" s="87">
        <v>114080</v>
      </c>
      <c r="E20" s="87">
        <v>0</v>
      </c>
      <c r="F20" s="87">
        <v>0</v>
      </c>
      <c r="G20" s="87">
        <v>86817.07</v>
      </c>
      <c r="H20" s="87">
        <v>0</v>
      </c>
      <c r="I20" s="93">
        <v>586237.73</v>
      </c>
      <c r="J20" s="16">
        <v>0</v>
      </c>
      <c r="K20" s="17">
        <v>58739.98</v>
      </c>
      <c r="L20" s="17">
        <v>0</v>
      </c>
      <c r="M20" s="17">
        <v>0</v>
      </c>
      <c r="N20" s="17">
        <v>0</v>
      </c>
      <c r="O20" s="17">
        <v>0</v>
      </c>
      <c r="P20" s="17">
        <v>0</v>
      </c>
      <c r="Q20" s="12">
        <v>58739.98</v>
      </c>
      <c r="R20" s="16">
        <v>0</v>
      </c>
      <c r="S20" s="17">
        <v>314518.68</v>
      </c>
      <c r="T20" s="17">
        <v>1680</v>
      </c>
      <c r="U20" s="17">
        <v>0</v>
      </c>
      <c r="V20" s="17">
        <v>0</v>
      </c>
      <c r="W20" s="17">
        <v>18966.14</v>
      </c>
      <c r="X20" s="17">
        <v>0</v>
      </c>
      <c r="Y20" s="12">
        <v>335164.82</v>
      </c>
      <c r="Z20" s="16">
        <v>0</v>
      </c>
      <c r="AA20" s="17">
        <v>0</v>
      </c>
      <c r="AB20" s="17">
        <v>19900</v>
      </c>
      <c r="AC20" s="17">
        <v>0</v>
      </c>
      <c r="AD20" s="17">
        <v>0</v>
      </c>
      <c r="AE20" s="17">
        <v>0</v>
      </c>
      <c r="AF20" s="17">
        <v>0</v>
      </c>
      <c r="AG20" s="12">
        <v>19900</v>
      </c>
      <c r="AH20" s="16">
        <v>0</v>
      </c>
      <c r="AI20" s="17">
        <v>12082</v>
      </c>
      <c r="AJ20" s="17">
        <v>0</v>
      </c>
      <c r="AK20" s="17">
        <v>0</v>
      </c>
      <c r="AL20" s="17">
        <v>0</v>
      </c>
      <c r="AM20" s="17">
        <v>369</v>
      </c>
      <c r="AN20" s="17">
        <v>0</v>
      </c>
      <c r="AO20" s="12">
        <v>12451</v>
      </c>
      <c r="AP20" s="16">
        <v>0</v>
      </c>
      <c r="AQ20" s="17">
        <v>0</v>
      </c>
      <c r="AR20" s="17">
        <v>0</v>
      </c>
      <c r="AS20" s="17">
        <v>0</v>
      </c>
      <c r="AT20" s="17">
        <v>0</v>
      </c>
      <c r="AU20" s="17">
        <v>50830</v>
      </c>
      <c r="AV20" s="17">
        <v>0</v>
      </c>
      <c r="AW20" s="12">
        <v>50830</v>
      </c>
      <c r="AX20" s="16">
        <v>0</v>
      </c>
      <c r="AY20" s="17">
        <v>0</v>
      </c>
      <c r="AZ20" s="17">
        <v>92500</v>
      </c>
      <c r="BA20" s="17">
        <v>0</v>
      </c>
      <c r="BB20" s="17">
        <v>0</v>
      </c>
      <c r="BC20" s="17">
        <v>16651.93</v>
      </c>
      <c r="BD20" s="17">
        <v>0</v>
      </c>
      <c r="BE20" s="12">
        <v>109151.93</v>
      </c>
    </row>
    <row r="21" spans="1:57" x14ac:dyDescent="0.3">
      <c r="A21" s="4" t="s">
        <v>11</v>
      </c>
      <c r="B21" s="92">
        <v>2934516.5799999996</v>
      </c>
      <c r="C21" s="87">
        <v>1175743.0900000001</v>
      </c>
      <c r="D21" s="87">
        <v>0</v>
      </c>
      <c r="E21" s="87">
        <v>147315.84</v>
      </c>
      <c r="F21" s="87">
        <v>0</v>
      </c>
      <c r="G21" s="87">
        <v>0</v>
      </c>
      <c r="H21" s="87">
        <v>5814.53</v>
      </c>
      <c r="I21" s="93">
        <v>4263390.04</v>
      </c>
      <c r="J21" s="16">
        <v>2850679.63</v>
      </c>
      <c r="K21" s="17">
        <v>119204.97</v>
      </c>
      <c r="L21" s="17">
        <v>0</v>
      </c>
      <c r="M21" s="17">
        <v>81699</v>
      </c>
      <c r="N21" s="17">
        <v>0</v>
      </c>
      <c r="O21" s="17">
        <v>0</v>
      </c>
      <c r="P21" s="17">
        <v>0</v>
      </c>
      <c r="Q21" s="12">
        <v>3051583.6</v>
      </c>
      <c r="R21" s="16">
        <v>52751.040000000001</v>
      </c>
      <c r="S21" s="17">
        <v>927371.29</v>
      </c>
      <c r="T21" s="17">
        <v>0</v>
      </c>
      <c r="U21" s="17">
        <v>65616.84</v>
      </c>
      <c r="V21" s="17">
        <v>0</v>
      </c>
      <c r="W21" s="17">
        <v>0</v>
      </c>
      <c r="X21" s="17">
        <v>5814.53</v>
      </c>
      <c r="Y21" s="12">
        <v>1051553.7</v>
      </c>
      <c r="Z21" s="16">
        <v>1562.59</v>
      </c>
      <c r="AA21" s="17">
        <v>129166.83</v>
      </c>
      <c r="AB21" s="17">
        <v>0</v>
      </c>
      <c r="AC21" s="17">
        <v>0</v>
      </c>
      <c r="AD21" s="17">
        <v>0</v>
      </c>
      <c r="AE21" s="17">
        <v>0</v>
      </c>
      <c r="AF21" s="17">
        <v>0</v>
      </c>
      <c r="AG21" s="12">
        <v>130729.42</v>
      </c>
      <c r="AH21" s="16">
        <v>29523.32</v>
      </c>
      <c r="AI21" s="17">
        <v>0</v>
      </c>
      <c r="AJ21" s="17">
        <v>0</v>
      </c>
      <c r="AK21" s="17">
        <v>0</v>
      </c>
      <c r="AL21" s="17">
        <v>0</v>
      </c>
      <c r="AM21" s="17">
        <v>0</v>
      </c>
      <c r="AN21" s="17">
        <v>0</v>
      </c>
      <c r="AO21" s="12">
        <v>29523.32</v>
      </c>
      <c r="AP21" s="16">
        <v>0</v>
      </c>
      <c r="AQ21" s="17">
        <v>0</v>
      </c>
      <c r="AR21" s="17">
        <v>0</v>
      </c>
      <c r="AS21" s="17">
        <v>0</v>
      </c>
      <c r="AT21" s="17">
        <v>0</v>
      </c>
      <c r="AU21" s="17">
        <v>0</v>
      </c>
      <c r="AV21" s="17">
        <v>0</v>
      </c>
      <c r="AW21" s="12">
        <v>0</v>
      </c>
      <c r="AX21" s="16">
        <v>0</v>
      </c>
      <c r="AY21" s="17">
        <v>0</v>
      </c>
      <c r="AZ21" s="17">
        <v>0</v>
      </c>
      <c r="BA21" s="17">
        <v>0</v>
      </c>
      <c r="BB21" s="17">
        <v>0</v>
      </c>
      <c r="BC21" s="17">
        <v>0</v>
      </c>
      <c r="BD21" s="17">
        <v>0</v>
      </c>
      <c r="BE21" s="12">
        <v>0</v>
      </c>
    </row>
    <row r="22" spans="1:57" x14ac:dyDescent="0.3">
      <c r="A22" s="4" t="s">
        <v>12</v>
      </c>
      <c r="B22" s="92">
        <v>491939.57</v>
      </c>
      <c r="C22" s="87">
        <v>2551477.04</v>
      </c>
      <c r="D22" s="87">
        <v>863841.58</v>
      </c>
      <c r="E22" s="87">
        <v>37364.839999999997</v>
      </c>
      <c r="F22" s="87">
        <v>0</v>
      </c>
      <c r="G22" s="87">
        <v>48886.28</v>
      </c>
      <c r="H22" s="87">
        <v>145137.43</v>
      </c>
      <c r="I22" s="93">
        <v>4138646.7399999998</v>
      </c>
      <c r="J22" s="16">
        <v>473390.52</v>
      </c>
      <c r="K22" s="17">
        <v>411828.64</v>
      </c>
      <c r="L22" s="17">
        <v>853841.58</v>
      </c>
      <c r="M22" s="17">
        <v>0</v>
      </c>
      <c r="N22" s="17">
        <v>0</v>
      </c>
      <c r="O22" s="17">
        <v>26554.06</v>
      </c>
      <c r="P22" s="17">
        <v>6568.2</v>
      </c>
      <c r="Q22" s="12">
        <v>1772183</v>
      </c>
      <c r="R22" s="16">
        <v>0</v>
      </c>
      <c r="S22" s="17">
        <v>1905219.63</v>
      </c>
      <c r="T22" s="17">
        <v>0</v>
      </c>
      <c r="U22" s="17">
        <v>0</v>
      </c>
      <c r="V22" s="17">
        <v>0</v>
      </c>
      <c r="W22" s="17">
        <v>5000</v>
      </c>
      <c r="X22" s="17">
        <v>0</v>
      </c>
      <c r="Y22" s="12">
        <v>1910219.63</v>
      </c>
      <c r="Z22" s="16">
        <v>18549.05</v>
      </c>
      <c r="AA22" s="17">
        <v>234428.77</v>
      </c>
      <c r="AB22" s="17">
        <v>10000</v>
      </c>
      <c r="AC22" s="17">
        <v>37364.839999999997</v>
      </c>
      <c r="AD22" s="17">
        <v>0</v>
      </c>
      <c r="AE22" s="17">
        <v>17332.22</v>
      </c>
      <c r="AF22" s="17">
        <v>89935.67</v>
      </c>
      <c r="AG22" s="12">
        <v>407610.54999999987</v>
      </c>
      <c r="AH22" s="16">
        <v>0</v>
      </c>
      <c r="AI22" s="17">
        <v>0</v>
      </c>
      <c r="AJ22" s="17">
        <v>0</v>
      </c>
      <c r="AK22" s="17">
        <v>0</v>
      </c>
      <c r="AL22" s="17">
        <v>0</v>
      </c>
      <c r="AM22" s="17">
        <v>0</v>
      </c>
      <c r="AN22" s="17">
        <v>0</v>
      </c>
      <c r="AO22" s="12">
        <v>0</v>
      </c>
      <c r="AP22" s="16">
        <v>0</v>
      </c>
      <c r="AQ22" s="17">
        <v>0</v>
      </c>
      <c r="AR22" s="17">
        <v>0</v>
      </c>
      <c r="AS22" s="17">
        <v>0</v>
      </c>
      <c r="AT22" s="17">
        <v>0</v>
      </c>
      <c r="AU22" s="17">
        <v>0</v>
      </c>
      <c r="AV22" s="17">
        <v>48633.56</v>
      </c>
      <c r="AW22" s="12">
        <v>48633.56</v>
      </c>
      <c r="AX22" s="16">
        <v>0</v>
      </c>
      <c r="AY22" s="17">
        <v>0</v>
      </c>
      <c r="AZ22" s="17">
        <v>0</v>
      </c>
      <c r="BA22" s="17">
        <v>0</v>
      </c>
      <c r="BB22" s="17">
        <v>0</v>
      </c>
      <c r="BC22" s="17">
        <v>0</v>
      </c>
      <c r="BD22" s="17">
        <v>0</v>
      </c>
      <c r="BE22" s="12">
        <v>0</v>
      </c>
    </row>
    <row r="23" spans="1:57" x14ac:dyDescent="0.3">
      <c r="A23" s="4" t="s">
        <v>13</v>
      </c>
      <c r="B23" s="92">
        <v>5514838.4800000004</v>
      </c>
      <c r="C23" s="87">
        <v>22144274.59</v>
      </c>
      <c r="D23" s="87">
        <v>2723151.04</v>
      </c>
      <c r="E23" s="87">
        <v>5593227.6200000001</v>
      </c>
      <c r="F23" s="87">
        <v>582563</v>
      </c>
      <c r="G23" s="87">
        <v>966328.2</v>
      </c>
      <c r="H23" s="87">
        <v>0</v>
      </c>
      <c r="I23" s="93">
        <v>37524382.93</v>
      </c>
      <c r="J23" s="16">
        <v>1757751.53</v>
      </c>
      <c r="K23" s="17">
        <v>122056.37</v>
      </c>
      <c r="L23" s="17">
        <v>896611</v>
      </c>
      <c r="M23" s="17">
        <v>4958072.96</v>
      </c>
      <c r="N23" s="17">
        <v>582563</v>
      </c>
      <c r="O23" s="17">
        <v>0</v>
      </c>
      <c r="P23" s="17">
        <v>0</v>
      </c>
      <c r="Q23" s="12">
        <v>8317054.8599999994</v>
      </c>
      <c r="R23" s="16">
        <v>72025.320000000007</v>
      </c>
      <c r="S23" s="17">
        <v>4948516.5600000005</v>
      </c>
      <c r="T23" s="17">
        <v>548941.54</v>
      </c>
      <c r="U23" s="17">
        <v>11586</v>
      </c>
      <c r="V23" s="17">
        <v>0</v>
      </c>
      <c r="W23" s="17">
        <v>0</v>
      </c>
      <c r="X23" s="17">
        <v>0</v>
      </c>
      <c r="Y23" s="12">
        <v>5581069.4200000009</v>
      </c>
      <c r="Z23" s="16">
        <v>17774.669999999998</v>
      </c>
      <c r="AA23" s="17">
        <v>74666.83</v>
      </c>
      <c r="AB23" s="17">
        <v>355336.03</v>
      </c>
      <c r="AC23" s="17">
        <v>623568.66</v>
      </c>
      <c r="AD23" s="17">
        <v>0</v>
      </c>
      <c r="AE23" s="17">
        <v>0</v>
      </c>
      <c r="AF23" s="17">
        <v>0</v>
      </c>
      <c r="AG23" s="12">
        <v>1071346.19</v>
      </c>
      <c r="AH23" s="16">
        <v>3667286.96</v>
      </c>
      <c r="AI23" s="17">
        <v>16999034.829999998</v>
      </c>
      <c r="AJ23" s="17">
        <v>922262.47</v>
      </c>
      <c r="AK23" s="17">
        <v>0</v>
      </c>
      <c r="AL23" s="17">
        <v>0</v>
      </c>
      <c r="AM23" s="17">
        <v>966328.2</v>
      </c>
      <c r="AN23" s="17">
        <v>0</v>
      </c>
      <c r="AO23" s="12">
        <v>22554912.459999997</v>
      </c>
      <c r="AP23" s="16">
        <v>0</v>
      </c>
      <c r="AQ23" s="17">
        <v>0</v>
      </c>
      <c r="AR23" s="17">
        <v>0</v>
      </c>
      <c r="AS23" s="17">
        <v>0</v>
      </c>
      <c r="AT23" s="17">
        <v>0</v>
      </c>
      <c r="AU23" s="17">
        <v>0</v>
      </c>
      <c r="AV23" s="17">
        <v>0</v>
      </c>
      <c r="AW23" s="12">
        <v>0</v>
      </c>
      <c r="AX23" s="16">
        <v>0</v>
      </c>
      <c r="AY23" s="17">
        <v>0</v>
      </c>
      <c r="AZ23" s="17">
        <v>0</v>
      </c>
      <c r="BA23" s="17">
        <v>0</v>
      </c>
      <c r="BB23" s="17">
        <v>0</v>
      </c>
      <c r="BC23" s="17">
        <v>0</v>
      </c>
      <c r="BD23" s="17">
        <v>0</v>
      </c>
      <c r="BE23" s="12">
        <v>0</v>
      </c>
    </row>
    <row r="24" spans="1:57" x14ac:dyDescent="0.3">
      <c r="A24" s="4" t="s">
        <v>14</v>
      </c>
      <c r="B24" s="92">
        <v>511959.45</v>
      </c>
      <c r="C24" s="87">
        <v>3110007</v>
      </c>
      <c r="D24" s="87">
        <v>873069</v>
      </c>
      <c r="E24" s="87">
        <v>0</v>
      </c>
      <c r="F24" s="87">
        <v>36667</v>
      </c>
      <c r="G24" s="87">
        <v>0</v>
      </c>
      <c r="H24" s="87">
        <v>26250</v>
      </c>
      <c r="I24" s="93">
        <v>4557952.45</v>
      </c>
      <c r="J24" s="16">
        <v>498400.54</v>
      </c>
      <c r="K24" s="17">
        <v>1932464</v>
      </c>
      <c r="L24" s="17">
        <v>0</v>
      </c>
      <c r="M24" s="17">
        <v>0</v>
      </c>
      <c r="N24" s="17">
        <v>0</v>
      </c>
      <c r="O24" s="17">
        <v>0</v>
      </c>
      <c r="P24" s="17">
        <v>26250</v>
      </c>
      <c r="Q24" s="12">
        <v>2457114.54</v>
      </c>
      <c r="R24" s="16">
        <v>703.33</v>
      </c>
      <c r="S24" s="17">
        <v>403523</v>
      </c>
      <c r="T24" s="17">
        <v>0</v>
      </c>
      <c r="U24" s="17">
        <v>0</v>
      </c>
      <c r="V24" s="17">
        <v>0</v>
      </c>
      <c r="W24" s="17">
        <v>0</v>
      </c>
      <c r="X24" s="17">
        <v>0</v>
      </c>
      <c r="Y24" s="12">
        <v>404226.33</v>
      </c>
      <c r="Z24" s="16">
        <v>12855.58</v>
      </c>
      <c r="AA24" s="17">
        <v>774020</v>
      </c>
      <c r="AB24" s="17">
        <v>0</v>
      </c>
      <c r="AC24" s="17">
        <v>0</v>
      </c>
      <c r="AD24" s="17">
        <v>36667</v>
      </c>
      <c r="AE24" s="17">
        <v>0</v>
      </c>
      <c r="AF24" s="17">
        <v>0</v>
      </c>
      <c r="AG24" s="12">
        <v>823542.58</v>
      </c>
      <c r="AH24" s="16">
        <v>0</v>
      </c>
      <c r="AI24" s="17">
        <v>0</v>
      </c>
      <c r="AJ24" s="17">
        <v>0</v>
      </c>
      <c r="AK24" s="17">
        <v>0</v>
      </c>
      <c r="AL24" s="17">
        <v>0</v>
      </c>
      <c r="AM24" s="17">
        <v>0</v>
      </c>
      <c r="AN24" s="17">
        <v>0</v>
      </c>
      <c r="AO24" s="12">
        <v>0</v>
      </c>
      <c r="AP24" s="16">
        <v>0</v>
      </c>
      <c r="AQ24" s="17">
        <v>0</v>
      </c>
      <c r="AR24" s="17">
        <v>0</v>
      </c>
      <c r="AS24" s="17">
        <v>0</v>
      </c>
      <c r="AT24" s="17">
        <v>0</v>
      </c>
      <c r="AU24" s="17">
        <v>0</v>
      </c>
      <c r="AV24" s="17">
        <v>0</v>
      </c>
      <c r="AW24" s="12">
        <v>0</v>
      </c>
      <c r="AX24" s="16">
        <v>0</v>
      </c>
      <c r="AY24" s="17">
        <v>0</v>
      </c>
      <c r="AZ24" s="17">
        <v>873069</v>
      </c>
      <c r="BA24" s="17">
        <v>0</v>
      </c>
      <c r="BB24" s="17">
        <v>0</v>
      </c>
      <c r="BC24" s="17">
        <v>0</v>
      </c>
      <c r="BD24" s="17">
        <v>0</v>
      </c>
      <c r="BE24" s="12">
        <v>873069</v>
      </c>
    </row>
    <row r="25" spans="1:57" x14ac:dyDescent="0.3">
      <c r="A25" s="4" t="s">
        <v>15</v>
      </c>
      <c r="B25" s="92">
        <v>65924.539999999994</v>
      </c>
      <c r="C25" s="87">
        <v>398110</v>
      </c>
      <c r="D25" s="87">
        <v>108134</v>
      </c>
      <c r="E25" s="87">
        <v>380783</v>
      </c>
      <c r="F25" s="87">
        <v>0</v>
      </c>
      <c r="G25" s="87">
        <v>0</v>
      </c>
      <c r="H25" s="87">
        <v>1475.23</v>
      </c>
      <c r="I25" s="93">
        <v>954426.77</v>
      </c>
      <c r="J25" s="16">
        <v>59396.75</v>
      </c>
      <c r="K25" s="17">
        <v>0</v>
      </c>
      <c r="L25" s="17">
        <v>0</v>
      </c>
      <c r="M25" s="17">
        <v>92752</v>
      </c>
      <c r="N25" s="17">
        <v>0</v>
      </c>
      <c r="O25" s="17">
        <v>0</v>
      </c>
      <c r="P25" s="17">
        <v>608.4</v>
      </c>
      <c r="Q25" s="12">
        <v>152757.15</v>
      </c>
      <c r="R25" s="16">
        <v>6527.79</v>
      </c>
      <c r="S25" s="17">
        <v>398110</v>
      </c>
      <c r="T25" s="17">
        <v>108134</v>
      </c>
      <c r="U25" s="17">
        <v>288031</v>
      </c>
      <c r="V25" s="17">
        <v>0</v>
      </c>
      <c r="W25" s="17">
        <v>0</v>
      </c>
      <c r="X25" s="17">
        <v>866.83</v>
      </c>
      <c r="Y25" s="12">
        <v>801669.62</v>
      </c>
      <c r="Z25" s="16">
        <v>0</v>
      </c>
      <c r="AA25" s="17">
        <v>0</v>
      </c>
      <c r="AB25" s="17">
        <v>0</v>
      </c>
      <c r="AC25" s="17">
        <v>0</v>
      </c>
      <c r="AD25" s="17">
        <v>0</v>
      </c>
      <c r="AE25" s="17">
        <v>0</v>
      </c>
      <c r="AF25" s="17">
        <v>0</v>
      </c>
      <c r="AG25" s="12">
        <v>0</v>
      </c>
      <c r="AH25" s="16">
        <v>0</v>
      </c>
      <c r="AI25" s="17">
        <v>0</v>
      </c>
      <c r="AJ25" s="17">
        <v>0</v>
      </c>
      <c r="AK25" s="17">
        <v>0</v>
      </c>
      <c r="AL25" s="17">
        <v>0</v>
      </c>
      <c r="AM25" s="17">
        <v>0</v>
      </c>
      <c r="AN25" s="17">
        <v>0</v>
      </c>
      <c r="AO25" s="12">
        <v>0</v>
      </c>
      <c r="AP25" s="16">
        <v>0</v>
      </c>
      <c r="AQ25" s="17">
        <v>0</v>
      </c>
      <c r="AR25" s="17">
        <v>0</v>
      </c>
      <c r="AS25" s="17">
        <v>0</v>
      </c>
      <c r="AT25" s="17">
        <v>0</v>
      </c>
      <c r="AU25" s="17">
        <v>0</v>
      </c>
      <c r="AV25" s="17">
        <v>0</v>
      </c>
      <c r="AW25" s="12">
        <v>0</v>
      </c>
      <c r="AX25" s="16">
        <v>0</v>
      </c>
      <c r="AY25" s="17">
        <v>0</v>
      </c>
      <c r="AZ25" s="17">
        <v>0</v>
      </c>
      <c r="BA25" s="17">
        <v>0</v>
      </c>
      <c r="BB25" s="17">
        <v>0</v>
      </c>
      <c r="BC25" s="17">
        <v>0</v>
      </c>
      <c r="BD25" s="17">
        <v>0</v>
      </c>
      <c r="BE25" s="12">
        <v>0</v>
      </c>
    </row>
    <row r="26" spans="1:57" x14ac:dyDescent="0.3">
      <c r="A26" s="4" t="s">
        <v>16</v>
      </c>
      <c r="B26" s="92">
        <v>1307162.8600000001</v>
      </c>
      <c r="C26" s="87">
        <v>2134632.9300000002</v>
      </c>
      <c r="D26" s="87">
        <v>287890.59999999998</v>
      </c>
      <c r="E26" s="87">
        <v>345375.02</v>
      </c>
      <c r="F26" s="87">
        <v>525774</v>
      </c>
      <c r="G26" s="87">
        <v>1237.5</v>
      </c>
      <c r="H26" s="87">
        <v>0</v>
      </c>
      <c r="I26" s="93">
        <v>4602072.91</v>
      </c>
      <c r="J26" s="16">
        <v>1224116.1600000001</v>
      </c>
      <c r="K26" s="17">
        <v>0</v>
      </c>
      <c r="L26" s="17">
        <v>700</v>
      </c>
      <c r="M26" s="17">
        <v>54691.35</v>
      </c>
      <c r="N26" s="17">
        <v>0</v>
      </c>
      <c r="O26" s="17">
        <v>0</v>
      </c>
      <c r="P26" s="17">
        <v>0</v>
      </c>
      <c r="Q26" s="12">
        <v>1279507.5100000002</v>
      </c>
      <c r="R26" s="16">
        <v>1680</v>
      </c>
      <c r="S26" s="17">
        <v>334458.79000000004</v>
      </c>
      <c r="T26" s="17">
        <v>0</v>
      </c>
      <c r="U26" s="17">
        <v>23340.67</v>
      </c>
      <c r="V26" s="17">
        <v>0</v>
      </c>
      <c r="W26" s="17">
        <v>0</v>
      </c>
      <c r="X26" s="17">
        <v>0</v>
      </c>
      <c r="Y26" s="12">
        <v>359479.46</v>
      </c>
      <c r="Z26" s="16">
        <v>0</v>
      </c>
      <c r="AA26" s="17">
        <v>54500</v>
      </c>
      <c r="AB26" s="17">
        <v>4000</v>
      </c>
      <c r="AC26" s="17">
        <v>0</v>
      </c>
      <c r="AD26" s="17">
        <v>0</v>
      </c>
      <c r="AE26" s="17">
        <v>0</v>
      </c>
      <c r="AF26" s="17">
        <v>0</v>
      </c>
      <c r="AG26" s="12">
        <v>58500</v>
      </c>
      <c r="AH26" s="16">
        <v>81366.7</v>
      </c>
      <c r="AI26" s="17">
        <v>1745674.1400000001</v>
      </c>
      <c r="AJ26" s="17">
        <v>283190.59999999998</v>
      </c>
      <c r="AK26" s="17">
        <v>267343</v>
      </c>
      <c r="AL26" s="17">
        <v>525774</v>
      </c>
      <c r="AM26" s="17">
        <v>1237.5</v>
      </c>
      <c r="AN26" s="17">
        <v>0</v>
      </c>
      <c r="AO26" s="12">
        <v>2904585.94</v>
      </c>
      <c r="AP26" s="16">
        <v>0</v>
      </c>
      <c r="AQ26" s="17">
        <v>0</v>
      </c>
      <c r="AR26" s="17">
        <v>0</v>
      </c>
      <c r="AS26" s="17">
        <v>0</v>
      </c>
      <c r="AT26" s="17">
        <v>0</v>
      </c>
      <c r="AU26" s="17">
        <v>0</v>
      </c>
      <c r="AV26" s="17">
        <v>0</v>
      </c>
      <c r="AW26" s="12">
        <v>0</v>
      </c>
      <c r="AX26" s="16">
        <v>0</v>
      </c>
      <c r="AY26" s="17">
        <v>0</v>
      </c>
      <c r="AZ26" s="17">
        <v>0</v>
      </c>
      <c r="BA26" s="17">
        <v>0</v>
      </c>
      <c r="BB26" s="17">
        <v>0</v>
      </c>
      <c r="BC26" s="17">
        <v>0</v>
      </c>
      <c r="BD26" s="17">
        <v>0</v>
      </c>
      <c r="BE26" s="12">
        <v>0</v>
      </c>
    </row>
    <row r="27" spans="1:57" x14ac:dyDescent="0.3">
      <c r="A27" s="4" t="s">
        <v>17</v>
      </c>
      <c r="B27" s="92">
        <v>214688.36000000002</v>
      </c>
      <c r="C27" s="87">
        <v>2816605.11</v>
      </c>
      <c r="D27" s="87">
        <v>440831</v>
      </c>
      <c r="E27" s="87">
        <v>587810</v>
      </c>
      <c r="F27" s="87">
        <v>0</v>
      </c>
      <c r="G27" s="87">
        <v>3780</v>
      </c>
      <c r="H27" s="87">
        <v>2410.77</v>
      </c>
      <c r="I27" s="93">
        <v>4066125.24</v>
      </c>
      <c r="J27" s="16">
        <v>0</v>
      </c>
      <c r="K27" s="17">
        <v>0</v>
      </c>
      <c r="L27" s="17">
        <v>0</v>
      </c>
      <c r="M27" s="17">
        <v>0</v>
      </c>
      <c r="N27" s="17">
        <v>0</v>
      </c>
      <c r="O27" s="17">
        <v>0</v>
      </c>
      <c r="P27" s="17">
        <v>0</v>
      </c>
      <c r="Q27" s="12">
        <v>0</v>
      </c>
      <c r="R27" s="16">
        <v>159564.04</v>
      </c>
      <c r="S27" s="17">
        <v>1702548.87</v>
      </c>
      <c r="T27" s="17">
        <v>0</v>
      </c>
      <c r="U27" s="17">
        <v>0</v>
      </c>
      <c r="V27" s="17">
        <v>0</v>
      </c>
      <c r="W27" s="17">
        <v>0</v>
      </c>
      <c r="X27" s="17">
        <v>0</v>
      </c>
      <c r="Y27" s="12">
        <v>1862112.9100000001</v>
      </c>
      <c r="Z27" s="16">
        <v>2326.14</v>
      </c>
      <c r="AA27" s="17">
        <v>554861.92999999993</v>
      </c>
      <c r="AB27" s="17">
        <v>418831</v>
      </c>
      <c r="AC27" s="17">
        <v>587810</v>
      </c>
      <c r="AD27" s="17">
        <v>0</v>
      </c>
      <c r="AE27" s="17">
        <v>3780</v>
      </c>
      <c r="AF27" s="17">
        <v>0</v>
      </c>
      <c r="AG27" s="12">
        <v>1567609.0699999998</v>
      </c>
      <c r="AH27" s="16">
        <v>52798.18</v>
      </c>
      <c r="AI27" s="17">
        <v>559194.31000000006</v>
      </c>
      <c r="AJ27" s="17">
        <v>0</v>
      </c>
      <c r="AK27" s="17">
        <v>0</v>
      </c>
      <c r="AL27" s="17">
        <v>0</v>
      </c>
      <c r="AM27" s="17">
        <v>0</v>
      </c>
      <c r="AN27" s="17">
        <v>2410.77</v>
      </c>
      <c r="AO27" s="12">
        <v>614403.26000000013</v>
      </c>
      <c r="AP27" s="16">
        <v>0</v>
      </c>
      <c r="AQ27" s="17">
        <v>0</v>
      </c>
      <c r="AR27" s="17">
        <v>22000</v>
      </c>
      <c r="AS27" s="17">
        <v>0</v>
      </c>
      <c r="AT27" s="17">
        <v>0</v>
      </c>
      <c r="AU27" s="17">
        <v>0</v>
      </c>
      <c r="AV27" s="17">
        <v>0</v>
      </c>
      <c r="AW27" s="12">
        <v>22000</v>
      </c>
      <c r="AX27" s="16">
        <v>0</v>
      </c>
      <c r="AY27" s="17">
        <v>0</v>
      </c>
      <c r="AZ27" s="17">
        <v>0</v>
      </c>
      <c r="BA27" s="17">
        <v>0</v>
      </c>
      <c r="BB27" s="17">
        <v>0</v>
      </c>
      <c r="BC27" s="17">
        <v>0</v>
      </c>
      <c r="BD27" s="17">
        <v>0</v>
      </c>
      <c r="BE27" s="12">
        <v>0</v>
      </c>
    </row>
    <row r="28" spans="1:57" x14ac:dyDescent="0.3">
      <c r="A28" s="4" t="s">
        <v>18</v>
      </c>
      <c r="B28" s="92">
        <v>21640</v>
      </c>
      <c r="C28" s="87">
        <v>174644</v>
      </c>
      <c r="D28" s="87">
        <v>131600</v>
      </c>
      <c r="E28" s="87">
        <v>0</v>
      </c>
      <c r="F28" s="87">
        <v>58500</v>
      </c>
      <c r="G28" s="87">
        <v>27930</v>
      </c>
      <c r="H28" s="87">
        <v>0</v>
      </c>
      <c r="I28" s="93">
        <v>414314</v>
      </c>
      <c r="J28" s="16">
        <v>0</v>
      </c>
      <c r="K28" s="17">
        <v>0</v>
      </c>
      <c r="L28" s="17">
        <v>9000</v>
      </c>
      <c r="M28" s="17">
        <v>0</v>
      </c>
      <c r="N28" s="17">
        <v>0</v>
      </c>
      <c r="O28" s="17">
        <v>0</v>
      </c>
      <c r="P28" s="17">
        <v>0</v>
      </c>
      <c r="Q28" s="12">
        <v>9000</v>
      </c>
      <c r="R28" s="16">
        <v>21640</v>
      </c>
      <c r="S28" s="17">
        <v>24983</v>
      </c>
      <c r="T28" s="17">
        <v>78600</v>
      </c>
      <c r="U28" s="17">
        <v>0</v>
      </c>
      <c r="V28" s="17">
        <v>0</v>
      </c>
      <c r="W28" s="17">
        <v>3726</v>
      </c>
      <c r="X28" s="17">
        <v>0</v>
      </c>
      <c r="Y28" s="12">
        <v>128949</v>
      </c>
      <c r="Z28" s="16">
        <v>0</v>
      </c>
      <c r="AA28" s="17">
        <v>149661</v>
      </c>
      <c r="AB28" s="17">
        <v>44000</v>
      </c>
      <c r="AC28" s="17">
        <v>0</v>
      </c>
      <c r="AD28" s="17">
        <v>58500</v>
      </c>
      <c r="AE28" s="17">
        <v>14602</v>
      </c>
      <c r="AF28" s="17">
        <v>0</v>
      </c>
      <c r="AG28" s="12">
        <v>266763</v>
      </c>
      <c r="AH28" s="16">
        <v>0</v>
      </c>
      <c r="AI28" s="17">
        <v>0</v>
      </c>
      <c r="AJ28" s="17">
        <v>0</v>
      </c>
      <c r="AK28" s="17">
        <v>0</v>
      </c>
      <c r="AL28" s="17">
        <v>0</v>
      </c>
      <c r="AM28" s="17">
        <v>0</v>
      </c>
      <c r="AN28" s="17">
        <v>0</v>
      </c>
      <c r="AO28" s="12">
        <v>0</v>
      </c>
      <c r="AP28" s="16">
        <v>0</v>
      </c>
      <c r="AQ28" s="17">
        <v>0</v>
      </c>
      <c r="AR28" s="17">
        <v>0</v>
      </c>
      <c r="AS28" s="17">
        <v>0</v>
      </c>
      <c r="AT28" s="17">
        <v>0</v>
      </c>
      <c r="AU28" s="17">
        <v>0</v>
      </c>
      <c r="AV28" s="17">
        <v>0</v>
      </c>
      <c r="AW28" s="12">
        <v>0</v>
      </c>
      <c r="AX28" s="16">
        <v>0</v>
      </c>
      <c r="AY28" s="17">
        <v>0</v>
      </c>
      <c r="AZ28" s="17">
        <v>0</v>
      </c>
      <c r="BA28" s="17">
        <v>0</v>
      </c>
      <c r="BB28" s="17">
        <v>0</v>
      </c>
      <c r="BC28" s="17">
        <v>9602</v>
      </c>
      <c r="BD28" s="17">
        <v>0</v>
      </c>
      <c r="BE28" s="12">
        <v>9602</v>
      </c>
    </row>
    <row r="29" spans="1:57" x14ac:dyDescent="0.3">
      <c r="A29" s="4" t="s">
        <v>19</v>
      </c>
      <c r="B29" s="92">
        <v>267462</v>
      </c>
      <c r="C29" s="87">
        <v>2156231</v>
      </c>
      <c r="D29" s="87">
        <v>780248</v>
      </c>
      <c r="E29" s="87">
        <v>914197</v>
      </c>
      <c r="F29" s="87">
        <v>0</v>
      </c>
      <c r="G29" s="87">
        <v>0</v>
      </c>
      <c r="H29" s="87">
        <v>0</v>
      </c>
      <c r="I29" s="93">
        <v>4118138</v>
      </c>
      <c r="J29" s="16">
        <v>193467</v>
      </c>
      <c r="K29" s="17">
        <v>274981</v>
      </c>
      <c r="L29" s="17">
        <v>201725</v>
      </c>
      <c r="M29" s="17">
        <v>900864</v>
      </c>
      <c r="N29" s="17" t="s">
        <v>348</v>
      </c>
      <c r="O29" s="17" t="s">
        <v>353</v>
      </c>
      <c r="P29" s="17" t="s">
        <v>348</v>
      </c>
      <c r="Q29" s="12">
        <v>1571037</v>
      </c>
      <c r="R29" s="16">
        <v>1</v>
      </c>
      <c r="S29" s="17">
        <v>1809310</v>
      </c>
      <c r="T29" s="17">
        <v>70067</v>
      </c>
      <c r="U29" s="17">
        <v>13333</v>
      </c>
      <c r="V29" s="17" t="s">
        <v>348</v>
      </c>
      <c r="W29" s="17" t="s">
        <v>353</v>
      </c>
      <c r="X29" s="17" t="s">
        <v>348</v>
      </c>
      <c r="Y29" s="12">
        <v>1892711</v>
      </c>
      <c r="Z29" s="16">
        <v>34853</v>
      </c>
      <c r="AA29" s="17">
        <v>71940</v>
      </c>
      <c r="AB29" s="17">
        <v>491848</v>
      </c>
      <c r="AC29" s="17" t="s">
        <v>348</v>
      </c>
      <c r="AD29" s="17" t="s">
        <v>348</v>
      </c>
      <c r="AE29" s="17" t="s">
        <v>353</v>
      </c>
      <c r="AF29" s="17">
        <v>0</v>
      </c>
      <c r="AG29" s="12">
        <v>598641</v>
      </c>
      <c r="AH29" s="16">
        <v>39141</v>
      </c>
      <c r="AI29" s="17" t="s">
        <v>348</v>
      </c>
      <c r="AJ29" s="17">
        <v>16608</v>
      </c>
      <c r="AK29" s="17" t="s">
        <v>348</v>
      </c>
      <c r="AL29" s="17" t="s">
        <v>348</v>
      </c>
      <c r="AM29" s="17" t="s">
        <v>353</v>
      </c>
      <c r="AN29" s="17" t="s">
        <v>348</v>
      </c>
      <c r="AO29" s="12">
        <v>55749</v>
      </c>
      <c r="AP29" s="16" t="s">
        <v>348</v>
      </c>
      <c r="AQ29" s="17" t="s">
        <v>348</v>
      </c>
      <c r="AR29" s="17" t="s">
        <v>348</v>
      </c>
      <c r="AS29" s="17" t="s">
        <v>348</v>
      </c>
      <c r="AT29" s="17" t="s">
        <v>348</v>
      </c>
      <c r="AU29" s="17" t="s">
        <v>353</v>
      </c>
      <c r="AV29" s="17" t="s">
        <v>348</v>
      </c>
      <c r="AW29" s="12">
        <v>0</v>
      </c>
      <c r="AX29" s="16" t="s">
        <v>348</v>
      </c>
      <c r="AY29" s="17" t="s">
        <v>348</v>
      </c>
      <c r="AZ29" s="17" t="s">
        <v>348</v>
      </c>
      <c r="BA29" s="17" t="s">
        <v>348</v>
      </c>
      <c r="BB29" s="17" t="s">
        <v>348</v>
      </c>
      <c r="BC29" s="17" t="s">
        <v>353</v>
      </c>
      <c r="BD29" s="17" t="s">
        <v>348</v>
      </c>
      <c r="BE29" s="12">
        <v>0</v>
      </c>
    </row>
    <row r="30" spans="1:57" x14ac:dyDescent="0.3">
      <c r="A30" s="4" t="s">
        <v>20</v>
      </c>
      <c r="B30" s="92">
        <v>1852851</v>
      </c>
      <c r="C30" s="87">
        <v>2035597</v>
      </c>
      <c r="D30" s="87">
        <v>72767</v>
      </c>
      <c r="E30" s="87">
        <v>123000</v>
      </c>
      <c r="F30" s="87">
        <v>786055</v>
      </c>
      <c r="G30" s="87">
        <v>4314</v>
      </c>
      <c r="H30" s="87">
        <v>9199</v>
      </c>
      <c r="I30" s="93">
        <v>4883783</v>
      </c>
      <c r="J30" s="16">
        <v>1823740</v>
      </c>
      <c r="K30" s="17">
        <v>743903</v>
      </c>
      <c r="L30" s="17">
        <v>0</v>
      </c>
      <c r="M30" s="17">
        <v>123000</v>
      </c>
      <c r="N30" s="17">
        <v>0</v>
      </c>
      <c r="O30" s="17">
        <v>861</v>
      </c>
      <c r="P30" s="17">
        <v>0</v>
      </c>
      <c r="Q30" s="12">
        <v>2691504</v>
      </c>
      <c r="R30" s="16">
        <v>18531</v>
      </c>
      <c r="S30" s="17">
        <v>331880</v>
      </c>
      <c r="T30" s="17">
        <v>0</v>
      </c>
      <c r="U30" s="17">
        <v>0</v>
      </c>
      <c r="V30" s="17">
        <v>786055</v>
      </c>
      <c r="W30" s="17">
        <v>2416</v>
      </c>
      <c r="X30" s="17">
        <v>0</v>
      </c>
      <c r="Y30" s="12">
        <v>1138882</v>
      </c>
      <c r="Z30" s="16">
        <v>0</v>
      </c>
      <c r="AA30" s="17">
        <v>357558</v>
      </c>
      <c r="AB30" s="17">
        <v>250</v>
      </c>
      <c r="AC30" s="17">
        <v>0</v>
      </c>
      <c r="AD30" s="17">
        <v>0</v>
      </c>
      <c r="AE30" s="17">
        <v>360</v>
      </c>
      <c r="AF30" s="17">
        <v>0</v>
      </c>
      <c r="AG30" s="12">
        <v>358168</v>
      </c>
      <c r="AH30" s="16">
        <v>10580</v>
      </c>
      <c r="AI30" s="17">
        <v>602256</v>
      </c>
      <c r="AJ30" s="17">
        <v>72517</v>
      </c>
      <c r="AK30" s="17">
        <v>0</v>
      </c>
      <c r="AL30" s="17">
        <v>0</v>
      </c>
      <c r="AM30" s="17">
        <v>677</v>
      </c>
      <c r="AN30" s="17">
        <v>0</v>
      </c>
      <c r="AO30" s="12">
        <v>686030</v>
      </c>
      <c r="AP30" s="16">
        <v>0</v>
      </c>
      <c r="AQ30" s="17">
        <v>0</v>
      </c>
      <c r="AR30" s="17">
        <v>0</v>
      </c>
      <c r="AS30" s="17">
        <v>0</v>
      </c>
      <c r="AT30" s="17">
        <v>0</v>
      </c>
      <c r="AU30" s="17">
        <v>0</v>
      </c>
      <c r="AV30" s="17">
        <v>9199</v>
      </c>
      <c r="AW30" s="12">
        <v>9199</v>
      </c>
      <c r="AX30" s="16">
        <v>0</v>
      </c>
      <c r="AY30" s="17">
        <v>0</v>
      </c>
      <c r="AZ30" s="17">
        <v>0</v>
      </c>
      <c r="BA30" s="17">
        <v>0</v>
      </c>
      <c r="BB30" s="17">
        <v>0</v>
      </c>
      <c r="BC30" s="17">
        <v>0</v>
      </c>
      <c r="BD30" s="17">
        <v>0</v>
      </c>
      <c r="BE30" s="12">
        <v>0</v>
      </c>
    </row>
    <row r="31" spans="1:57" x14ac:dyDescent="0.3">
      <c r="A31" s="4" t="s">
        <v>21</v>
      </c>
      <c r="B31" s="92">
        <v>1467493.41</v>
      </c>
      <c r="C31" s="87">
        <v>1652047.44</v>
      </c>
      <c r="D31" s="87">
        <v>57500</v>
      </c>
      <c r="E31" s="87">
        <v>2670539.63</v>
      </c>
      <c r="F31" s="87">
        <v>0</v>
      </c>
      <c r="G31" s="87">
        <v>0</v>
      </c>
      <c r="H31" s="87">
        <v>386076.14</v>
      </c>
      <c r="I31" s="93">
        <v>6233656.620000001</v>
      </c>
      <c r="J31" s="16">
        <v>1441117.65</v>
      </c>
      <c r="K31" s="17">
        <v>88109.98</v>
      </c>
      <c r="L31" s="17">
        <v>0</v>
      </c>
      <c r="M31" s="17">
        <v>2647885.63</v>
      </c>
      <c r="N31" s="17">
        <v>0</v>
      </c>
      <c r="O31" s="17">
        <v>0</v>
      </c>
      <c r="P31" s="17">
        <v>0</v>
      </c>
      <c r="Q31" s="12">
        <v>4177113.26</v>
      </c>
      <c r="R31" s="16">
        <v>0</v>
      </c>
      <c r="S31" s="17">
        <v>1516540.79</v>
      </c>
      <c r="T31" s="17">
        <v>40000</v>
      </c>
      <c r="U31" s="17">
        <v>0</v>
      </c>
      <c r="V31" s="17">
        <v>0</v>
      </c>
      <c r="W31" s="17">
        <v>0</v>
      </c>
      <c r="X31" s="17">
        <v>1725.49</v>
      </c>
      <c r="Y31" s="12">
        <v>1558266.28</v>
      </c>
      <c r="Z31" s="16">
        <v>672.06</v>
      </c>
      <c r="AA31" s="17">
        <v>27396.67</v>
      </c>
      <c r="AB31" s="17">
        <v>0</v>
      </c>
      <c r="AC31" s="17">
        <v>0</v>
      </c>
      <c r="AD31" s="17">
        <v>0</v>
      </c>
      <c r="AE31" s="17">
        <v>0</v>
      </c>
      <c r="AF31" s="17">
        <v>0</v>
      </c>
      <c r="AG31" s="12">
        <v>28068.73</v>
      </c>
      <c r="AH31" s="16">
        <v>21419</v>
      </c>
      <c r="AI31" s="17">
        <v>0</v>
      </c>
      <c r="AJ31" s="17">
        <v>17500</v>
      </c>
      <c r="AK31" s="17">
        <v>0</v>
      </c>
      <c r="AL31" s="17">
        <v>0</v>
      </c>
      <c r="AM31" s="17">
        <v>0</v>
      </c>
      <c r="AN31" s="17">
        <v>0</v>
      </c>
      <c r="AO31" s="12">
        <v>38919</v>
      </c>
      <c r="AP31" s="16">
        <v>0</v>
      </c>
      <c r="AQ31" s="17">
        <v>0</v>
      </c>
      <c r="AR31" s="17">
        <v>0</v>
      </c>
      <c r="AS31" s="17">
        <v>0</v>
      </c>
      <c r="AT31" s="17">
        <v>0</v>
      </c>
      <c r="AU31" s="17">
        <v>0</v>
      </c>
      <c r="AV31" s="17">
        <v>384350.65</v>
      </c>
      <c r="AW31" s="12">
        <v>384350.65</v>
      </c>
      <c r="AX31" s="16">
        <v>4284.7</v>
      </c>
      <c r="AY31" s="17">
        <v>20000</v>
      </c>
      <c r="AZ31" s="17">
        <v>0</v>
      </c>
      <c r="BA31" s="17">
        <v>22654</v>
      </c>
      <c r="BB31" s="17">
        <v>0</v>
      </c>
      <c r="BC31" s="17">
        <v>0</v>
      </c>
      <c r="BD31" s="17">
        <v>0</v>
      </c>
      <c r="BE31" s="12">
        <v>46938.7</v>
      </c>
    </row>
    <row r="32" spans="1:57" x14ac:dyDescent="0.3">
      <c r="A32" s="4" t="s">
        <v>22</v>
      </c>
      <c r="B32" s="92">
        <v>545847.28</v>
      </c>
      <c r="C32" s="87">
        <v>1430773.98</v>
      </c>
      <c r="D32" s="87">
        <v>860416.89</v>
      </c>
      <c r="E32" s="87">
        <v>28500</v>
      </c>
      <c r="F32" s="87">
        <v>1314625.73</v>
      </c>
      <c r="G32" s="87">
        <v>0</v>
      </c>
      <c r="H32" s="87">
        <v>53317.89</v>
      </c>
      <c r="I32" s="93">
        <v>4233481.7700000005</v>
      </c>
      <c r="J32" s="16">
        <v>0</v>
      </c>
      <c r="K32" s="17">
        <v>0</v>
      </c>
      <c r="L32" s="17">
        <v>0</v>
      </c>
      <c r="M32" s="17">
        <v>0</v>
      </c>
      <c r="N32" s="17">
        <v>0</v>
      </c>
      <c r="O32" s="17">
        <v>0</v>
      </c>
      <c r="P32" s="17">
        <v>0</v>
      </c>
      <c r="Q32" s="12">
        <v>0</v>
      </c>
      <c r="R32" s="16">
        <v>0</v>
      </c>
      <c r="S32" s="17">
        <v>451038.51</v>
      </c>
      <c r="T32" s="17">
        <v>0</v>
      </c>
      <c r="U32" s="17">
        <v>0</v>
      </c>
      <c r="V32" s="17">
        <v>0</v>
      </c>
      <c r="W32" s="17">
        <v>0</v>
      </c>
      <c r="X32" s="17">
        <v>0</v>
      </c>
      <c r="Y32" s="12">
        <v>451038.51</v>
      </c>
      <c r="Z32" s="16">
        <v>0</v>
      </c>
      <c r="AA32" s="17">
        <v>69128.210000000006</v>
      </c>
      <c r="AB32" s="17">
        <v>58272.959999999999</v>
      </c>
      <c r="AC32" s="17">
        <v>0</v>
      </c>
      <c r="AD32" s="17">
        <v>0</v>
      </c>
      <c r="AE32" s="17">
        <v>0</v>
      </c>
      <c r="AF32" s="17">
        <v>44514.69</v>
      </c>
      <c r="AG32" s="12">
        <v>171915.86000000002</v>
      </c>
      <c r="AH32" s="16">
        <v>545847.28</v>
      </c>
      <c r="AI32" s="17">
        <v>910607.26</v>
      </c>
      <c r="AJ32" s="17">
        <v>802143.93</v>
      </c>
      <c r="AK32" s="17">
        <v>28500</v>
      </c>
      <c r="AL32" s="17">
        <v>1314625.73</v>
      </c>
      <c r="AM32" s="17">
        <v>0</v>
      </c>
      <c r="AN32" s="17">
        <v>8803.2000000000007</v>
      </c>
      <c r="AO32" s="12">
        <v>3610527.4000000004</v>
      </c>
      <c r="AP32" s="16">
        <v>0</v>
      </c>
      <c r="AQ32" s="17">
        <v>0</v>
      </c>
      <c r="AR32" s="17">
        <v>0</v>
      </c>
      <c r="AS32" s="17">
        <v>0</v>
      </c>
      <c r="AT32" s="17">
        <v>0</v>
      </c>
      <c r="AU32" s="17">
        <v>0</v>
      </c>
      <c r="AV32" s="17">
        <v>0</v>
      </c>
      <c r="AW32" s="12">
        <v>0</v>
      </c>
      <c r="AX32" s="16">
        <v>0</v>
      </c>
      <c r="AY32" s="17">
        <v>0</v>
      </c>
      <c r="AZ32" s="17">
        <v>0</v>
      </c>
      <c r="BA32" s="17">
        <v>0</v>
      </c>
      <c r="BB32" s="17">
        <v>0</v>
      </c>
      <c r="BC32" s="17">
        <v>0</v>
      </c>
      <c r="BD32" s="17">
        <v>0</v>
      </c>
      <c r="BE32" s="12">
        <v>0</v>
      </c>
    </row>
    <row r="33" spans="1:57" x14ac:dyDescent="0.3">
      <c r="A33" s="4" t="s">
        <v>23</v>
      </c>
      <c r="B33" s="92">
        <v>795793.77589390834</v>
      </c>
      <c r="C33" s="87">
        <v>2410661.6799999997</v>
      </c>
      <c r="D33" s="87">
        <v>33860.800000000003</v>
      </c>
      <c r="E33" s="87">
        <v>842827.04999999993</v>
      </c>
      <c r="F33" s="87">
        <v>198630.36</v>
      </c>
      <c r="G33" s="87">
        <v>74285.762662831214</v>
      </c>
      <c r="H33" s="87">
        <v>0</v>
      </c>
      <c r="I33" s="93">
        <v>4356059.4285567394</v>
      </c>
      <c r="J33" s="16">
        <v>369243.75475542527</v>
      </c>
      <c r="K33" s="17">
        <v>434274.83</v>
      </c>
      <c r="L33" s="17">
        <v>27000</v>
      </c>
      <c r="M33" s="17">
        <v>646059.0199999999</v>
      </c>
      <c r="N33" s="17">
        <v>194329.36</v>
      </c>
      <c r="O33" s="17">
        <v>41710.929399440465</v>
      </c>
      <c r="P33" s="17">
        <v>0</v>
      </c>
      <c r="Q33" s="12">
        <v>1712617.8941548658</v>
      </c>
      <c r="R33" s="16">
        <v>360897.2671743781</v>
      </c>
      <c r="S33" s="17">
        <v>523450.07999999996</v>
      </c>
      <c r="T33" s="17">
        <v>2500</v>
      </c>
      <c r="U33" s="17">
        <v>0</v>
      </c>
      <c r="V33" s="17">
        <v>0</v>
      </c>
      <c r="W33" s="17">
        <v>6929.4517945886246</v>
      </c>
      <c r="X33" s="17">
        <v>0</v>
      </c>
      <c r="Y33" s="12">
        <v>893776.7989689667</v>
      </c>
      <c r="Z33" s="16">
        <v>7077.7668067585355</v>
      </c>
      <c r="AA33" s="17">
        <v>73754.559999999998</v>
      </c>
      <c r="AB33" s="17">
        <v>4360.8</v>
      </c>
      <c r="AC33" s="17">
        <v>196768.03</v>
      </c>
      <c r="AD33" s="17">
        <v>0</v>
      </c>
      <c r="AE33" s="17">
        <v>21033.974150588561</v>
      </c>
      <c r="AF33" s="17">
        <v>0</v>
      </c>
      <c r="AG33" s="12">
        <v>302995.13095734711</v>
      </c>
      <c r="AH33" s="16">
        <v>58574.987157346484</v>
      </c>
      <c r="AI33" s="17">
        <v>1379182.21</v>
      </c>
      <c r="AJ33" s="17">
        <v>0</v>
      </c>
      <c r="AK33" s="17">
        <v>0</v>
      </c>
      <c r="AL33" s="17">
        <v>4301</v>
      </c>
      <c r="AM33" s="17">
        <v>4611.4073182135617</v>
      </c>
      <c r="AN33" s="17">
        <v>0</v>
      </c>
      <c r="AO33" s="12">
        <v>1446669.6044755599</v>
      </c>
      <c r="AP33" s="16">
        <v>0</v>
      </c>
      <c r="AQ33" s="17">
        <v>0</v>
      </c>
      <c r="AR33" s="17">
        <v>0</v>
      </c>
      <c r="AS33" s="17">
        <v>0</v>
      </c>
      <c r="AT33" s="17">
        <v>0</v>
      </c>
      <c r="AU33" s="17">
        <v>0</v>
      </c>
      <c r="AV33" s="17">
        <v>0</v>
      </c>
      <c r="AW33" s="12">
        <v>0</v>
      </c>
      <c r="AX33" s="16">
        <v>0</v>
      </c>
      <c r="AY33" s="17">
        <v>0</v>
      </c>
      <c r="AZ33" s="17">
        <v>0</v>
      </c>
      <c r="BA33" s="17">
        <v>0</v>
      </c>
      <c r="BB33" s="17">
        <v>0</v>
      </c>
      <c r="BC33" s="17">
        <v>0</v>
      </c>
      <c r="BD33" s="17">
        <v>0</v>
      </c>
      <c r="BE33" s="12">
        <v>0</v>
      </c>
    </row>
    <row r="34" spans="1:57" ht="13.15" customHeight="1" x14ac:dyDescent="0.3">
      <c r="A34" s="4" t="s">
        <v>24</v>
      </c>
      <c r="B34" s="92">
        <v>4073031.88</v>
      </c>
      <c r="C34" s="87">
        <v>2055003.0699999998</v>
      </c>
      <c r="D34" s="87">
        <v>576232.97000000009</v>
      </c>
      <c r="E34" s="87">
        <v>9234.5499999999993</v>
      </c>
      <c r="F34" s="87">
        <v>0</v>
      </c>
      <c r="G34" s="87">
        <v>141093.31999999998</v>
      </c>
      <c r="H34" s="87">
        <v>145372.63</v>
      </c>
      <c r="I34" s="93">
        <v>6999968.4199999999</v>
      </c>
      <c r="J34" s="16">
        <v>3568891.12</v>
      </c>
      <c r="K34" s="17">
        <v>247499.37</v>
      </c>
      <c r="L34" s="17">
        <v>37853.4</v>
      </c>
      <c r="M34" s="17">
        <v>0</v>
      </c>
      <c r="N34" s="17">
        <v>0</v>
      </c>
      <c r="O34" s="17">
        <v>115269.51</v>
      </c>
      <c r="P34" s="17">
        <v>33953.370000000003</v>
      </c>
      <c r="Q34" s="12">
        <v>4003466.77</v>
      </c>
      <c r="R34" s="16">
        <v>503730.05</v>
      </c>
      <c r="S34" s="17">
        <v>1653254.8699999999</v>
      </c>
      <c r="T34" s="17">
        <v>452518.67000000004</v>
      </c>
      <c r="U34" s="17">
        <v>9234.5499999999993</v>
      </c>
      <c r="V34" s="17">
        <v>0</v>
      </c>
      <c r="W34" s="17">
        <v>17740.28</v>
      </c>
      <c r="X34" s="17">
        <v>37063.85</v>
      </c>
      <c r="Y34" s="12">
        <v>2673542.2699999996</v>
      </c>
      <c r="Z34" s="16">
        <v>527.26</v>
      </c>
      <c r="AA34" s="17">
        <v>121248.83</v>
      </c>
      <c r="AB34" s="17">
        <v>0</v>
      </c>
      <c r="AC34" s="17">
        <v>0</v>
      </c>
      <c r="AD34" s="17">
        <v>0</v>
      </c>
      <c r="AE34" s="17">
        <v>0</v>
      </c>
      <c r="AF34" s="17">
        <v>58285.130000000005</v>
      </c>
      <c r="AG34" s="12">
        <v>180061.22</v>
      </c>
      <c r="AH34" s="16">
        <v>0</v>
      </c>
      <c r="AI34" s="17">
        <v>33000</v>
      </c>
      <c r="AJ34" s="17">
        <v>85860.9</v>
      </c>
      <c r="AK34" s="17">
        <v>0</v>
      </c>
      <c r="AL34" s="17">
        <v>0</v>
      </c>
      <c r="AM34" s="17">
        <v>8083.53</v>
      </c>
      <c r="AN34" s="17">
        <v>94.55</v>
      </c>
      <c r="AO34" s="12">
        <v>127038.98</v>
      </c>
      <c r="AP34" s="16">
        <v>0</v>
      </c>
      <c r="AQ34" s="17">
        <v>0</v>
      </c>
      <c r="AR34" s="17">
        <v>0</v>
      </c>
      <c r="AS34" s="17">
        <v>0</v>
      </c>
      <c r="AT34" s="17">
        <v>0</v>
      </c>
      <c r="AU34" s="17">
        <v>0</v>
      </c>
      <c r="AV34" s="17">
        <v>15975.73</v>
      </c>
      <c r="AW34" s="12">
        <v>15975.73</v>
      </c>
      <c r="AX34" s="16">
        <v>-116.55</v>
      </c>
      <c r="AY34" s="17">
        <v>0</v>
      </c>
      <c r="AZ34" s="17">
        <v>0</v>
      </c>
      <c r="BA34" s="17">
        <v>0</v>
      </c>
      <c r="BB34" s="17">
        <v>0</v>
      </c>
      <c r="BC34" s="17">
        <v>0</v>
      </c>
      <c r="BD34" s="17">
        <v>0</v>
      </c>
      <c r="BE34" s="12">
        <v>-116.55</v>
      </c>
    </row>
    <row r="35" spans="1:57" x14ac:dyDescent="0.3">
      <c r="A35" s="4" t="s">
        <v>25</v>
      </c>
      <c r="B35" s="92">
        <v>717363.54</v>
      </c>
      <c r="C35" s="87">
        <v>5425885</v>
      </c>
      <c r="D35" s="87">
        <v>204833</v>
      </c>
      <c r="E35" s="87">
        <v>5370222</v>
      </c>
      <c r="F35" s="87">
        <v>80000</v>
      </c>
      <c r="G35" s="87">
        <v>0</v>
      </c>
      <c r="H35" s="87">
        <v>68560.460000000006</v>
      </c>
      <c r="I35" s="93">
        <v>11866864.000000002</v>
      </c>
      <c r="J35" s="16">
        <v>717363.54</v>
      </c>
      <c r="K35" s="17">
        <v>1663778</v>
      </c>
      <c r="L35" s="17">
        <v>88940</v>
      </c>
      <c r="M35" s="17">
        <v>5017316</v>
      </c>
      <c r="N35" s="17">
        <v>80000</v>
      </c>
      <c r="O35" s="17">
        <v>0</v>
      </c>
      <c r="P35" s="17">
        <v>5681.64</v>
      </c>
      <c r="Q35" s="12">
        <v>7573079.1799999997</v>
      </c>
      <c r="R35" s="16">
        <v>0</v>
      </c>
      <c r="S35" s="17">
        <v>2662586</v>
      </c>
      <c r="T35" s="17">
        <v>84893</v>
      </c>
      <c r="U35" s="17">
        <v>13974</v>
      </c>
      <c r="V35" s="17">
        <v>0</v>
      </c>
      <c r="W35" s="17">
        <v>0</v>
      </c>
      <c r="X35" s="17">
        <v>5938.72</v>
      </c>
      <c r="Y35" s="12">
        <v>2767391.72</v>
      </c>
      <c r="Z35" s="16">
        <v>0</v>
      </c>
      <c r="AA35" s="17">
        <v>902495</v>
      </c>
      <c r="AB35" s="17">
        <v>31000</v>
      </c>
      <c r="AC35" s="17">
        <v>338932</v>
      </c>
      <c r="AD35" s="17">
        <v>0</v>
      </c>
      <c r="AE35" s="17">
        <v>0</v>
      </c>
      <c r="AF35" s="17">
        <v>27733.63</v>
      </c>
      <c r="AG35" s="12">
        <v>1300160.6299999999</v>
      </c>
      <c r="AH35" s="16">
        <v>0</v>
      </c>
      <c r="AI35" s="17">
        <v>197026</v>
      </c>
      <c r="AJ35" s="17">
        <v>0</v>
      </c>
      <c r="AK35" s="17">
        <v>0</v>
      </c>
      <c r="AL35" s="17">
        <v>0</v>
      </c>
      <c r="AM35" s="17">
        <v>0</v>
      </c>
      <c r="AN35" s="17">
        <v>29206.47</v>
      </c>
      <c r="AO35" s="12">
        <v>226232.47</v>
      </c>
      <c r="AP35" s="16">
        <v>0</v>
      </c>
      <c r="AQ35" s="17">
        <v>0</v>
      </c>
      <c r="AR35" s="17">
        <v>0</v>
      </c>
      <c r="AS35" s="17">
        <v>0</v>
      </c>
      <c r="AT35" s="17">
        <v>0</v>
      </c>
      <c r="AU35" s="17">
        <v>0</v>
      </c>
      <c r="AV35" s="17">
        <v>0</v>
      </c>
      <c r="AW35" s="12">
        <v>0</v>
      </c>
      <c r="AX35" s="16">
        <v>0</v>
      </c>
      <c r="AY35" s="17">
        <v>0</v>
      </c>
      <c r="AZ35" s="17">
        <v>0</v>
      </c>
      <c r="BA35" s="17">
        <v>0</v>
      </c>
      <c r="BB35" s="17">
        <v>0</v>
      </c>
      <c r="BC35" s="17">
        <v>0</v>
      </c>
      <c r="BD35" s="17">
        <v>0</v>
      </c>
      <c r="BE35" s="12">
        <v>0</v>
      </c>
    </row>
    <row r="36" spans="1:57" x14ac:dyDescent="0.3">
      <c r="A36" s="4" t="s">
        <v>26</v>
      </c>
      <c r="B36" s="92">
        <v>6119478.1499999994</v>
      </c>
      <c r="C36" s="87">
        <v>3757910.2000000007</v>
      </c>
      <c r="D36" s="87">
        <v>4891167.07</v>
      </c>
      <c r="E36" s="87">
        <v>10422979.35</v>
      </c>
      <c r="F36" s="87">
        <v>192325.84</v>
      </c>
      <c r="G36" s="87">
        <v>0</v>
      </c>
      <c r="H36" s="87">
        <v>321222.21999999997</v>
      </c>
      <c r="I36" s="93">
        <v>25705082.830000002</v>
      </c>
      <c r="J36" s="16">
        <v>5930539.6299999999</v>
      </c>
      <c r="K36" s="17">
        <v>962678</v>
      </c>
      <c r="L36" s="17">
        <v>1671436.83</v>
      </c>
      <c r="M36" s="17">
        <v>10413979.35</v>
      </c>
      <c r="N36" s="17">
        <v>168211.84</v>
      </c>
      <c r="O36" s="17">
        <v>0</v>
      </c>
      <c r="P36" s="17">
        <v>3597.66</v>
      </c>
      <c r="Q36" s="12">
        <v>19150443.310000002</v>
      </c>
      <c r="R36" s="16">
        <v>0</v>
      </c>
      <c r="S36" s="17">
        <v>2421504.2200000002</v>
      </c>
      <c r="T36" s="17">
        <v>63629.57</v>
      </c>
      <c r="U36" s="17">
        <v>0</v>
      </c>
      <c r="V36" s="17">
        <v>24114</v>
      </c>
      <c r="W36" s="17">
        <v>0</v>
      </c>
      <c r="X36" s="17">
        <v>84140.08</v>
      </c>
      <c r="Y36" s="12">
        <v>2593387.87</v>
      </c>
      <c r="Z36" s="16">
        <v>79701.36</v>
      </c>
      <c r="AA36" s="17">
        <v>338952.22</v>
      </c>
      <c r="AB36" s="17">
        <v>310440.26</v>
      </c>
      <c r="AC36" s="17">
        <v>0</v>
      </c>
      <c r="AD36" s="17">
        <v>0</v>
      </c>
      <c r="AE36" s="17">
        <v>0</v>
      </c>
      <c r="AF36" s="17">
        <v>175698.45</v>
      </c>
      <c r="AG36" s="12">
        <v>904792.29</v>
      </c>
      <c r="AH36" s="16">
        <v>101555.6</v>
      </c>
      <c r="AI36" s="17">
        <v>6104.1</v>
      </c>
      <c r="AJ36" s="17">
        <v>2845660.41</v>
      </c>
      <c r="AK36" s="17">
        <v>9000</v>
      </c>
      <c r="AL36" s="17">
        <v>0</v>
      </c>
      <c r="AM36" s="17">
        <v>0</v>
      </c>
      <c r="AN36" s="17">
        <v>44197.1</v>
      </c>
      <c r="AO36" s="12">
        <v>3006517.2100000004</v>
      </c>
      <c r="AP36" s="16">
        <v>0</v>
      </c>
      <c r="AQ36" s="17">
        <v>0</v>
      </c>
      <c r="AR36" s="17">
        <v>0</v>
      </c>
      <c r="AS36" s="17">
        <v>0</v>
      </c>
      <c r="AT36" s="17">
        <v>0</v>
      </c>
      <c r="AU36" s="17">
        <v>0</v>
      </c>
      <c r="AV36" s="17">
        <v>0</v>
      </c>
      <c r="AW36" s="12">
        <v>0</v>
      </c>
      <c r="AX36" s="16">
        <v>7681.56</v>
      </c>
      <c r="AY36" s="17">
        <v>28671.66</v>
      </c>
      <c r="AZ36" s="17">
        <v>0</v>
      </c>
      <c r="BA36" s="17">
        <v>0</v>
      </c>
      <c r="BB36" s="17">
        <v>0</v>
      </c>
      <c r="BC36" s="17">
        <v>0</v>
      </c>
      <c r="BD36" s="17">
        <v>13588.93</v>
      </c>
      <c r="BE36" s="12">
        <v>49942.15</v>
      </c>
    </row>
    <row r="37" spans="1:57" x14ac:dyDescent="0.3">
      <c r="A37" s="4" t="s">
        <v>27</v>
      </c>
      <c r="B37" s="92">
        <v>1583667</v>
      </c>
      <c r="C37" s="87">
        <v>4872850</v>
      </c>
      <c r="D37" s="87">
        <v>829197</v>
      </c>
      <c r="E37" s="87">
        <v>3662050</v>
      </c>
      <c r="F37" s="87">
        <v>27957</v>
      </c>
      <c r="G37" s="87">
        <v>2721</v>
      </c>
      <c r="H37" s="87">
        <v>90200</v>
      </c>
      <c r="I37" s="93">
        <v>11068642</v>
      </c>
      <c r="J37" s="16">
        <v>294350</v>
      </c>
      <c r="K37" s="17">
        <v>0</v>
      </c>
      <c r="L37" s="17">
        <v>0</v>
      </c>
      <c r="M37" s="17">
        <v>835421</v>
      </c>
      <c r="N37" s="17">
        <v>0</v>
      </c>
      <c r="O37" s="17">
        <v>1266</v>
      </c>
      <c r="P37" s="17">
        <v>0</v>
      </c>
      <c r="Q37" s="12">
        <v>1131037</v>
      </c>
      <c r="R37" s="16">
        <v>14453</v>
      </c>
      <c r="S37" s="17">
        <v>1512501</v>
      </c>
      <c r="T37" s="17">
        <v>0</v>
      </c>
      <c r="U37" s="17">
        <v>5622</v>
      </c>
      <c r="V37" s="17">
        <v>0</v>
      </c>
      <c r="W37" s="17">
        <v>0</v>
      </c>
      <c r="X37" s="17">
        <v>52176</v>
      </c>
      <c r="Y37" s="12">
        <v>1584752</v>
      </c>
      <c r="Z37" s="16">
        <v>3000</v>
      </c>
      <c r="AA37" s="17">
        <v>0</v>
      </c>
      <c r="AB37" s="17">
        <v>4500</v>
      </c>
      <c r="AC37" s="17">
        <v>0</v>
      </c>
      <c r="AD37" s="17">
        <v>0</v>
      </c>
      <c r="AE37" s="17">
        <v>1455</v>
      </c>
      <c r="AF37" s="17">
        <v>16216</v>
      </c>
      <c r="AG37" s="12">
        <v>25171</v>
      </c>
      <c r="AH37" s="16">
        <v>34555</v>
      </c>
      <c r="AI37" s="17">
        <v>2512987</v>
      </c>
      <c r="AJ37" s="17">
        <v>519947</v>
      </c>
      <c r="AK37" s="17">
        <v>0</v>
      </c>
      <c r="AL37" s="17">
        <v>0</v>
      </c>
      <c r="AM37" s="17">
        <v>0</v>
      </c>
      <c r="AN37" s="17">
        <v>21713</v>
      </c>
      <c r="AO37" s="12">
        <v>3089202</v>
      </c>
      <c r="AP37" s="16">
        <v>0</v>
      </c>
      <c r="AQ37" s="17">
        <v>0</v>
      </c>
      <c r="AR37" s="17">
        <v>0</v>
      </c>
      <c r="AS37" s="17">
        <v>0</v>
      </c>
      <c r="AT37" s="17">
        <v>0</v>
      </c>
      <c r="AU37" s="17">
        <v>0</v>
      </c>
      <c r="AV37" s="17">
        <v>0</v>
      </c>
      <c r="AW37" s="12">
        <v>0</v>
      </c>
      <c r="AX37" s="16">
        <v>1237309</v>
      </c>
      <c r="AY37" s="17">
        <v>847362</v>
      </c>
      <c r="AZ37" s="17">
        <v>304750</v>
      </c>
      <c r="BA37" s="17">
        <v>2821007</v>
      </c>
      <c r="BB37" s="17">
        <v>27957</v>
      </c>
      <c r="BC37" s="17">
        <v>0</v>
      </c>
      <c r="BD37" s="17">
        <v>95</v>
      </c>
      <c r="BE37" s="12">
        <v>5238480</v>
      </c>
    </row>
    <row r="38" spans="1:57" x14ac:dyDescent="0.3">
      <c r="A38" s="4" t="s">
        <v>28</v>
      </c>
      <c r="B38" s="92">
        <v>3100</v>
      </c>
      <c r="C38" s="87">
        <v>229000</v>
      </c>
      <c r="D38" s="87">
        <v>904000</v>
      </c>
      <c r="E38" s="87">
        <v>23000</v>
      </c>
      <c r="F38" s="87">
        <v>0</v>
      </c>
      <c r="G38" s="87">
        <v>0</v>
      </c>
      <c r="H38" s="87">
        <v>0</v>
      </c>
      <c r="I38" s="93">
        <v>1159100</v>
      </c>
      <c r="J38" s="16">
        <v>0</v>
      </c>
      <c r="K38" s="17">
        <v>229000</v>
      </c>
      <c r="L38" s="17">
        <v>0</v>
      </c>
      <c r="M38" s="17">
        <v>0</v>
      </c>
      <c r="N38" s="17">
        <v>0</v>
      </c>
      <c r="O38" s="17">
        <v>0</v>
      </c>
      <c r="P38" s="17">
        <v>0</v>
      </c>
      <c r="Q38" s="12">
        <v>229000</v>
      </c>
      <c r="R38" s="16">
        <v>0</v>
      </c>
      <c r="S38" s="17">
        <v>0</v>
      </c>
      <c r="T38" s="17">
        <v>0</v>
      </c>
      <c r="U38" s="17">
        <v>23000</v>
      </c>
      <c r="V38" s="17">
        <v>0</v>
      </c>
      <c r="W38" s="17">
        <v>0</v>
      </c>
      <c r="X38" s="17">
        <v>0</v>
      </c>
      <c r="Y38" s="12">
        <v>23000</v>
      </c>
      <c r="Z38" s="16">
        <v>3100</v>
      </c>
      <c r="AA38" s="17">
        <v>0</v>
      </c>
      <c r="AB38" s="17">
        <v>0</v>
      </c>
      <c r="AC38" s="17">
        <v>0</v>
      </c>
      <c r="AD38" s="17">
        <v>0</v>
      </c>
      <c r="AE38" s="17">
        <v>0</v>
      </c>
      <c r="AF38" s="17">
        <v>0</v>
      </c>
      <c r="AG38" s="12">
        <v>3100</v>
      </c>
      <c r="AH38" s="16">
        <v>0</v>
      </c>
      <c r="AI38" s="17">
        <v>0</v>
      </c>
      <c r="AJ38" s="17">
        <v>904000</v>
      </c>
      <c r="AK38" s="17">
        <v>0</v>
      </c>
      <c r="AL38" s="17">
        <v>0</v>
      </c>
      <c r="AM38" s="17">
        <v>0</v>
      </c>
      <c r="AN38" s="17">
        <v>0</v>
      </c>
      <c r="AO38" s="12">
        <v>904000</v>
      </c>
      <c r="AP38" s="16">
        <v>0</v>
      </c>
      <c r="AQ38" s="17">
        <v>0</v>
      </c>
      <c r="AR38" s="17">
        <v>0</v>
      </c>
      <c r="AS38" s="17">
        <v>0</v>
      </c>
      <c r="AT38" s="17">
        <v>0</v>
      </c>
      <c r="AU38" s="17">
        <v>0</v>
      </c>
      <c r="AV38" s="17">
        <v>0</v>
      </c>
      <c r="AW38" s="12">
        <v>0</v>
      </c>
      <c r="AX38" s="16">
        <v>0</v>
      </c>
      <c r="AY38" s="17">
        <v>0</v>
      </c>
      <c r="AZ38" s="17">
        <v>0</v>
      </c>
      <c r="BA38" s="17">
        <v>0</v>
      </c>
      <c r="BB38" s="17">
        <v>0</v>
      </c>
      <c r="BC38" s="17">
        <v>0</v>
      </c>
      <c r="BD38" s="17">
        <v>0</v>
      </c>
      <c r="BE38" s="12">
        <v>0</v>
      </c>
    </row>
    <row r="39" spans="1:57" x14ac:dyDescent="0.3">
      <c r="A39" s="4" t="s">
        <v>29</v>
      </c>
      <c r="B39" s="92">
        <v>25201.5</v>
      </c>
      <c r="C39" s="87">
        <v>58597.82</v>
      </c>
      <c r="D39" s="87">
        <v>194196.16</v>
      </c>
      <c r="E39" s="87">
        <v>0</v>
      </c>
      <c r="F39" s="87">
        <v>0</v>
      </c>
      <c r="G39" s="87">
        <v>50381.25</v>
      </c>
      <c r="H39" s="87">
        <v>2974.54</v>
      </c>
      <c r="I39" s="93">
        <v>331351.27</v>
      </c>
      <c r="J39" s="16">
        <v>0</v>
      </c>
      <c r="K39" s="17">
        <v>34000</v>
      </c>
      <c r="L39" s="17">
        <v>0</v>
      </c>
      <c r="M39" s="17">
        <v>0</v>
      </c>
      <c r="N39" s="17">
        <v>0</v>
      </c>
      <c r="O39" s="17">
        <v>0</v>
      </c>
      <c r="P39" s="17">
        <v>2974.54</v>
      </c>
      <c r="Q39" s="12">
        <v>36974.54</v>
      </c>
      <c r="R39" s="16">
        <v>25201.5</v>
      </c>
      <c r="S39" s="17">
        <v>97.82</v>
      </c>
      <c r="T39" s="17">
        <v>75000</v>
      </c>
      <c r="U39" s="17">
        <v>0</v>
      </c>
      <c r="V39" s="17">
        <v>0</v>
      </c>
      <c r="W39" s="17">
        <v>48563.07</v>
      </c>
      <c r="X39" s="17">
        <v>0</v>
      </c>
      <c r="Y39" s="12">
        <v>148862.39000000001</v>
      </c>
      <c r="Z39" s="16">
        <v>0</v>
      </c>
      <c r="AA39" s="17">
        <v>24500</v>
      </c>
      <c r="AB39" s="17">
        <v>2000</v>
      </c>
      <c r="AC39" s="17">
        <v>0</v>
      </c>
      <c r="AD39" s="17">
        <v>0</v>
      </c>
      <c r="AE39" s="17">
        <v>1818.18</v>
      </c>
      <c r="AF39" s="17">
        <v>0</v>
      </c>
      <c r="AG39" s="12">
        <v>28318.18</v>
      </c>
      <c r="AH39" s="16">
        <v>0</v>
      </c>
      <c r="AI39" s="17">
        <v>0</v>
      </c>
      <c r="AJ39" s="17">
        <v>117196.16</v>
      </c>
      <c r="AK39" s="17">
        <v>0</v>
      </c>
      <c r="AL39" s="17">
        <v>0</v>
      </c>
      <c r="AM39" s="17">
        <v>0</v>
      </c>
      <c r="AN39" s="17">
        <v>0</v>
      </c>
      <c r="AO39" s="12">
        <v>117196.16</v>
      </c>
      <c r="AP39" s="16">
        <v>0</v>
      </c>
      <c r="AQ39" s="17">
        <v>0</v>
      </c>
      <c r="AR39" s="17">
        <v>0</v>
      </c>
      <c r="AS39" s="17">
        <v>0</v>
      </c>
      <c r="AT39" s="17">
        <v>0</v>
      </c>
      <c r="AU39" s="17">
        <v>0</v>
      </c>
      <c r="AV39" s="17">
        <v>0</v>
      </c>
      <c r="AW39" s="12">
        <v>0</v>
      </c>
      <c r="AX39" s="16">
        <v>0</v>
      </c>
      <c r="AY39" s="17">
        <v>0</v>
      </c>
      <c r="AZ39" s="17">
        <v>0</v>
      </c>
      <c r="BA39" s="17">
        <v>0</v>
      </c>
      <c r="BB39" s="17">
        <v>0</v>
      </c>
      <c r="BC39" s="17">
        <v>0</v>
      </c>
      <c r="BD39" s="17">
        <v>0</v>
      </c>
      <c r="BE39" s="12">
        <v>0</v>
      </c>
    </row>
    <row r="40" spans="1:57" x14ac:dyDescent="0.3">
      <c r="A40" s="4" t="s">
        <v>30</v>
      </c>
      <c r="B40" s="92">
        <v>266471</v>
      </c>
      <c r="C40" s="87">
        <v>1659751</v>
      </c>
      <c r="D40" s="87">
        <v>40000</v>
      </c>
      <c r="E40" s="87">
        <v>0</v>
      </c>
      <c r="F40" s="87">
        <v>0</v>
      </c>
      <c r="G40" s="87">
        <v>0</v>
      </c>
      <c r="H40" s="87">
        <v>4687</v>
      </c>
      <c r="I40" s="93">
        <v>1970909</v>
      </c>
      <c r="J40" s="16">
        <v>34569</v>
      </c>
      <c r="K40" s="17">
        <v>1233671</v>
      </c>
      <c r="L40" s="17">
        <v>0</v>
      </c>
      <c r="M40" s="17">
        <v>0</v>
      </c>
      <c r="N40" s="17">
        <v>0</v>
      </c>
      <c r="O40" s="17">
        <v>0</v>
      </c>
      <c r="P40" s="17">
        <v>0</v>
      </c>
      <c r="Q40" s="12">
        <v>1268240</v>
      </c>
      <c r="R40" s="16">
        <v>70609</v>
      </c>
      <c r="S40" s="17">
        <v>109534</v>
      </c>
      <c r="T40" s="17">
        <v>0</v>
      </c>
      <c r="U40" s="17">
        <v>0</v>
      </c>
      <c r="V40" s="17">
        <v>0</v>
      </c>
      <c r="W40" s="17">
        <v>0</v>
      </c>
      <c r="X40" s="17">
        <v>0</v>
      </c>
      <c r="Y40" s="12">
        <v>180143</v>
      </c>
      <c r="Z40" s="16">
        <v>107450</v>
      </c>
      <c r="AA40" s="17">
        <v>315846</v>
      </c>
      <c r="AB40" s="17">
        <v>40000</v>
      </c>
      <c r="AC40" s="17">
        <v>0</v>
      </c>
      <c r="AD40" s="17">
        <v>0</v>
      </c>
      <c r="AE40" s="17">
        <v>0</v>
      </c>
      <c r="AF40" s="17">
        <v>4687</v>
      </c>
      <c r="AG40" s="12">
        <v>467983</v>
      </c>
      <c r="AH40" s="16">
        <v>53843</v>
      </c>
      <c r="AI40" s="17">
        <v>700</v>
      </c>
      <c r="AJ40" s="17">
        <v>0</v>
      </c>
      <c r="AK40" s="17">
        <v>0</v>
      </c>
      <c r="AL40" s="17">
        <v>0</v>
      </c>
      <c r="AM40" s="17">
        <v>0</v>
      </c>
      <c r="AN40" s="17">
        <v>0</v>
      </c>
      <c r="AO40" s="12">
        <v>54543</v>
      </c>
      <c r="AP40" s="16">
        <v>0</v>
      </c>
      <c r="AQ40" s="17">
        <v>0</v>
      </c>
      <c r="AR40" s="17">
        <v>0</v>
      </c>
      <c r="AS40" s="17">
        <v>0</v>
      </c>
      <c r="AT40" s="17">
        <v>0</v>
      </c>
      <c r="AU40" s="17">
        <v>0</v>
      </c>
      <c r="AV40" s="17">
        <v>0</v>
      </c>
      <c r="AW40" s="12">
        <v>0</v>
      </c>
      <c r="AX40" s="16">
        <v>0</v>
      </c>
      <c r="AY40" s="17">
        <v>0</v>
      </c>
      <c r="AZ40" s="17">
        <v>0</v>
      </c>
      <c r="BA40" s="17">
        <v>0</v>
      </c>
      <c r="BB40" s="17">
        <v>0</v>
      </c>
      <c r="BC40" s="17">
        <v>0</v>
      </c>
      <c r="BD40" s="17">
        <v>0</v>
      </c>
      <c r="BE40" s="12">
        <v>0</v>
      </c>
    </row>
    <row r="41" spans="1:57" x14ac:dyDescent="0.3">
      <c r="A41" s="4" t="s">
        <v>31</v>
      </c>
      <c r="B41" s="92">
        <v>31061.379000000001</v>
      </c>
      <c r="C41" s="87">
        <v>1298892.8799999999</v>
      </c>
      <c r="D41" s="87">
        <v>162952.63999999996</v>
      </c>
      <c r="E41" s="87">
        <v>80239.8</v>
      </c>
      <c r="F41" s="87">
        <v>157419</v>
      </c>
      <c r="G41" s="87">
        <v>0</v>
      </c>
      <c r="H41" s="87">
        <v>75625.83</v>
      </c>
      <c r="I41" s="93">
        <v>1806191.5290000001</v>
      </c>
      <c r="J41" s="16">
        <v>18253.298999999999</v>
      </c>
      <c r="K41" s="17">
        <v>119182</v>
      </c>
      <c r="L41" s="17">
        <v>0</v>
      </c>
      <c r="M41" s="17">
        <v>15490.800000000001</v>
      </c>
      <c r="N41" s="17">
        <v>0</v>
      </c>
      <c r="O41" s="17">
        <v>0</v>
      </c>
      <c r="P41" s="17">
        <v>0</v>
      </c>
      <c r="Q41" s="12">
        <v>152926.09899999999</v>
      </c>
      <c r="R41" s="16">
        <v>8.000000000174623E-2</v>
      </c>
      <c r="S41" s="17">
        <v>618717.47</v>
      </c>
      <c r="T41" s="17">
        <v>26002.799999999999</v>
      </c>
      <c r="U41" s="17">
        <v>39701</v>
      </c>
      <c r="V41" s="17">
        <v>0</v>
      </c>
      <c r="W41" s="17">
        <v>0</v>
      </c>
      <c r="X41" s="17">
        <v>66749</v>
      </c>
      <c r="Y41" s="12">
        <v>751170.35</v>
      </c>
      <c r="Z41" s="16">
        <v>12808</v>
      </c>
      <c r="AA41" s="17">
        <v>560993.41</v>
      </c>
      <c r="AB41" s="17">
        <v>105326.83999999997</v>
      </c>
      <c r="AC41" s="17">
        <v>25048</v>
      </c>
      <c r="AD41" s="17">
        <v>157419</v>
      </c>
      <c r="AE41" s="17">
        <v>0</v>
      </c>
      <c r="AF41" s="17">
        <v>136.82999999999993</v>
      </c>
      <c r="AG41" s="12">
        <v>861732.08</v>
      </c>
      <c r="AH41" s="16">
        <v>0</v>
      </c>
      <c r="AI41" s="17">
        <v>0</v>
      </c>
      <c r="AJ41" s="17">
        <v>700</v>
      </c>
      <c r="AK41" s="17">
        <v>0</v>
      </c>
      <c r="AL41" s="17">
        <v>0</v>
      </c>
      <c r="AM41" s="17">
        <v>0</v>
      </c>
      <c r="AN41" s="17">
        <v>0</v>
      </c>
      <c r="AO41" s="12">
        <v>700</v>
      </c>
      <c r="AP41" s="16">
        <v>0</v>
      </c>
      <c r="AQ41" s="17">
        <v>0</v>
      </c>
      <c r="AR41" s="17">
        <v>0</v>
      </c>
      <c r="AS41" s="17">
        <v>0</v>
      </c>
      <c r="AT41" s="17">
        <v>0</v>
      </c>
      <c r="AU41" s="17">
        <v>0</v>
      </c>
      <c r="AV41" s="17">
        <v>8740</v>
      </c>
      <c r="AW41" s="12">
        <v>8740</v>
      </c>
      <c r="AX41" s="16">
        <v>0</v>
      </c>
      <c r="AY41" s="17">
        <v>0</v>
      </c>
      <c r="AZ41" s="17">
        <v>30923</v>
      </c>
      <c r="BA41" s="17">
        <v>0</v>
      </c>
      <c r="BB41" s="17">
        <v>0</v>
      </c>
      <c r="BC41" s="17">
        <v>0</v>
      </c>
      <c r="BD41" s="17">
        <v>0</v>
      </c>
      <c r="BE41" s="12">
        <v>30923</v>
      </c>
    </row>
    <row r="42" spans="1:57" x14ac:dyDescent="0.3">
      <c r="A42" s="4" t="s">
        <v>32</v>
      </c>
      <c r="B42" s="92">
        <v>1211924.8100000003</v>
      </c>
      <c r="C42" s="87">
        <v>22806987.985226493</v>
      </c>
      <c r="D42" s="87">
        <v>352485.78920761897</v>
      </c>
      <c r="E42" s="87">
        <v>3773646.6000000006</v>
      </c>
      <c r="F42" s="87">
        <v>157000</v>
      </c>
      <c r="G42" s="87">
        <v>163.63000000000466</v>
      </c>
      <c r="H42" s="87">
        <v>13757.7</v>
      </c>
      <c r="I42" s="93">
        <v>28315966.514434114</v>
      </c>
      <c r="J42" s="16">
        <v>1110641.83</v>
      </c>
      <c r="K42" s="17">
        <v>71836.36</v>
      </c>
      <c r="L42" s="17">
        <v>0</v>
      </c>
      <c r="M42" s="17">
        <v>3484705.49</v>
      </c>
      <c r="N42" s="17">
        <v>0</v>
      </c>
      <c r="O42" s="17">
        <v>0</v>
      </c>
      <c r="P42" s="17">
        <v>0</v>
      </c>
      <c r="Q42" s="12">
        <v>4667183.6800000006</v>
      </c>
      <c r="R42" s="16">
        <v>10672.36</v>
      </c>
      <c r="S42" s="17">
        <v>5288816.7112264903</v>
      </c>
      <c r="T42" s="17">
        <v>88936.98</v>
      </c>
      <c r="U42" s="17">
        <v>120444.16</v>
      </c>
      <c r="V42" s="17">
        <v>0</v>
      </c>
      <c r="W42" s="17">
        <v>0</v>
      </c>
      <c r="X42" s="17">
        <v>0</v>
      </c>
      <c r="Y42" s="12">
        <v>5508870.2112264913</v>
      </c>
      <c r="Z42" s="16">
        <v>9.0000000000003411E-2</v>
      </c>
      <c r="AA42" s="17">
        <v>526568.23</v>
      </c>
      <c r="AB42" s="17">
        <v>208548.80920761899</v>
      </c>
      <c r="AC42" s="17">
        <v>29185</v>
      </c>
      <c r="AD42" s="17">
        <v>157000</v>
      </c>
      <c r="AE42" s="17">
        <v>163.63000000000466</v>
      </c>
      <c r="AF42" s="17">
        <v>0</v>
      </c>
      <c r="AG42" s="12">
        <v>921465.759207619</v>
      </c>
      <c r="AH42" s="16">
        <v>90610.53</v>
      </c>
      <c r="AI42" s="17">
        <v>16039995.084000001</v>
      </c>
      <c r="AJ42" s="17">
        <v>55000</v>
      </c>
      <c r="AK42" s="17">
        <v>139311.95000000001</v>
      </c>
      <c r="AL42" s="17">
        <v>0</v>
      </c>
      <c r="AM42" s="17">
        <v>0</v>
      </c>
      <c r="AN42" s="17">
        <v>653.70000000000005</v>
      </c>
      <c r="AO42" s="12">
        <v>16325571.263999999</v>
      </c>
      <c r="AP42" s="16">
        <v>0</v>
      </c>
      <c r="AQ42" s="17">
        <v>0</v>
      </c>
      <c r="AR42" s="17">
        <v>0</v>
      </c>
      <c r="AS42" s="17">
        <v>0</v>
      </c>
      <c r="AT42" s="17">
        <v>0</v>
      </c>
      <c r="AU42" s="17">
        <v>0</v>
      </c>
      <c r="AV42" s="17">
        <v>13104</v>
      </c>
      <c r="AW42" s="12">
        <v>13104</v>
      </c>
      <c r="AX42" s="16">
        <v>0</v>
      </c>
      <c r="AY42" s="17">
        <v>879771.6</v>
      </c>
      <c r="AZ42" s="17">
        <v>0</v>
      </c>
      <c r="BA42" s="17">
        <v>0</v>
      </c>
      <c r="BB42" s="17">
        <v>0</v>
      </c>
      <c r="BC42" s="17">
        <v>0</v>
      </c>
      <c r="BD42" s="17">
        <v>0</v>
      </c>
      <c r="BE42" s="12">
        <v>879771.6</v>
      </c>
    </row>
    <row r="43" spans="1:57" x14ac:dyDescent="0.3">
      <c r="A43" s="4" t="s">
        <v>33</v>
      </c>
      <c r="B43" s="92">
        <v>0</v>
      </c>
      <c r="C43" s="87">
        <v>278969</v>
      </c>
      <c r="D43" s="87">
        <v>137847</v>
      </c>
      <c r="E43" s="87">
        <v>0</v>
      </c>
      <c r="F43" s="87">
        <v>0</v>
      </c>
      <c r="G43" s="87">
        <v>14811</v>
      </c>
      <c r="H43" s="87">
        <v>0</v>
      </c>
      <c r="I43" s="93">
        <v>431627</v>
      </c>
      <c r="J43" s="16">
        <v>0</v>
      </c>
      <c r="K43" s="17">
        <v>0</v>
      </c>
      <c r="L43" s="17">
        <v>58740</v>
      </c>
      <c r="M43" s="17">
        <v>0</v>
      </c>
      <c r="N43" s="17">
        <v>0</v>
      </c>
      <c r="O43" s="17">
        <v>0</v>
      </c>
      <c r="P43" s="17">
        <v>0</v>
      </c>
      <c r="Q43" s="12">
        <v>58740</v>
      </c>
      <c r="R43" s="16">
        <v>0</v>
      </c>
      <c r="S43" s="17">
        <v>231287</v>
      </c>
      <c r="T43" s="17">
        <v>25188</v>
      </c>
      <c r="U43" s="17">
        <v>0</v>
      </c>
      <c r="V43" s="17">
        <v>0</v>
      </c>
      <c r="W43" s="17">
        <v>14811</v>
      </c>
      <c r="X43" s="17">
        <v>0</v>
      </c>
      <c r="Y43" s="12">
        <v>271286</v>
      </c>
      <c r="Z43" s="16">
        <v>0</v>
      </c>
      <c r="AA43" s="17">
        <v>47682</v>
      </c>
      <c r="AB43" s="17">
        <v>49619</v>
      </c>
      <c r="AC43" s="17">
        <v>0</v>
      </c>
      <c r="AD43" s="17">
        <v>0</v>
      </c>
      <c r="AE43" s="17">
        <v>0</v>
      </c>
      <c r="AF43" s="17">
        <v>0</v>
      </c>
      <c r="AG43" s="12">
        <v>97301</v>
      </c>
      <c r="AH43" s="16">
        <v>0</v>
      </c>
      <c r="AI43" s="17">
        <v>0</v>
      </c>
      <c r="AJ43" s="17">
        <v>4300</v>
      </c>
      <c r="AK43" s="17">
        <v>0</v>
      </c>
      <c r="AL43" s="17">
        <v>0</v>
      </c>
      <c r="AM43" s="17">
        <v>0</v>
      </c>
      <c r="AN43" s="17">
        <v>0</v>
      </c>
      <c r="AO43" s="12">
        <v>4300</v>
      </c>
      <c r="AP43" s="16">
        <v>0</v>
      </c>
      <c r="AQ43" s="17">
        <v>0</v>
      </c>
      <c r="AR43" s="17">
        <v>0</v>
      </c>
      <c r="AS43" s="17">
        <v>0</v>
      </c>
      <c r="AT43" s="17">
        <v>0</v>
      </c>
      <c r="AU43" s="17">
        <v>0</v>
      </c>
      <c r="AV43" s="17">
        <v>0</v>
      </c>
      <c r="AW43" s="12">
        <v>0</v>
      </c>
      <c r="AX43" s="16">
        <v>0</v>
      </c>
      <c r="AY43" s="17">
        <v>0</v>
      </c>
      <c r="AZ43" s="17">
        <v>0</v>
      </c>
      <c r="BA43" s="17">
        <v>0</v>
      </c>
      <c r="BB43" s="17">
        <v>0</v>
      </c>
      <c r="BC43" s="17">
        <v>0</v>
      </c>
      <c r="BD43" s="17">
        <v>0</v>
      </c>
      <c r="BE43" s="12">
        <v>0</v>
      </c>
    </row>
    <row r="44" spans="1:57" x14ac:dyDescent="0.3">
      <c r="A44" s="4" t="s">
        <v>34</v>
      </c>
      <c r="B44" s="92">
        <v>4019772</v>
      </c>
      <c r="C44" s="87">
        <v>3509665</v>
      </c>
      <c r="D44" s="87">
        <v>291324</v>
      </c>
      <c r="E44" s="87">
        <v>8582739</v>
      </c>
      <c r="F44" s="87">
        <v>0</v>
      </c>
      <c r="G44" s="87">
        <v>0</v>
      </c>
      <c r="H44" s="87">
        <v>0</v>
      </c>
      <c r="I44" s="93">
        <v>16403500</v>
      </c>
      <c r="J44" s="16">
        <v>880841</v>
      </c>
      <c r="K44" s="17">
        <v>3509665</v>
      </c>
      <c r="L44" s="17">
        <v>291324</v>
      </c>
      <c r="M44" s="17">
        <v>8582739</v>
      </c>
      <c r="N44" s="17">
        <v>0</v>
      </c>
      <c r="O44" s="17">
        <v>0</v>
      </c>
      <c r="P44" s="17">
        <v>0</v>
      </c>
      <c r="Q44" s="12">
        <v>13264569</v>
      </c>
      <c r="R44" s="16">
        <v>0</v>
      </c>
      <c r="S44" s="17">
        <v>0</v>
      </c>
      <c r="T44" s="17">
        <v>0</v>
      </c>
      <c r="U44" s="17">
        <v>0</v>
      </c>
      <c r="V44" s="17">
        <v>0</v>
      </c>
      <c r="W44" s="17">
        <v>0</v>
      </c>
      <c r="X44" s="17">
        <v>0</v>
      </c>
      <c r="Y44" s="12">
        <v>0</v>
      </c>
      <c r="Z44" s="16">
        <v>0</v>
      </c>
      <c r="AA44" s="17">
        <v>0</v>
      </c>
      <c r="AB44" s="17">
        <v>0</v>
      </c>
      <c r="AC44" s="17">
        <v>0</v>
      </c>
      <c r="AD44" s="17">
        <v>0</v>
      </c>
      <c r="AE44" s="17">
        <v>0</v>
      </c>
      <c r="AF44" s="17">
        <v>0</v>
      </c>
      <c r="AG44" s="12">
        <v>0</v>
      </c>
      <c r="AH44" s="16">
        <v>3138931</v>
      </c>
      <c r="AI44" s="17">
        <v>0</v>
      </c>
      <c r="AJ44" s="17">
        <v>0</v>
      </c>
      <c r="AK44" s="17">
        <v>0</v>
      </c>
      <c r="AL44" s="17">
        <v>0</v>
      </c>
      <c r="AM44" s="17">
        <v>0</v>
      </c>
      <c r="AN44" s="17">
        <v>0</v>
      </c>
      <c r="AO44" s="12">
        <v>3138931</v>
      </c>
      <c r="AP44" s="16">
        <v>0</v>
      </c>
      <c r="AQ44" s="17">
        <v>0</v>
      </c>
      <c r="AR44" s="17">
        <v>0</v>
      </c>
      <c r="AS44" s="17">
        <v>0</v>
      </c>
      <c r="AT44" s="17">
        <v>0</v>
      </c>
      <c r="AU44" s="17">
        <v>0</v>
      </c>
      <c r="AV44" s="17">
        <v>0</v>
      </c>
      <c r="AW44" s="12">
        <v>0</v>
      </c>
      <c r="AX44" s="16">
        <v>0</v>
      </c>
      <c r="AY44" s="17">
        <v>0</v>
      </c>
      <c r="AZ44" s="17">
        <v>0</v>
      </c>
      <c r="BA44" s="17">
        <v>0</v>
      </c>
      <c r="BB44" s="17">
        <v>0</v>
      </c>
      <c r="BC44" s="17">
        <v>0</v>
      </c>
      <c r="BD44" s="17">
        <v>0</v>
      </c>
      <c r="BE44" s="12">
        <v>0</v>
      </c>
    </row>
    <row r="45" spans="1:57" x14ac:dyDescent="0.3">
      <c r="A45" s="4" t="s">
        <v>35</v>
      </c>
      <c r="B45" s="92">
        <v>1778604.03</v>
      </c>
      <c r="C45" s="87">
        <v>8518605</v>
      </c>
      <c r="D45" s="87">
        <v>2413330</v>
      </c>
      <c r="E45" s="87">
        <v>3561653</v>
      </c>
      <c r="F45" s="87">
        <v>19316</v>
      </c>
      <c r="G45" s="87">
        <v>227</v>
      </c>
      <c r="H45" s="87">
        <v>4678</v>
      </c>
      <c r="I45" s="93">
        <v>16296413.030000001</v>
      </c>
      <c r="J45" s="16">
        <v>1762896.94</v>
      </c>
      <c r="K45" s="17">
        <v>693462</v>
      </c>
      <c r="L45" s="17">
        <v>107124</v>
      </c>
      <c r="M45" s="17">
        <v>3561653</v>
      </c>
      <c r="N45" s="17">
        <v>0</v>
      </c>
      <c r="O45" s="17">
        <v>227</v>
      </c>
      <c r="P45" s="17">
        <v>0</v>
      </c>
      <c r="Q45" s="12">
        <v>6125362.9399999995</v>
      </c>
      <c r="R45" s="16">
        <v>15849.48</v>
      </c>
      <c r="S45" s="17">
        <v>1780859</v>
      </c>
      <c r="T45" s="17">
        <v>0</v>
      </c>
      <c r="U45" s="17">
        <v>0</v>
      </c>
      <c r="V45" s="17">
        <v>0</v>
      </c>
      <c r="W45" s="17">
        <v>0</v>
      </c>
      <c r="X45" s="17">
        <v>0</v>
      </c>
      <c r="Y45" s="12">
        <v>1796708.48</v>
      </c>
      <c r="Z45" s="16">
        <v>0</v>
      </c>
      <c r="AA45" s="17">
        <v>255557</v>
      </c>
      <c r="AB45" s="17">
        <v>10029</v>
      </c>
      <c r="AC45" s="17">
        <v>0</v>
      </c>
      <c r="AD45" s="17">
        <v>19316</v>
      </c>
      <c r="AE45" s="17">
        <v>0</v>
      </c>
      <c r="AF45" s="17">
        <v>4678</v>
      </c>
      <c r="AG45" s="12">
        <v>289580</v>
      </c>
      <c r="AH45" s="16">
        <v>-142.38999999999999</v>
      </c>
      <c r="AI45" s="17">
        <v>5788727</v>
      </c>
      <c r="AJ45" s="17">
        <v>2296177</v>
      </c>
      <c r="AK45" s="17">
        <v>0</v>
      </c>
      <c r="AL45" s="17">
        <v>0</v>
      </c>
      <c r="AM45" s="17">
        <v>0</v>
      </c>
      <c r="AN45" s="17">
        <v>0</v>
      </c>
      <c r="AO45" s="12">
        <v>8084761.6100000003</v>
      </c>
      <c r="AP45" s="16">
        <v>0</v>
      </c>
      <c r="AQ45" s="17">
        <v>0</v>
      </c>
      <c r="AR45" s="17">
        <v>0</v>
      </c>
      <c r="AS45" s="17">
        <v>0</v>
      </c>
      <c r="AT45" s="17">
        <v>0</v>
      </c>
      <c r="AU45" s="17">
        <v>0</v>
      </c>
      <c r="AV45" s="17">
        <v>0</v>
      </c>
      <c r="AW45" s="12">
        <v>0</v>
      </c>
      <c r="AX45" s="16">
        <v>0</v>
      </c>
      <c r="AY45" s="17">
        <v>0</v>
      </c>
      <c r="AZ45" s="17">
        <v>0</v>
      </c>
      <c r="BA45" s="17">
        <v>0</v>
      </c>
      <c r="BB45" s="17">
        <v>0</v>
      </c>
      <c r="BC45" s="17">
        <v>0</v>
      </c>
      <c r="BD45" s="17">
        <v>0</v>
      </c>
      <c r="BE45" s="12">
        <v>0</v>
      </c>
    </row>
    <row r="46" spans="1:57" x14ac:dyDescent="0.3">
      <c r="A46" s="4" t="s">
        <v>36</v>
      </c>
      <c r="B46" s="92">
        <v>3547807.4000000004</v>
      </c>
      <c r="C46" s="87">
        <v>10815964.859999999</v>
      </c>
      <c r="D46" s="87">
        <v>0</v>
      </c>
      <c r="E46" s="87">
        <v>512665.07</v>
      </c>
      <c r="F46" s="87">
        <v>0</v>
      </c>
      <c r="G46" s="87">
        <v>0</v>
      </c>
      <c r="H46" s="87">
        <v>121137.45</v>
      </c>
      <c r="I46" s="93">
        <v>14997574.779999999</v>
      </c>
      <c r="J46" s="16">
        <v>3468544.22</v>
      </c>
      <c r="K46" s="17">
        <v>1462851.62</v>
      </c>
      <c r="L46" s="17">
        <v>0</v>
      </c>
      <c r="M46" s="17">
        <v>506881.07</v>
      </c>
      <c r="N46" s="17">
        <v>0</v>
      </c>
      <c r="O46" s="17">
        <v>0</v>
      </c>
      <c r="P46" s="17">
        <v>630</v>
      </c>
      <c r="Q46" s="12">
        <v>5438906.9100000001</v>
      </c>
      <c r="R46" s="16">
        <v>66496.179999999993</v>
      </c>
      <c r="S46" s="17">
        <v>1513578.73</v>
      </c>
      <c r="T46" s="17">
        <v>0</v>
      </c>
      <c r="U46" s="17">
        <v>5784</v>
      </c>
      <c r="V46" s="17">
        <v>0</v>
      </c>
      <c r="W46" s="17">
        <v>0</v>
      </c>
      <c r="X46" s="17">
        <v>27622.86</v>
      </c>
      <c r="Y46" s="12">
        <v>1613481.77</v>
      </c>
      <c r="Z46" s="16">
        <v>0</v>
      </c>
      <c r="AA46" s="17">
        <v>92250</v>
      </c>
      <c r="AB46" s="17">
        <v>0</v>
      </c>
      <c r="AC46" s="17">
        <v>0</v>
      </c>
      <c r="AD46" s="17">
        <v>0</v>
      </c>
      <c r="AE46" s="17">
        <v>0</v>
      </c>
      <c r="AF46" s="17">
        <v>14319.26</v>
      </c>
      <c r="AG46" s="12">
        <v>106569.26</v>
      </c>
      <c r="AH46" s="16">
        <v>12767</v>
      </c>
      <c r="AI46" s="17">
        <v>6959820.0800000001</v>
      </c>
      <c r="AJ46" s="17">
        <v>0</v>
      </c>
      <c r="AK46" s="17">
        <v>0</v>
      </c>
      <c r="AL46" s="17">
        <v>0</v>
      </c>
      <c r="AM46" s="17">
        <v>0</v>
      </c>
      <c r="AN46" s="17">
        <v>15016.13</v>
      </c>
      <c r="AO46" s="12">
        <v>6987603.21</v>
      </c>
      <c r="AP46" s="16">
        <v>0</v>
      </c>
      <c r="AQ46" s="17">
        <v>0</v>
      </c>
      <c r="AR46" s="17">
        <v>0</v>
      </c>
      <c r="AS46" s="17">
        <v>0</v>
      </c>
      <c r="AT46" s="17">
        <v>0</v>
      </c>
      <c r="AU46" s="17">
        <v>0</v>
      </c>
      <c r="AV46" s="17">
        <v>0</v>
      </c>
      <c r="AW46" s="12">
        <v>0</v>
      </c>
      <c r="AX46" s="16">
        <v>0</v>
      </c>
      <c r="AY46" s="17">
        <v>787464.43</v>
      </c>
      <c r="AZ46" s="17">
        <v>0</v>
      </c>
      <c r="BA46" s="17">
        <v>0</v>
      </c>
      <c r="BB46" s="17">
        <v>0</v>
      </c>
      <c r="BC46" s="17">
        <v>0</v>
      </c>
      <c r="BD46" s="17">
        <v>63549.2</v>
      </c>
      <c r="BE46" s="12">
        <v>851013.63</v>
      </c>
    </row>
    <row r="47" spans="1:57" x14ac:dyDescent="0.3">
      <c r="A47" s="4" t="s">
        <v>37</v>
      </c>
      <c r="B47" s="92">
        <v>76065.39</v>
      </c>
      <c r="C47" s="87">
        <v>838567.74</v>
      </c>
      <c r="D47" s="87">
        <v>266799.59000000003</v>
      </c>
      <c r="E47" s="87">
        <v>0</v>
      </c>
      <c r="F47" s="87">
        <v>0</v>
      </c>
      <c r="G47" s="87">
        <v>0</v>
      </c>
      <c r="H47" s="87">
        <v>0</v>
      </c>
      <c r="I47" s="93">
        <v>1181432.72</v>
      </c>
      <c r="J47" s="16">
        <v>0</v>
      </c>
      <c r="K47" s="17">
        <v>0</v>
      </c>
      <c r="L47" s="17">
        <v>0</v>
      </c>
      <c r="M47" s="17">
        <v>0</v>
      </c>
      <c r="N47" s="17">
        <v>0</v>
      </c>
      <c r="O47" s="17">
        <v>0</v>
      </c>
      <c r="P47" s="17">
        <v>0</v>
      </c>
      <c r="Q47" s="12">
        <v>0</v>
      </c>
      <c r="R47" s="16">
        <v>0</v>
      </c>
      <c r="S47" s="17">
        <v>262044.96</v>
      </c>
      <c r="T47" s="17">
        <v>0</v>
      </c>
      <c r="U47" s="17">
        <v>0</v>
      </c>
      <c r="V47" s="17">
        <v>0</v>
      </c>
      <c r="W47" s="17">
        <v>0</v>
      </c>
      <c r="X47" s="17">
        <v>0</v>
      </c>
      <c r="Y47" s="12">
        <v>262044.96</v>
      </c>
      <c r="Z47" s="16">
        <v>1041</v>
      </c>
      <c r="AA47" s="17">
        <v>24500</v>
      </c>
      <c r="AB47" s="17">
        <v>0</v>
      </c>
      <c r="AC47" s="17">
        <v>0</v>
      </c>
      <c r="AD47" s="17">
        <v>0</v>
      </c>
      <c r="AE47" s="17">
        <v>0</v>
      </c>
      <c r="AF47" s="17">
        <v>0</v>
      </c>
      <c r="AG47" s="12">
        <v>25541</v>
      </c>
      <c r="AH47" s="16">
        <v>19083</v>
      </c>
      <c r="AI47" s="17">
        <v>552022.78</v>
      </c>
      <c r="AJ47" s="17">
        <v>266799.59000000003</v>
      </c>
      <c r="AK47" s="17">
        <v>0</v>
      </c>
      <c r="AL47" s="17">
        <v>0</v>
      </c>
      <c r="AM47" s="17">
        <v>0</v>
      </c>
      <c r="AN47" s="17">
        <v>0</v>
      </c>
      <c r="AO47" s="12">
        <v>837905.37000000011</v>
      </c>
      <c r="AP47" s="16">
        <v>55941.39</v>
      </c>
      <c r="AQ47" s="17">
        <v>0</v>
      </c>
      <c r="AR47" s="17">
        <v>0</v>
      </c>
      <c r="AS47" s="17">
        <v>0</v>
      </c>
      <c r="AT47" s="17">
        <v>0</v>
      </c>
      <c r="AU47" s="17">
        <v>0</v>
      </c>
      <c r="AV47" s="17">
        <v>0</v>
      </c>
      <c r="AW47" s="12">
        <v>55941.39</v>
      </c>
      <c r="AX47" s="16">
        <v>0</v>
      </c>
      <c r="AY47" s="17">
        <v>0</v>
      </c>
      <c r="AZ47" s="17">
        <v>0</v>
      </c>
      <c r="BA47" s="17">
        <v>0</v>
      </c>
      <c r="BB47" s="17">
        <v>0</v>
      </c>
      <c r="BC47" s="17">
        <v>0</v>
      </c>
      <c r="BD47" s="17">
        <v>0</v>
      </c>
      <c r="BE47" s="12">
        <v>0</v>
      </c>
    </row>
    <row r="48" spans="1:57" x14ac:dyDescent="0.3">
      <c r="A48" s="4" t="s">
        <v>38</v>
      </c>
      <c r="B48" s="92">
        <v>220596.77000000002</v>
      </c>
      <c r="C48" s="87">
        <v>3651327.14</v>
      </c>
      <c r="D48" s="87">
        <v>1431116.6900000002</v>
      </c>
      <c r="E48" s="87">
        <v>0</v>
      </c>
      <c r="F48" s="87">
        <v>0</v>
      </c>
      <c r="G48" s="87">
        <v>605.57000000000005</v>
      </c>
      <c r="H48" s="87">
        <v>376330.58499999996</v>
      </c>
      <c r="I48" s="93">
        <v>5679976.7549999999</v>
      </c>
      <c r="J48" s="16">
        <v>0</v>
      </c>
      <c r="K48" s="17">
        <v>634084.73</v>
      </c>
      <c r="L48" s="17">
        <v>16602.36</v>
      </c>
      <c r="M48" s="17">
        <v>0</v>
      </c>
      <c r="N48" s="17">
        <v>0</v>
      </c>
      <c r="O48" s="17">
        <v>0</v>
      </c>
      <c r="P48" s="17">
        <v>0</v>
      </c>
      <c r="Q48" s="12">
        <v>650687.09</v>
      </c>
      <c r="R48" s="16">
        <v>595.45000000000005</v>
      </c>
      <c r="S48" s="17">
        <v>58166.83</v>
      </c>
      <c r="T48" s="17">
        <v>0</v>
      </c>
      <c r="U48" s="17">
        <v>0</v>
      </c>
      <c r="V48" s="17">
        <v>0</v>
      </c>
      <c r="W48" s="17">
        <v>605.57000000000005</v>
      </c>
      <c r="X48" s="17">
        <v>0</v>
      </c>
      <c r="Y48" s="12">
        <v>59367.85</v>
      </c>
      <c r="Z48" s="16">
        <v>220001.32</v>
      </c>
      <c r="AA48" s="17">
        <v>2959075.58</v>
      </c>
      <c r="AB48" s="17">
        <v>1414514.33</v>
      </c>
      <c r="AC48" s="17">
        <v>0</v>
      </c>
      <c r="AD48" s="17">
        <v>0</v>
      </c>
      <c r="AE48" s="17">
        <v>0</v>
      </c>
      <c r="AF48" s="17">
        <v>25216.170000000002</v>
      </c>
      <c r="AG48" s="12">
        <v>4618807.4000000004</v>
      </c>
      <c r="AH48" s="16">
        <v>0</v>
      </c>
      <c r="AI48" s="17">
        <v>0</v>
      </c>
      <c r="AJ48" s="17">
        <v>0</v>
      </c>
      <c r="AK48" s="17">
        <v>0</v>
      </c>
      <c r="AL48" s="17">
        <v>0</v>
      </c>
      <c r="AM48" s="17">
        <v>0</v>
      </c>
      <c r="AN48" s="17">
        <v>348240.06</v>
      </c>
      <c r="AO48" s="12">
        <v>348240.06</v>
      </c>
      <c r="AP48" s="16">
        <v>0</v>
      </c>
      <c r="AQ48" s="17">
        <v>0</v>
      </c>
      <c r="AR48" s="17">
        <v>0</v>
      </c>
      <c r="AS48" s="17">
        <v>0</v>
      </c>
      <c r="AT48" s="17">
        <v>0</v>
      </c>
      <c r="AU48" s="17">
        <v>0</v>
      </c>
      <c r="AV48" s="17">
        <v>2874.355</v>
      </c>
      <c r="AW48" s="12">
        <v>2874.355</v>
      </c>
      <c r="AX48" s="16">
        <v>0</v>
      </c>
      <c r="AY48" s="17">
        <v>0</v>
      </c>
      <c r="AZ48" s="17">
        <v>0</v>
      </c>
      <c r="BA48" s="17">
        <v>0</v>
      </c>
      <c r="BB48" s="17">
        <v>0</v>
      </c>
      <c r="BC48" s="17">
        <v>0</v>
      </c>
      <c r="BD48" s="17">
        <v>0</v>
      </c>
      <c r="BE48" s="12">
        <v>0</v>
      </c>
    </row>
    <row r="49" spans="1:57" x14ac:dyDescent="0.3">
      <c r="A49" s="4" t="s">
        <v>39</v>
      </c>
      <c r="B49" s="92">
        <v>226786</v>
      </c>
      <c r="C49" s="87">
        <v>1839072</v>
      </c>
      <c r="D49" s="87">
        <v>0</v>
      </c>
      <c r="E49" s="87">
        <v>0</v>
      </c>
      <c r="F49" s="87">
        <v>0</v>
      </c>
      <c r="G49" s="87">
        <v>8248</v>
      </c>
      <c r="H49" s="87">
        <v>300</v>
      </c>
      <c r="I49" s="93">
        <v>2074406</v>
      </c>
      <c r="J49" s="16">
        <v>205928</v>
      </c>
      <c r="K49" s="17">
        <v>1563828</v>
      </c>
      <c r="L49" s="17">
        <v>0</v>
      </c>
      <c r="M49" s="17">
        <v>0</v>
      </c>
      <c r="N49" s="17">
        <v>0</v>
      </c>
      <c r="O49" s="17">
        <v>5905</v>
      </c>
      <c r="P49" s="17">
        <v>300</v>
      </c>
      <c r="Q49" s="12">
        <v>1775961</v>
      </c>
      <c r="R49" s="16">
        <v>20880</v>
      </c>
      <c r="S49" s="17">
        <v>83404</v>
      </c>
      <c r="T49" s="17">
        <v>0</v>
      </c>
      <c r="U49" s="17">
        <v>0</v>
      </c>
      <c r="V49" s="17">
        <v>0</v>
      </c>
      <c r="W49" s="17">
        <v>0</v>
      </c>
      <c r="X49" s="17">
        <v>0</v>
      </c>
      <c r="Y49" s="12">
        <v>104284</v>
      </c>
      <c r="Z49" s="16">
        <v>-22</v>
      </c>
      <c r="AA49" s="17">
        <v>120090</v>
      </c>
      <c r="AB49" s="17">
        <v>0</v>
      </c>
      <c r="AC49" s="17">
        <v>0</v>
      </c>
      <c r="AD49" s="17">
        <v>0</v>
      </c>
      <c r="AE49" s="17">
        <v>2343</v>
      </c>
      <c r="AF49" s="17">
        <v>0</v>
      </c>
      <c r="AG49" s="12">
        <v>122411</v>
      </c>
      <c r="AH49" s="16">
        <v>0</v>
      </c>
      <c r="AI49" s="17">
        <v>71750</v>
      </c>
      <c r="AJ49" s="17">
        <v>0</v>
      </c>
      <c r="AK49" s="17">
        <v>0</v>
      </c>
      <c r="AL49" s="17">
        <v>0</v>
      </c>
      <c r="AM49" s="17">
        <v>0</v>
      </c>
      <c r="AN49" s="17">
        <v>0</v>
      </c>
      <c r="AO49" s="12">
        <v>71750</v>
      </c>
      <c r="AP49" s="16">
        <v>0</v>
      </c>
      <c r="AQ49" s="17">
        <v>0</v>
      </c>
      <c r="AR49" s="17">
        <v>0</v>
      </c>
      <c r="AS49" s="17">
        <v>0</v>
      </c>
      <c r="AT49" s="17">
        <v>0</v>
      </c>
      <c r="AU49" s="17">
        <v>0</v>
      </c>
      <c r="AV49" s="17">
        <v>0</v>
      </c>
      <c r="AW49" s="12">
        <v>0</v>
      </c>
      <c r="AX49" s="16">
        <v>0</v>
      </c>
      <c r="AY49" s="17">
        <v>0</v>
      </c>
      <c r="AZ49" s="17">
        <v>0</v>
      </c>
      <c r="BA49" s="17">
        <v>0</v>
      </c>
      <c r="BB49" s="17">
        <v>0</v>
      </c>
      <c r="BC49" s="17">
        <v>0</v>
      </c>
      <c r="BD49" s="17">
        <v>0</v>
      </c>
      <c r="BE49" s="12">
        <v>0</v>
      </c>
    </row>
    <row r="50" spans="1:57" x14ac:dyDescent="0.3">
      <c r="A50" s="4" t="s">
        <v>40</v>
      </c>
      <c r="B50" s="92">
        <v>0</v>
      </c>
      <c r="C50" s="87">
        <v>599999</v>
      </c>
      <c r="D50" s="87">
        <v>233255</v>
      </c>
      <c r="E50" s="87">
        <v>0</v>
      </c>
      <c r="F50" s="87">
        <v>0</v>
      </c>
      <c r="G50" s="87">
        <v>0</v>
      </c>
      <c r="H50" s="87">
        <v>48266</v>
      </c>
      <c r="I50" s="93">
        <v>881520</v>
      </c>
      <c r="J50" s="16">
        <v>0</v>
      </c>
      <c r="K50" s="17">
        <v>0</v>
      </c>
      <c r="L50" s="17">
        <v>46000</v>
      </c>
      <c r="M50" s="17">
        <v>0</v>
      </c>
      <c r="N50" s="17">
        <v>0</v>
      </c>
      <c r="O50" s="17">
        <v>0</v>
      </c>
      <c r="P50" s="17">
        <v>48266</v>
      </c>
      <c r="Q50" s="12">
        <v>94266</v>
      </c>
      <c r="R50" s="16">
        <v>0</v>
      </c>
      <c r="S50" s="17">
        <v>316121</v>
      </c>
      <c r="T50" s="17">
        <v>15281</v>
      </c>
      <c r="U50" s="17">
        <v>0</v>
      </c>
      <c r="V50" s="17">
        <v>0</v>
      </c>
      <c r="W50" s="17">
        <v>0</v>
      </c>
      <c r="X50" s="17">
        <v>0</v>
      </c>
      <c r="Y50" s="12">
        <v>331402</v>
      </c>
      <c r="Z50" s="16">
        <v>0</v>
      </c>
      <c r="AA50" s="17">
        <v>283878</v>
      </c>
      <c r="AB50" s="17">
        <v>160724</v>
      </c>
      <c r="AC50" s="17">
        <v>0</v>
      </c>
      <c r="AD50" s="17">
        <v>0</v>
      </c>
      <c r="AE50" s="17">
        <v>0</v>
      </c>
      <c r="AF50" s="17">
        <v>0</v>
      </c>
      <c r="AG50" s="12">
        <v>444602</v>
      </c>
      <c r="AH50" s="16">
        <v>0</v>
      </c>
      <c r="AI50" s="17">
        <v>0</v>
      </c>
      <c r="AJ50" s="17">
        <v>0</v>
      </c>
      <c r="AK50" s="17">
        <v>0</v>
      </c>
      <c r="AL50" s="17">
        <v>0</v>
      </c>
      <c r="AM50" s="17">
        <v>0</v>
      </c>
      <c r="AN50" s="17">
        <v>0</v>
      </c>
      <c r="AO50" s="12">
        <v>0</v>
      </c>
      <c r="AP50" s="16">
        <v>0</v>
      </c>
      <c r="AQ50" s="17">
        <v>0</v>
      </c>
      <c r="AR50" s="17">
        <v>0</v>
      </c>
      <c r="AS50" s="17">
        <v>0</v>
      </c>
      <c r="AT50" s="17">
        <v>0</v>
      </c>
      <c r="AU50" s="17">
        <v>0</v>
      </c>
      <c r="AV50" s="17">
        <v>0</v>
      </c>
      <c r="AW50" s="12">
        <v>0</v>
      </c>
      <c r="AX50" s="16">
        <v>0</v>
      </c>
      <c r="AY50" s="17">
        <v>0</v>
      </c>
      <c r="AZ50" s="17">
        <v>11250</v>
      </c>
      <c r="BA50" s="17">
        <v>0</v>
      </c>
      <c r="BB50" s="17">
        <v>0</v>
      </c>
      <c r="BC50" s="17">
        <v>0</v>
      </c>
      <c r="BD50" s="17">
        <v>0</v>
      </c>
      <c r="BE50" s="12">
        <v>11250</v>
      </c>
    </row>
    <row r="51" spans="1:57" x14ac:dyDescent="0.3">
      <c r="A51" s="4" t="s">
        <v>41</v>
      </c>
      <c r="B51" s="92">
        <v>52851</v>
      </c>
      <c r="C51" s="87">
        <v>1507616</v>
      </c>
      <c r="D51" s="87">
        <v>291780</v>
      </c>
      <c r="E51" s="87">
        <v>8496</v>
      </c>
      <c r="F51" s="87">
        <v>0</v>
      </c>
      <c r="G51" s="87">
        <v>7605</v>
      </c>
      <c r="H51" s="87">
        <v>232808</v>
      </c>
      <c r="I51" s="93">
        <v>2101156</v>
      </c>
      <c r="J51" s="16">
        <v>0</v>
      </c>
      <c r="K51" s="17">
        <v>363587</v>
      </c>
      <c r="L51" s="17">
        <v>0</v>
      </c>
      <c r="M51" s="17">
        <v>0</v>
      </c>
      <c r="N51" s="17">
        <v>0</v>
      </c>
      <c r="O51" s="17">
        <v>7605</v>
      </c>
      <c r="P51" s="17">
        <v>9633</v>
      </c>
      <c r="Q51" s="12">
        <v>380825</v>
      </c>
      <c r="R51" s="16">
        <v>39744</v>
      </c>
      <c r="S51" s="17">
        <v>938890</v>
      </c>
      <c r="T51" s="17">
        <v>79825</v>
      </c>
      <c r="U51" s="17">
        <v>8496</v>
      </c>
      <c r="V51" s="17">
        <v>0</v>
      </c>
      <c r="W51" s="17">
        <v>0</v>
      </c>
      <c r="X51" s="17">
        <v>4574</v>
      </c>
      <c r="Y51" s="12">
        <v>1071529</v>
      </c>
      <c r="Z51" s="16">
        <v>6051</v>
      </c>
      <c r="AA51" s="17">
        <v>51250</v>
      </c>
      <c r="AB51" s="17">
        <v>14500</v>
      </c>
      <c r="AC51" s="17">
        <v>0</v>
      </c>
      <c r="AD51" s="17">
        <v>0</v>
      </c>
      <c r="AE51" s="17">
        <v>0</v>
      </c>
      <c r="AF51" s="17">
        <v>50886</v>
      </c>
      <c r="AG51" s="12">
        <v>122687</v>
      </c>
      <c r="AH51" s="16">
        <v>0</v>
      </c>
      <c r="AI51" s="17">
        <v>0</v>
      </c>
      <c r="AJ51" s="17">
        <v>0</v>
      </c>
      <c r="AK51" s="17">
        <v>0</v>
      </c>
      <c r="AL51" s="17">
        <v>0</v>
      </c>
      <c r="AM51" s="17">
        <v>0</v>
      </c>
      <c r="AN51" s="17">
        <v>0</v>
      </c>
      <c r="AO51" s="12">
        <v>0</v>
      </c>
      <c r="AP51" s="16">
        <v>0</v>
      </c>
      <c r="AQ51" s="17">
        <v>0</v>
      </c>
      <c r="AR51" s="17">
        <v>0</v>
      </c>
      <c r="AS51" s="17">
        <v>0</v>
      </c>
      <c r="AT51" s="17">
        <v>0</v>
      </c>
      <c r="AU51" s="17">
        <v>0</v>
      </c>
      <c r="AV51" s="17">
        <v>0</v>
      </c>
      <c r="AW51" s="12">
        <v>0</v>
      </c>
      <c r="AX51" s="16">
        <v>7056</v>
      </c>
      <c r="AY51" s="17">
        <v>153889</v>
      </c>
      <c r="AZ51" s="17">
        <v>197455</v>
      </c>
      <c r="BA51" s="17">
        <v>0</v>
      </c>
      <c r="BB51" s="17">
        <v>0</v>
      </c>
      <c r="BC51" s="17">
        <v>0</v>
      </c>
      <c r="BD51" s="17">
        <v>167715</v>
      </c>
      <c r="BE51" s="12">
        <v>526115</v>
      </c>
    </row>
    <row r="52" spans="1:57" x14ac:dyDescent="0.3">
      <c r="A52" s="4" t="s">
        <v>42</v>
      </c>
      <c r="B52" s="92">
        <v>307234.57000000007</v>
      </c>
      <c r="C52" s="87">
        <v>1097501.74</v>
      </c>
      <c r="D52" s="87">
        <v>613303.27</v>
      </c>
      <c r="E52" s="87">
        <v>543544.76</v>
      </c>
      <c r="F52" s="87">
        <v>37299</v>
      </c>
      <c r="G52" s="87">
        <v>252689.56</v>
      </c>
      <c r="H52" s="87">
        <v>21282.02</v>
      </c>
      <c r="I52" s="93">
        <v>2872854.92</v>
      </c>
      <c r="J52" s="16">
        <v>264129.59000000003</v>
      </c>
      <c r="K52" s="17">
        <v>700</v>
      </c>
      <c r="L52" s="17">
        <v>47740.51</v>
      </c>
      <c r="M52" s="17">
        <v>419181.32</v>
      </c>
      <c r="N52" s="17">
        <v>0</v>
      </c>
      <c r="O52" s="17">
        <v>0</v>
      </c>
      <c r="P52" s="17">
        <v>0</v>
      </c>
      <c r="Q52" s="12">
        <v>731751.42</v>
      </c>
      <c r="R52" s="16">
        <v>14609.51</v>
      </c>
      <c r="S52" s="17">
        <v>1064713.74</v>
      </c>
      <c r="T52" s="17">
        <v>131125.97</v>
      </c>
      <c r="U52" s="17">
        <v>104363.44</v>
      </c>
      <c r="V52" s="17">
        <v>0</v>
      </c>
      <c r="W52" s="17">
        <v>0</v>
      </c>
      <c r="X52" s="17">
        <v>0</v>
      </c>
      <c r="Y52" s="12">
        <v>1314812.6599999999</v>
      </c>
      <c r="Z52" s="16">
        <v>0</v>
      </c>
      <c r="AA52" s="17">
        <v>32088</v>
      </c>
      <c r="AB52" s="17">
        <v>229793.79</v>
      </c>
      <c r="AC52" s="17">
        <v>0</v>
      </c>
      <c r="AD52" s="17">
        <v>0</v>
      </c>
      <c r="AE52" s="17">
        <v>181502.46</v>
      </c>
      <c r="AF52" s="17">
        <v>0</v>
      </c>
      <c r="AG52" s="12">
        <v>443384.25</v>
      </c>
      <c r="AH52" s="16">
        <v>28495.47</v>
      </c>
      <c r="AI52" s="17">
        <v>0</v>
      </c>
      <c r="AJ52" s="17">
        <v>204643</v>
      </c>
      <c r="AK52" s="17">
        <v>20000</v>
      </c>
      <c r="AL52" s="17">
        <v>37299</v>
      </c>
      <c r="AM52" s="17">
        <v>71187.100000000006</v>
      </c>
      <c r="AN52" s="17">
        <v>19576.75</v>
      </c>
      <c r="AO52" s="12">
        <v>381201.31999999995</v>
      </c>
      <c r="AP52" s="16">
        <v>0</v>
      </c>
      <c r="AQ52" s="17">
        <v>0</v>
      </c>
      <c r="AR52" s="17">
        <v>0</v>
      </c>
      <c r="AS52" s="17">
        <v>0</v>
      </c>
      <c r="AT52" s="17">
        <v>0</v>
      </c>
      <c r="AU52" s="17">
        <v>0</v>
      </c>
      <c r="AV52" s="17">
        <v>1705.27</v>
      </c>
      <c r="AW52" s="12">
        <v>1705.27</v>
      </c>
      <c r="AX52" s="16">
        <v>0</v>
      </c>
      <c r="AY52" s="17">
        <v>0</v>
      </c>
      <c r="AZ52" s="17">
        <v>0</v>
      </c>
      <c r="BA52" s="17">
        <v>0</v>
      </c>
      <c r="BB52" s="17">
        <v>0</v>
      </c>
      <c r="BC52" s="17">
        <v>0</v>
      </c>
      <c r="BD52" s="17">
        <v>0</v>
      </c>
      <c r="BE52" s="12">
        <v>0</v>
      </c>
    </row>
    <row r="53" spans="1:57" x14ac:dyDescent="0.3">
      <c r="A53" s="4" t="s">
        <v>43</v>
      </c>
      <c r="B53" s="92">
        <v>4079000</v>
      </c>
      <c r="C53" s="87">
        <v>2011000</v>
      </c>
      <c r="D53" s="87">
        <v>257000</v>
      </c>
      <c r="E53" s="87">
        <v>12000</v>
      </c>
      <c r="F53" s="87">
        <v>0</v>
      </c>
      <c r="G53" s="87">
        <v>2126000</v>
      </c>
      <c r="H53" s="87">
        <v>163000</v>
      </c>
      <c r="I53" s="93">
        <v>8648000</v>
      </c>
      <c r="J53" s="16">
        <v>1077000</v>
      </c>
      <c r="K53" s="17">
        <v>401000</v>
      </c>
      <c r="L53" s="17">
        <v>156000</v>
      </c>
      <c r="M53" s="17">
        <v>0</v>
      </c>
      <c r="N53" s="17">
        <v>0</v>
      </c>
      <c r="O53" s="17">
        <v>2126000</v>
      </c>
      <c r="P53" s="17">
        <v>0</v>
      </c>
      <c r="Q53" s="12">
        <v>3760000</v>
      </c>
      <c r="R53" s="16">
        <v>3002000</v>
      </c>
      <c r="S53" s="17">
        <v>1610000</v>
      </c>
      <c r="T53" s="17">
        <v>101000</v>
      </c>
      <c r="U53" s="17">
        <v>12000</v>
      </c>
      <c r="V53" s="17">
        <v>0</v>
      </c>
      <c r="W53" s="17">
        <v>0</v>
      </c>
      <c r="X53" s="17">
        <v>163000</v>
      </c>
      <c r="Y53" s="12">
        <v>4888000</v>
      </c>
      <c r="Z53" s="16">
        <v>0</v>
      </c>
      <c r="AA53" s="17">
        <v>0</v>
      </c>
      <c r="AB53" s="17">
        <v>0</v>
      </c>
      <c r="AC53" s="17">
        <v>0</v>
      </c>
      <c r="AD53" s="17">
        <v>0</v>
      </c>
      <c r="AE53" s="17">
        <v>0</v>
      </c>
      <c r="AF53" s="17">
        <v>0</v>
      </c>
      <c r="AG53" s="12">
        <v>0</v>
      </c>
      <c r="AH53" s="16">
        <v>0</v>
      </c>
      <c r="AI53" s="17">
        <v>0</v>
      </c>
      <c r="AJ53" s="17">
        <v>0</v>
      </c>
      <c r="AK53" s="17">
        <v>0</v>
      </c>
      <c r="AL53" s="17">
        <v>0</v>
      </c>
      <c r="AM53" s="17">
        <v>0</v>
      </c>
      <c r="AN53" s="17">
        <v>0</v>
      </c>
      <c r="AO53" s="12">
        <v>0</v>
      </c>
      <c r="AP53" s="16">
        <v>0</v>
      </c>
      <c r="AQ53" s="17">
        <v>0</v>
      </c>
      <c r="AR53" s="17">
        <v>0</v>
      </c>
      <c r="AS53" s="17">
        <v>0</v>
      </c>
      <c r="AT53" s="17">
        <v>0</v>
      </c>
      <c r="AU53" s="17">
        <v>0</v>
      </c>
      <c r="AV53" s="17">
        <v>0</v>
      </c>
      <c r="AW53" s="12">
        <v>0</v>
      </c>
      <c r="AX53" s="16">
        <v>0</v>
      </c>
      <c r="AY53" s="17">
        <v>0</v>
      </c>
      <c r="AZ53" s="17">
        <v>0</v>
      </c>
      <c r="BA53" s="17">
        <v>0</v>
      </c>
      <c r="BB53" s="17">
        <v>0</v>
      </c>
      <c r="BC53" s="17">
        <v>0</v>
      </c>
      <c r="BD53" s="17">
        <v>0</v>
      </c>
      <c r="BE53" s="12">
        <v>0</v>
      </c>
    </row>
    <row r="54" spans="1:57" x14ac:dyDescent="0.3">
      <c r="A54" s="4" t="s">
        <v>263</v>
      </c>
      <c r="B54" s="92">
        <v>917735.42999999993</v>
      </c>
      <c r="C54" s="87">
        <v>5160854.24</v>
      </c>
      <c r="D54" s="87">
        <v>2566281.6900000004</v>
      </c>
      <c r="E54" s="87">
        <v>1743121.4300000002</v>
      </c>
      <c r="F54" s="87">
        <v>0</v>
      </c>
      <c r="G54" s="87">
        <v>0</v>
      </c>
      <c r="H54" s="87">
        <v>6412</v>
      </c>
      <c r="I54" s="93">
        <v>10394404.789999999</v>
      </c>
      <c r="J54" s="16">
        <v>582308.62</v>
      </c>
      <c r="K54" s="17">
        <v>473410.01</v>
      </c>
      <c r="L54" s="17">
        <v>92837.6</v>
      </c>
      <c r="M54" s="17">
        <v>1455864.87</v>
      </c>
      <c r="N54" s="17">
        <v>0</v>
      </c>
      <c r="O54" s="17">
        <v>0</v>
      </c>
      <c r="P54" s="17">
        <v>162</v>
      </c>
      <c r="Q54" s="12">
        <v>2604583.1</v>
      </c>
      <c r="R54" s="16">
        <v>0</v>
      </c>
      <c r="S54" s="17">
        <v>2647879.9900000002</v>
      </c>
      <c r="T54" s="17">
        <v>480801.96</v>
      </c>
      <c r="U54" s="17">
        <v>0</v>
      </c>
      <c r="V54" s="17">
        <v>0</v>
      </c>
      <c r="W54" s="17">
        <v>0</v>
      </c>
      <c r="X54" s="17">
        <v>0</v>
      </c>
      <c r="Y54" s="12">
        <v>3128681.95</v>
      </c>
      <c r="Z54" s="16">
        <v>110950.41</v>
      </c>
      <c r="AA54" s="17">
        <v>1518860.9000000001</v>
      </c>
      <c r="AB54" s="17">
        <v>550474.53</v>
      </c>
      <c r="AC54" s="17">
        <v>208955.19</v>
      </c>
      <c r="AD54" s="17">
        <v>0</v>
      </c>
      <c r="AE54" s="17">
        <v>0</v>
      </c>
      <c r="AF54" s="17">
        <v>6250</v>
      </c>
      <c r="AG54" s="12">
        <v>2395491.0299999998</v>
      </c>
      <c r="AH54" s="16">
        <v>84557.700000000012</v>
      </c>
      <c r="AI54" s="17">
        <v>109736</v>
      </c>
      <c r="AJ54" s="17">
        <v>1442167.6</v>
      </c>
      <c r="AK54" s="17">
        <v>78301.37</v>
      </c>
      <c r="AL54" s="17">
        <v>0</v>
      </c>
      <c r="AM54" s="17">
        <v>0</v>
      </c>
      <c r="AN54" s="17">
        <v>0</v>
      </c>
      <c r="AO54" s="12">
        <v>1714762.67</v>
      </c>
      <c r="AP54" s="16">
        <v>139918.70000000001</v>
      </c>
      <c r="AQ54" s="17">
        <v>410967.34</v>
      </c>
      <c r="AR54" s="17">
        <v>0</v>
      </c>
      <c r="AS54" s="17">
        <v>0</v>
      </c>
      <c r="AT54" s="17">
        <v>0</v>
      </c>
      <c r="AU54" s="17">
        <v>0</v>
      </c>
      <c r="AV54" s="17">
        <v>0</v>
      </c>
      <c r="AW54" s="12">
        <v>550886.04</v>
      </c>
      <c r="AX54" s="16">
        <v>0</v>
      </c>
      <c r="AY54" s="17">
        <v>0</v>
      </c>
      <c r="AZ54" s="17">
        <v>0</v>
      </c>
      <c r="BA54" s="17">
        <v>0</v>
      </c>
      <c r="BB54" s="17">
        <v>0</v>
      </c>
      <c r="BC54" s="17">
        <v>0</v>
      </c>
      <c r="BD54" s="17">
        <v>0</v>
      </c>
      <c r="BE54" s="12">
        <v>0</v>
      </c>
    </row>
    <row r="55" spans="1:57" x14ac:dyDescent="0.3">
      <c r="A55" s="4" t="s">
        <v>44</v>
      </c>
      <c r="B55" s="92">
        <v>492000</v>
      </c>
      <c r="C55" s="87">
        <v>2182000</v>
      </c>
      <c r="D55" s="87">
        <v>136000</v>
      </c>
      <c r="E55" s="87">
        <v>447000</v>
      </c>
      <c r="F55" s="87">
        <v>280000</v>
      </c>
      <c r="G55" s="87">
        <v>2008000</v>
      </c>
      <c r="H55" s="87">
        <v>15000</v>
      </c>
      <c r="I55" s="93">
        <v>5560000</v>
      </c>
      <c r="J55" s="16">
        <v>252000</v>
      </c>
      <c r="K55" s="17">
        <v>0</v>
      </c>
      <c r="L55" s="17">
        <v>0</v>
      </c>
      <c r="M55" s="17">
        <v>137000</v>
      </c>
      <c r="N55" s="17">
        <v>203000</v>
      </c>
      <c r="O55" s="17">
        <v>1223000</v>
      </c>
      <c r="P55" s="17">
        <v>0</v>
      </c>
      <c r="Q55" s="12">
        <v>1815000</v>
      </c>
      <c r="R55" s="16">
        <v>84000</v>
      </c>
      <c r="S55" s="17">
        <v>1623000</v>
      </c>
      <c r="T55" s="17">
        <v>110000</v>
      </c>
      <c r="U55" s="17">
        <v>310000</v>
      </c>
      <c r="V55" s="17">
        <v>0</v>
      </c>
      <c r="W55" s="17">
        <v>2000</v>
      </c>
      <c r="X55" s="17">
        <v>15000</v>
      </c>
      <c r="Y55" s="12">
        <v>2144000</v>
      </c>
      <c r="Z55" s="16">
        <v>0</v>
      </c>
      <c r="AA55" s="17">
        <v>261000</v>
      </c>
      <c r="AB55" s="17">
        <v>4000</v>
      </c>
      <c r="AC55" s="17">
        <v>0</v>
      </c>
      <c r="AD55" s="17">
        <v>0</v>
      </c>
      <c r="AE55" s="17">
        <v>452000</v>
      </c>
      <c r="AF55" s="17">
        <v>0</v>
      </c>
      <c r="AG55" s="12">
        <v>717000</v>
      </c>
      <c r="AH55" s="16">
        <v>156000</v>
      </c>
      <c r="AI55" s="17">
        <v>298000</v>
      </c>
      <c r="AJ55" s="17">
        <v>22000</v>
      </c>
      <c r="AK55" s="17">
        <v>0</v>
      </c>
      <c r="AL55" s="17">
        <v>77000</v>
      </c>
      <c r="AM55" s="17">
        <v>331000</v>
      </c>
      <c r="AN55" s="17">
        <v>0</v>
      </c>
      <c r="AO55" s="12">
        <v>884000</v>
      </c>
      <c r="AP55" s="16">
        <v>0</v>
      </c>
      <c r="AQ55" s="17">
        <v>0</v>
      </c>
      <c r="AR55" s="17">
        <v>0</v>
      </c>
      <c r="AS55" s="17">
        <v>0</v>
      </c>
      <c r="AT55" s="17">
        <v>0</v>
      </c>
      <c r="AU55" s="17">
        <v>0</v>
      </c>
      <c r="AV55" s="17">
        <v>0</v>
      </c>
      <c r="AW55" s="12">
        <v>0</v>
      </c>
      <c r="AX55" s="16">
        <v>0</v>
      </c>
      <c r="AY55" s="17">
        <v>0</v>
      </c>
      <c r="AZ55" s="17">
        <v>0</v>
      </c>
      <c r="BA55" s="17">
        <v>0</v>
      </c>
      <c r="BB55" s="17">
        <v>0</v>
      </c>
      <c r="BC55" s="17">
        <v>0</v>
      </c>
      <c r="BD55" s="17">
        <v>0</v>
      </c>
      <c r="BE55" s="12">
        <v>0</v>
      </c>
    </row>
    <row r="56" spans="1:57" x14ac:dyDescent="0.3">
      <c r="A56" s="4" t="s">
        <v>45</v>
      </c>
      <c r="B56" s="92">
        <v>72842.75</v>
      </c>
      <c r="C56" s="87">
        <v>3364246.1</v>
      </c>
      <c r="D56" s="87">
        <v>2351923.11</v>
      </c>
      <c r="E56" s="87">
        <v>17890.97</v>
      </c>
      <c r="F56" s="87">
        <v>0</v>
      </c>
      <c r="G56" s="87">
        <v>23804.42</v>
      </c>
      <c r="H56" s="87">
        <v>977.28</v>
      </c>
      <c r="I56" s="93">
        <v>5831684.6299999999</v>
      </c>
      <c r="J56" s="16">
        <v>6049.38</v>
      </c>
      <c r="K56" s="17">
        <v>0</v>
      </c>
      <c r="L56" s="17">
        <v>1138009.8500000001</v>
      </c>
      <c r="M56" s="17">
        <v>0</v>
      </c>
      <c r="N56" s="17">
        <v>0</v>
      </c>
      <c r="O56" s="17">
        <v>1661.47</v>
      </c>
      <c r="P56" s="17">
        <v>22.73</v>
      </c>
      <c r="Q56" s="12">
        <v>1145743.43</v>
      </c>
      <c r="R56" s="16">
        <v>66423.37</v>
      </c>
      <c r="S56" s="17">
        <v>727231</v>
      </c>
      <c r="T56" s="17">
        <v>0</v>
      </c>
      <c r="U56" s="17">
        <v>3180</v>
      </c>
      <c r="V56" s="17">
        <v>0</v>
      </c>
      <c r="W56" s="17">
        <v>2.58</v>
      </c>
      <c r="X56" s="17">
        <v>0</v>
      </c>
      <c r="Y56" s="12">
        <v>796836.95</v>
      </c>
      <c r="Z56" s="16">
        <v>370</v>
      </c>
      <c r="AA56" s="17">
        <v>78235.92</v>
      </c>
      <c r="AB56" s="17">
        <v>370325.63</v>
      </c>
      <c r="AC56" s="17">
        <v>0</v>
      </c>
      <c r="AD56" s="17">
        <v>0</v>
      </c>
      <c r="AE56" s="17">
        <v>16417.330000000002</v>
      </c>
      <c r="AF56" s="17">
        <v>0</v>
      </c>
      <c r="AG56" s="12">
        <v>465348.88</v>
      </c>
      <c r="AH56" s="16">
        <v>0</v>
      </c>
      <c r="AI56" s="17">
        <v>75337.5</v>
      </c>
      <c r="AJ56" s="17">
        <v>348593.09</v>
      </c>
      <c r="AK56" s="17">
        <v>0</v>
      </c>
      <c r="AL56" s="17">
        <v>0</v>
      </c>
      <c r="AM56" s="17">
        <v>4488.51</v>
      </c>
      <c r="AN56" s="17">
        <v>954.55</v>
      </c>
      <c r="AO56" s="12">
        <v>429373.65</v>
      </c>
      <c r="AP56" s="16">
        <v>0</v>
      </c>
      <c r="AQ56" s="17">
        <v>0</v>
      </c>
      <c r="AR56" s="17">
        <v>0</v>
      </c>
      <c r="AS56" s="17">
        <v>0</v>
      </c>
      <c r="AT56" s="17">
        <v>0</v>
      </c>
      <c r="AU56" s="17">
        <v>0</v>
      </c>
      <c r="AV56" s="17">
        <v>0</v>
      </c>
      <c r="AW56" s="12">
        <v>0</v>
      </c>
      <c r="AX56" s="16">
        <v>0</v>
      </c>
      <c r="AY56" s="17">
        <v>2483441.6800000002</v>
      </c>
      <c r="AZ56" s="17">
        <v>494994.54</v>
      </c>
      <c r="BA56" s="17">
        <v>14710.97</v>
      </c>
      <c r="BB56" s="17">
        <v>0</v>
      </c>
      <c r="BC56" s="17">
        <v>1234.53</v>
      </c>
      <c r="BD56" s="17">
        <v>0</v>
      </c>
      <c r="BE56" s="12">
        <v>2994381.72</v>
      </c>
    </row>
    <row r="57" spans="1:57" x14ac:dyDescent="0.3">
      <c r="A57" s="4" t="s">
        <v>46</v>
      </c>
      <c r="B57" s="92">
        <v>25887</v>
      </c>
      <c r="C57" s="87">
        <v>448109</v>
      </c>
      <c r="D57" s="87">
        <v>72360</v>
      </c>
      <c r="E57" s="87">
        <v>0</v>
      </c>
      <c r="F57" s="87">
        <v>0</v>
      </c>
      <c r="G57" s="87">
        <v>0</v>
      </c>
      <c r="H57" s="87">
        <v>0</v>
      </c>
      <c r="I57" s="93">
        <v>546356</v>
      </c>
      <c r="J57" s="16">
        <v>0</v>
      </c>
      <c r="K57" s="17">
        <v>0</v>
      </c>
      <c r="L57" s="17">
        <v>0</v>
      </c>
      <c r="M57" s="17">
        <v>0</v>
      </c>
      <c r="N57" s="17">
        <v>0</v>
      </c>
      <c r="O57" s="17">
        <v>0</v>
      </c>
      <c r="P57" s="17">
        <v>0</v>
      </c>
      <c r="Q57" s="12">
        <v>0</v>
      </c>
      <c r="R57" s="16">
        <v>25887</v>
      </c>
      <c r="S57" s="17">
        <v>448109</v>
      </c>
      <c r="T57" s="17">
        <v>0</v>
      </c>
      <c r="U57" s="17">
        <v>0</v>
      </c>
      <c r="V57" s="17">
        <v>0</v>
      </c>
      <c r="W57" s="17">
        <v>0</v>
      </c>
      <c r="X57" s="17">
        <v>0</v>
      </c>
      <c r="Y57" s="12">
        <v>473996</v>
      </c>
      <c r="Z57" s="16">
        <v>0</v>
      </c>
      <c r="AA57" s="17">
        <v>0</v>
      </c>
      <c r="AB57" s="17">
        <v>72360</v>
      </c>
      <c r="AC57" s="17">
        <v>0</v>
      </c>
      <c r="AD57" s="17">
        <v>0</v>
      </c>
      <c r="AE57" s="17">
        <v>0</v>
      </c>
      <c r="AF57" s="17">
        <v>0</v>
      </c>
      <c r="AG57" s="12">
        <v>72360</v>
      </c>
      <c r="AH57" s="16">
        <v>0</v>
      </c>
      <c r="AI57" s="17">
        <v>0</v>
      </c>
      <c r="AJ57" s="17">
        <v>0</v>
      </c>
      <c r="AK57" s="17">
        <v>0</v>
      </c>
      <c r="AL57" s="17">
        <v>0</v>
      </c>
      <c r="AM57" s="17">
        <v>0</v>
      </c>
      <c r="AN57" s="17">
        <v>0</v>
      </c>
      <c r="AO57" s="12">
        <v>0</v>
      </c>
      <c r="AP57" s="16">
        <v>0</v>
      </c>
      <c r="AQ57" s="17">
        <v>0</v>
      </c>
      <c r="AR57" s="17">
        <v>0</v>
      </c>
      <c r="AS57" s="17">
        <v>0</v>
      </c>
      <c r="AT57" s="17">
        <v>0</v>
      </c>
      <c r="AU57" s="17">
        <v>0</v>
      </c>
      <c r="AV57" s="17">
        <v>0</v>
      </c>
      <c r="AW57" s="12">
        <v>0</v>
      </c>
      <c r="AX57" s="16">
        <v>0</v>
      </c>
      <c r="AY57" s="17">
        <v>0</v>
      </c>
      <c r="AZ57" s="17">
        <v>0</v>
      </c>
      <c r="BA57" s="17">
        <v>0</v>
      </c>
      <c r="BB57" s="17">
        <v>0</v>
      </c>
      <c r="BC57" s="17">
        <v>0</v>
      </c>
      <c r="BD57" s="17">
        <v>0</v>
      </c>
      <c r="BE57" s="12">
        <v>0</v>
      </c>
    </row>
    <row r="58" spans="1:57" x14ac:dyDescent="0.3">
      <c r="A58" s="4" t="s">
        <v>47</v>
      </c>
      <c r="B58" s="92">
        <v>743602</v>
      </c>
      <c r="C58" s="87">
        <v>2138000</v>
      </c>
      <c r="D58" s="87">
        <v>472183</v>
      </c>
      <c r="E58" s="87">
        <v>1658000</v>
      </c>
      <c r="F58" s="87">
        <v>0</v>
      </c>
      <c r="G58" s="87">
        <v>0</v>
      </c>
      <c r="H58" s="87">
        <v>15675</v>
      </c>
      <c r="I58" s="93">
        <v>5027460</v>
      </c>
      <c r="J58" s="16">
        <v>692184</v>
      </c>
      <c r="K58" s="17">
        <v>277000</v>
      </c>
      <c r="L58" s="17">
        <v>93800</v>
      </c>
      <c r="M58" s="17">
        <v>1658000</v>
      </c>
      <c r="N58" s="17">
        <v>0</v>
      </c>
      <c r="O58" s="17">
        <v>0</v>
      </c>
      <c r="P58" s="17">
        <v>647</v>
      </c>
      <c r="Q58" s="12">
        <v>2721631</v>
      </c>
      <c r="R58" s="16">
        <v>17865</v>
      </c>
      <c r="S58" s="17">
        <v>1787000</v>
      </c>
      <c r="T58" s="17">
        <v>46249</v>
      </c>
      <c r="U58" s="17">
        <v>0</v>
      </c>
      <c r="V58" s="17">
        <v>0</v>
      </c>
      <c r="W58" s="17">
        <v>0</v>
      </c>
      <c r="X58" s="17">
        <v>2500</v>
      </c>
      <c r="Y58" s="12">
        <v>1853614</v>
      </c>
      <c r="Z58" s="16">
        <v>0</v>
      </c>
      <c r="AA58" s="17">
        <v>74000</v>
      </c>
      <c r="AB58" s="17">
        <v>332134</v>
      </c>
      <c r="AC58" s="17">
        <v>0</v>
      </c>
      <c r="AD58" s="17">
        <v>0</v>
      </c>
      <c r="AE58" s="17">
        <v>0</v>
      </c>
      <c r="AF58" s="17">
        <v>0</v>
      </c>
      <c r="AG58" s="12">
        <v>406134</v>
      </c>
      <c r="AH58" s="16">
        <v>22764</v>
      </c>
      <c r="AI58" s="17">
        <v>0</v>
      </c>
      <c r="AJ58" s="17">
        <v>0</v>
      </c>
      <c r="AK58" s="17">
        <v>0</v>
      </c>
      <c r="AL58" s="17">
        <v>0</v>
      </c>
      <c r="AM58" s="17">
        <v>0</v>
      </c>
      <c r="AN58" s="17">
        <v>700</v>
      </c>
      <c r="AO58" s="12">
        <v>23464</v>
      </c>
      <c r="AP58" s="16">
        <v>0</v>
      </c>
      <c r="AQ58" s="17">
        <v>0</v>
      </c>
      <c r="AR58" s="17">
        <v>0</v>
      </c>
      <c r="AS58" s="17">
        <v>0</v>
      </c>
      <c r="AT58" s="17">
        <v>0</v>
      </c>
      <c r="AU58" s="17">
        <v>0</v>
      </c>
      <c r="AV58" s="17">
        <v>0</v>
      </c>
      <c r="AW58" s="12">
        <v>0</v>
      </c>
      <c r="AX58" s="16">
        <v>10789</v>
      </c>
      <c r="AY58" s="17">
        <v>0</v>
      </c>
      <c r="AZ58" s="17">
        <v>0</v>
      </c>
      <c r="BA58" s="17">
        <v>0</v>
      </c>
      <c r="BB58" s="17">
        <v>0</v>
      </c>
      <c r="BC58" s="17">
        <v>0</v>
      </c>
      <c r="BD58" s="17">
        <v>11828</v>
      </c>
      <c r="BE58" s="12">
        <v>22617</v>
      </c>
    </row>
    <row r="59" spans="1:57" x14ac:dyDescent="0.3">
      <c r="A59" s="4" t="s">
        <v>48</v>
      </c>
      <c r="B59" s="92">
        <v>9431916.4699999988</v>
      </c>
      <c r="C59" s="87">
        <v>7489888.089999998</v>
      </c>
      <c r="D59" s="87">
        <v>53774</v>
      </c>
      <c r="E59" s="87">
        <v>30883.48</v>
      </c>
      <c r="F59" s="87">
        <v>0</v>
      </c>
      <c r="G59" s="87">
        <v>172121.54399999999</v>
      </c>
      <c r="H59" s="87">
        <v>73101.240000000005</v>
      </c>
      <c r="I59" s="93">
        <v>17251684.823999997</v>
      </c>
      <c r="J59" s="16">
        <v>8912083.2899999991</v>
      </c>
      <c r="K59" s="17">
        <v>1752823.78</v>
      </c>
      <c r="L59" s="17">
        <v>51274</v>
      </c>
      <c r="M59" s="17">
        <v>30883.48</v>
      </c>
      <c r="N59" s="17">
        <v>0</v>
      </c>
      <c r="O59" s="17">
        <v>0</v>
      </c>
      <c r="P59" s="17">
        <v>130.53999999999996</v>
      </c>
      <c r="Q59" s="12">
        <v>10747195.089999998</v>
      </c>
      <c r="R59" s="16">
        <v>579439.67999999993</v>
      </c>
      <c r="S59" s="17">
        <v>1022560.3799999997</v>
      </c>
      <c r="T59" s="17">
        <v>0</v>
      </c>
      <c r="U59" s="17">
        <v>0</v>
      </c>
      <c r="V59" s="17">
        <v>0</v>
      </c>
      <c r="W59" s="17">
        <v>0</v>
      </c>
      <c r="X59" s="17">
        <v>0</v>
      </c>
      <c r="Y59" s="12">
        <v>1602000.0599999996</v>
      </c>
      <c r="Z59" s="16">
        <v>6867.42</v>
      </c>
      <c r="AA59" s="17">
        <v>192536.29</v>
      </c>
      <c r="AB59" s="17">
        <v>2500</v>
      </c>
      <c r="AC59" s="17">
        <v>0</v>
      </c>
      <c r="AD59" s="17">
        <v>0</v>
      </c>
      <c r="AE59" s="17">
        <v>0</v>
      </c>
      <c r="AF59" s="17">
        <v>61953</v>
      </c>
      <c r="AG59" s="12">
        <v>263856.71000000002</v>
      </c>
      <c r="AH59" s="16">
        <v>-66473.920000000013</v>
      </c>
      <c r="AI59" s="17">
        <v>4521967.6399999987</v>
      </c>
      <c r="AJ59" s="17">
        <v>0</v>
      </c>
      <c r="AK59" s="17">
        <v>0</v>
      </c>
      <c r="AL59" s="17">
        <v>0</v>
      </c>
      <c r="AM59" s="17">
        <v>0</v>
      </c>
      <c r="AN59" s="17">
        <v>720</v>
      </c>
      <c r="AO59" s="12">
        <v>4456213.7199999988</v>
      </c>
      <c r="AP59" s="16">
        <v>0</v>
      </c>
      <c r="AQ59" s="17">
        <v>0</v>
      </c>
      <c r="AR59" s="17">
        <v>0</v>
      </c>
      <c r="AS59" s="17">
        <v>0</v>
      </c>
      <c r="AT59" s="17">
        <v>0</v>
      </c>
      <c r="AU59" s="17">
        <v>0</v>
      </c>
      <c r="AV59" s="17">
        <v>0</v>
      </c>
      <c r="AW59" s="12">
        <v>0</v>
      </c>
      <c r="AX59" s="16">
        <v>0</v>
      </c>
      <c r="AY59" s="17">
        <v>0</v>
      </c>
      <c r="AZ59" s="17">
        <v>0</v>
      </c>
      <c r="BA59" s="17">
        <v>0</v>
      </c>
      <c r="BB59" s="17">
        <v>0</v>
      </c>
      <c r="BC59" s="17">
        <v>172121.54399999999</v>
      </c>
      <c r="BD59" s="17">
        <v>10297.700000000001</v>
      </c>
      <c r="BE59" s="12">
        <v>182419.24400000001</v>
      </c>
    </row>
    <row r="60" spans="1:57" x14ac:dyDescent="0.3">
      <c r="A60" s="4" t="s">
        <v>49</v>
      </c>
      <c r="B60" s="92">
        <v>20665.37</v>
      </c>
      <c r="C60" s="87">
        <v>890160.10000000009</v>
      </c>
      <c r="D60" s="87">
        <v>32110</v>
      </c>
      <c r="E60" s="87">
        <v>0</v>
      </c>
      <c r="F60" s="87">
        <v>0</v>
      </c>
      <c r="G60" s="87">
        <v>0</v>
      </c>
      <c r="H60" s="87">
        <v>74416.62999999999</v>
      </c>
      <c r="I60" s="93">
        <v>1017352.1000000001</v>
      </c>
      <c r="J60" s="16">
        <v>20665.37</v>
      </c>
      <c r="K60" s="17">
        <v>199921.34999999998</v>
      </c>
      <c r="L60" s="17">
        <v>32110</v>
      </c>
      <c r="M60" s="17">
        <v>0</v>
      </c>
      <c r="N60" s="17">
        <v>0</v>
      </c>
      <c r="O60" s="17">
        <v>0</v>
      </c>
      <c r="P60" s="17">
        <v>-71.5</v>
      </c>
      <c r="Q60" s="12">
        <v>252625.21999999997</v>
      </c>
      <c r="R60" s="16">
        <v>0</v>
      </c>
      <c r="S60" s="17">
        <v>528658.29000000015</v>
      </c>
      <c r="T60" s="17">
        <v>0</v>
      </c>
      <c r="U60" s="17">
        <v>0</v>
      </c>
      <c r="V60" s="17">
        <v>0</v>
      </c>
      <c r="W60" s="17">
        <v>0</v>
      </c>
      <c r="X60" s="17">
        <v>74488.12999999999</v>
      </c>
      <c r="Y60" s="12">
        <v>603146.42000000016</v>
      </c>
      <c r="Z60" s="16">
        <v>0</v>
      </c>
      <c r="AA60" s="17">
        <v>149580.46</v>
      </c>
      <c r="AB60" s="17">
        <v>0</v>
      </c>
      <c r="AC60" s="17">
        <v>0</v>
      </c>
      <c r="AD60" s="17">
        <v>0</v>
      </c>
      <c r="AE60" s="17">
        <v>0</v>
      </c>
      <c r="AF60" s="17">
        <v>0</v>
      </c>
      <c r="AG60" s="12">
        <v>149580.46</v>
      </c>
      <c r="AH60" s="16">
        <v>0</v>
      </c>
      <c r="AI60" s="17">
        <v>0</v>
      </c>
      <c r="AJ60" s="17">
        <v>0</v>
      </c>
      <c r="AK60" s="17">
        <v>0</v>
      </c>
      <c r="AL60" s="17">
        <v>0</v>
      </c>
      <c r="AM60" s="17">
        <v>0</v>
      </c>
      <c r="AN60" s="17">
        <v>0</v>
      </c>
      <c r="AO60" s="12">
        <v>0</v>
      </c>
      <c r="AP60" s="16">
        <v>0</v>
      </c>
      <c r="AQ60" s="17">
        <v>0</v>
      </c>
      <c r="AR60" s="17">
        <v>0</v>
      </c>
      <c r="AS60" s="17">
        <v>0</v>
      </c>
      <c r="AT60" s="17">
        <v>0</v>
      </c>
      <c r="AU60" s="17">
        <v>0</v>
      </c>
      <c r="AV60" s="17">
        <v>0</v>
      </c>
      <c r="AW60" s="12">
        <v>0</v>
      </c>
      <c r="AX60" s="16">
        <v>0</v>
      </c>
      <c r="AY60" s="17">
        <v>12000</v>
      </c>
      <c r="AZ60" s="17">
        <v>0</v>
      </c>
      <c r="BA60" s="17">
        <v>0</v>
      </c>
      <c r="BB60" s="17">
        <v>0</v>
      </c>
      <c r="BC60" s="17">
        <v>0</v>
      </c>
      <c r="BD60" s="17">
        <v>0</v>
      </c>
      <c r="BE60" s="12">
        <v>12000</v>
      </c>
    </row>
    <row r="61" spans="1:57" x14ac:dyDescent="0.3">
      <c r="A61" s="4" t="s">
        <v>50</v>
      </c>
      <c r="B61" s="92">
        <v>6579.57</v>
      </c>
      <c r="C61" s="87">
        <v>2895089.61</v>
      </c>
      <c r="D61" s="87">
        <v>952548.11</v>
      </c>
      <c r="E61" s="87">
        <v>785510.48999999987</v>
      </c>
      <c r="F61" s="87">
        <v>0</v>
      </c>
      <c r="G61" s="87">
        <v>0</v>
      </c>
      <c r="H61" s="87">
        <v>156174.79999999999</v>
      </c>
      <c r="I61" s="93">
        <v>4795902.58</v>
      </c>
      <c r="J61" s="16">
        <v>0</v>
      </c>
      <c r="K61" s="17">
        <v>505365.54999999993</v>
      </c>
      <c r="L61" s="17">
        <v>52000</v>
      </c>
      <c r="M61" s="17">
        <v>0</v>
      </c>
      <c r="N61" s="17">
        <v>0</v>
      </c>
      <c r="O61" s="17">
        <v>0</v>
      </c>
      <c r="P61" s="17">
        <v>0</v>
      </c>
      <c r="Q61" s="12">
        <v>557365.54999999993</v>
      </c>
      <c r="R61" s="16">
        <v>6579.57</v>
      </c>
      <c r="S61" s="17">
        <v>2319724.06</v>
      </c>
      <c r="T61" s="17">
        <v>60000</v>
      </c>
      <c r="U61" s="17">
        <v>0</v>
      </c>
      <c r="V61" s="17">
        <v>0</v>
      </c>
      <c r="W61" s="17">
        <v>0</v>
      </c>
      <c r="X61" s="17">
        <v>78772.289999999994</v>
      </c>
      <c r="Y61" s="12">
        <v>2465075.92</v>
      </c>
      <c r="Z61" s="16">
        <v>0</v>
      </c>
      <c r="AA61" s="17">
        <v>0</v>
      </c>
      <c r="AB61" s="17">
        <v>40548.11</v>
      </c>
      <c r="AC61" s="17">
        <v>171658.83</v>
      </c>
      <c r="AD61" s="17">
        <v>0</v>
      </c>
      <c r="AE61" s="17">
        <v>0</v>
      </c>
      <c r="AF61" s="17">
        <v>77402.510000000009</v>
      </c>
      <c r="AG61" s="12">
        <v>289609.45</v>
      </c>
      <c r="AH61" s="16">
        <v>0</v>
      </c>
      <c r="AI61" s="17">
        <v>70000</v>
      </c>
      <c r="AJ61" s="17">
        <v>0</v>
      </c>
      <c r="AK61" s="17">
        <v>613851.65999999992</v>
      </c>
      <c r="AL61" s="17">
        <v>0</v>
      </c>
      <c r="AM61" s="17">
        <v>0</v>
      </c>
      <c r="AN61" s="17">
        <v>0</v>
      </c>
      <c r="AO61" s="12">
        <v>683851.65999999992</v>
      </c>
      <c r="AP61" s="16">
        <v>0</v>
      </c>
      <c r="AQ61" s="17">
        <v>0</v>
      </c>
      <c r="AR61" s="17">
        <v>0</v>
      </c>
      <c r="AS61" s="17">
        <v>0</v>
      </c>
      <c r="AT61" s="17">
        <v>0</v>
      </c>
      <c r="AU61" s="17">
        <v>0</v>
      </c>
      <c r="AV61" s="17">
        <v>0</v>
      </c>
      <c r="AW61" s="12">
        <v>0</v>
      </c>
      <c r="AX61" s="16">
        <v>0</v>
      </c>
      <c r="AY61" s="17">
        <v>0</v>
      </c>
      <c r="AZ61" s="17">
        <v>800000</v>
      </c>
      <c r="BA61" s="17">
        <v>0</v>
      </c>
      <c r="BB61" s="17">
        <v>0</v>
      </c>
      <c r="BC61" s="17">
        <v>0</v>
      </c>
      <c r="BD61" s="17">
        <v>0</v>
      </c>
      <c r="BE61" s="12">
        <v>800000</v>
      </c>
    </row>
    <row r="62" spans="1:57" x14ac:dyDescent="0.3">
      <c r="A62" s="4" t="s">
        <v>51</v>
      </c>
      <c r="B62" s="92">
        <v>204509</v>
      </c>
      <c r="C62" s="87">
        <v>2463330</v>
      </c>
      <c r="D62" s="87">
        <v>633393</v>
      </c>
      <c r="E62" s="87">
        <v>693903</v>
      </c>
      <c r="F62" s="87">
        <v>0</v>
      </c>
      <c r="G62" s="87">
        <v>56572</v>
      </c>
      <c r="H62" s="87">
        <v>37066</v>
      </c>
      <c r="I62" s="93">
        <v>4088773</v>
      </c>
      <c r="J62" s="16">
        <v>162766</v>
      </c>
      <c r="K62" s="17">
        <v>0</v>
      </c>
      <c r="L62" s="17">
        <v>0</v>
      </c>
      <c r="M62" s="17">
        <v>605889</v>
      </c>
      <c r="N62" s="17">
        <v>0</v>
      </c>
      <c r="O62" s="17">
        <v>0</v>
      </c>
      <c r="P62" s="17">
        <v>0</v>
      </c>
      <c r="Q62" s="12">
        <v>768655</v>
      </c>
      <c r="R62" s="16">
        <v>0</v>
      </c>
      <c r="S62" s="17">
        <v>1954806</v>
      </c>
      <c r="T62" s="17">
        <v>0</v>
      </c>
      <c r="U62" s="17">
        <v>0</v>
      </c>
      <c r="V62" s="17">
        <v>0</v>
      </c>
      <c r="W62" s="17">
        <v>0</v>
      </c>
      <c r="X62" s="17">
        <v>0</v>
      </c>
      <c r="Y62" s="12">
        <v>1954806</v>
      </c>
      <c r="Z62" s="16">
        <v>0</v>
      </c>
      <c r="AA62" s="17">
        <v>151508</v>
      </c>
      <c r="AB62" s="17">
        <v>429198</v>
      </c>
      <c r="AC62" s="17">
        <v>88014</v>
      </c>
      <c r="AD62" s="17">
        <v>0</v>
      </c>
      <c r="AE62" s="17">
        <v>16364</v>
      </c>
      <c r="AF62" s="17">
        <v>-480</v>
      </c>
      <c r="AG62" s="12">
        <v>684604</v>
      </c>
      <c r="AH62" s="16">
        <v>41743</v>
      </c>
      <c r="AI62" s="17">
        <v>357016</v>
      </c>
      <c r="AJ62" s="17">
        <v>34000</v>
      </c>
      <c r="AK62" s="17">
        <v>0</v>
      </c>
      <c r="AL62" s="17">
        <v>0</v>
      </c>
      <c r="AM62" s="17">
        <v>0</v>
      </c>
      <c r="AN62" s="17">
        <v>0</v>
      </c>
      <c r="AO62" s="12">
        <v>432759</v>
      </c>
      <c r="AP62" s="16">
        <v>0</v>
      </c>
      <c r="AQ62" s="17">
        <v>0</v>
      </c>
      <c r="AR62" s="17">
        <v>170195</v>
      </c>
      <c r="AS62" s="17">
        <v>0</v>
      </c>
      <c r="AT62" s="17">
        <v>0</v>
      </c>
      <c r="AU62" s="17">
        <v>40208</v>
      </c>
      <c r="AV62" s="17">
        <v>37546</v>
      </c>
      <c r="AW62" s="12">
        <v>247949</v>
      </c>
      <c r="AX62" s="16">
        <v>0</v>
      </c>
      <c r="AY62" s="17">
        <v>0</v>
      </c>
      <c r="AZ62" s="17">
        <v>0</v>
      </c>
      <c r="BA62" s="17">
        <v>0</v>
      </c>
      <c r="BB62" s="17">
        <v>0</v>
      </c>
      <c r="BC62" s="17">
        <v>0</v>
      </c>
      <c r="BD62" s="17">
        <v>0</v>
      </c>
      <c r="BE62" s="12">
        <v>0</v>
      </c>
    </row>
    <row r="63" spans="1:57" x14ac:dyDescent="0.3">
      <c r="A63" s="4" t="s">
        <v>52</v>
      </c>
      <c r="B63" s="92">
        <v>0</v>
      </c>
      <c r="C63" s="87">
        <v>443233</v>
      </c>
      <c r="D63" s="87">
        <v>252149</v>
      </c>
      <c r="E63" s="87">
        <v>3867</v>
      </c>
      <c r="F63" s="87">
        <v>0</v>
      </c>
      <c r="G63" s="87">
        <v>882</v>
      </c>
      <c r="H63" s="87">
        <v>1500</v>
      </c>
      <c r="I63" s="93">
        <v>701631</v>
      </c>
      <c r="J63" s="16">
        <v>0</v>
      </c>
      <c r="K63" s="17">
        <v>0</v>
      </c>
      <c r="L63" s="17">
        <v>0</v>
      </c>
      <c r="M63" s="17">
        <v>0</v>
      </c>
      <c r="N63" s="17">
        <v>0</v>
      </c>
      <c r="O63" s="17">
        <v>0</v>
      </c>
      <c r="P63" s="17">
        <v>0</v>
      </c>
      <c r="Q63" s="12">
        <v>0</v>
      </c>
      <c r="R63" s="16">
        <v>0</v>
      </c>
      <c r="S63" s="17">
        <v>378750</v>
      </c>
      <c r="T63" s="17">
        <v>33179</v>
      </c>
      <c r="U63" s="17">
        <v>3867</v>
      </c>
      <c r="V63" s="17">
        <v>0</v>
      </c>
      <c r="W63" s="17">
        <v>0</v>
      </c>
      <c r="X63" s="17">
        <v>0</v>
      </c>
      <c r="Y63" s="12">
        <v>415796</v>
      </c>
      <c r="Z63" s="16">
        <v>0</v>
      </c>
      <c r="AA63" s="17">
        <v>64483</v>
      </c>
      <c r="AB63" s="17">
        <v>191090</v>
      </c>
      <c r="AC63" s="17">
        <v>0</v>
      </c>
      <c r="AD63" s="17">
        <v>0</v>
      </c>
      <c r="AE63" s="17">
        <v>882</v>
      </c>
      <c r="AF63" s="17">
        <v>1500</v>
      </c>
      <c r="AG63" s="12">
        <v>257955</v>
      </c>
      <c r="AH63" s="16">
        <v>0</v>
      </c>
      <c r="AI63" s="17">
        <v>0</v>
      </c>
      <c r="AJ63" s="17">
        <v>0</v>
      </c>
      <c r="AK63" s="17">
        <v>0</v>
      </c>
      <c r="AL63" s="17">
        <v>0</v>
      </c>
      <c r="AM63" s="17">
        <v>0</v>
      </c>
      <c r="AN63" s="17">
        <v>0</v>
      </c>
      <c r="AO63" s="12">
        <v>0</v>
      </c>
      <c r="AP63" s="16">
        <v>0</v>
      </c>
      <c r="AQ63" s="17">
        <v>0</v>
      </c>
      <c r="AR63" s="17">
        <v>27880</v>
      </c>
      <c r="AS63" s="17">
        <v>0</v>
      </c>
      <c r="AT63" s="17">
        <v>0</v>
      </c>
      <c r="AU63" s="17">
        <v>0</v>
      </c>
      <c r="AV63" s="17">
        <v>0</v>
      </c>
      <c r="AW63" s="12">
        <v>27880</v>
      </c>
      <c r="AX63" s="16">
        <v>0</v>
      </c>
      <c r="AY63" s="17">
        <v>0</v>
      </c>
      <c r="AZ63" s="17">
        <v>0</v>
      </c>
      <c r="BA63" s="17">
        <v>0</v>
      </c>
      <c r="BB63" s="17">
        <v>0</v>
      </c>
      <c r="BC63" s="17">
        <v>0</v>
      </c>
      <c r="BD63" s="17">
        <v>0</v>
      </c>
      <c r="BE63" s="12">
        <v>0</v>
      </c>
    </row>
    <row r="64" spans="1:57" x14ac:dyDescent="0.3">
      <c r="A64" s="4" t="s">
        <v>53</v>
      </c>
      <c r="B64" s="92">
        <v>1472955</v>
      </c>
      <c r="C64" s="87">
        <v>2212147</v>
      </c>
      <c r="D64" s="87">
        <v>94930</v>
      </c>
      <c r="E64" s="87">
        <v>20059</v>
      </c>
      <c r="F64" s="87">
        <v>0</v>
      </c>
      <c r="G64" s="87">
        <v>41183</v>
      </c>
      <c r="H64" s="87">
        <v>0</v>
      </c>
      <c r="I64" s="93">
        <v>3841274</v>
      </c>
      <c r="J64" s="16">
        <v>1406844</v>
      </c>
      <c r="K64" s="17">
        <v>103184</v>
      </c>
      <c r="L64" s="17">
        <v>27813</v>
      </c>
      <c r="M64" s="17">
        <v>20059</v>
      </c>
      <c r="N64" s="17">
        <v>0</v>
      </c>
      <c r="O64" s="17">
        <v>32568</v>
      </c>
      <c r="P64" s="17">
        <v>0</v>
      </c>
      <c r="Q64" s="12">
        <v>1590468</v>
      </c>
      <c r="R64" s="16">
        <v>3315</v>
      </c>
      <c r="S64" s="17">
        <v>331274</v>
      </c>
      <c r="T64" s="17">
        <v>0</v>
      </c>
      <c r="U64" s="17">
        <v>0</v>
      </c>
      <c r="V64" s="17">
        <v>0</v>
      </c>
      <c r="W64" s="17">
        <v>3281</v>
      </c>
      <c r="X64" s="17">
        <v>0</v>
      </c>
      <c r="Y64" s="12">
        <v>337870</v>
      </c>
      <c r="Z64" s="16">
        <v>0</v>
      </c>
      <c r="AA64" s="17">
        <v>0</v>
      </c>
      <c r="AB64" s="17">
        <v>67117</v>
      </c>
      <c r="AC64" s="17">
        <v>0</v>
      </c>
      <c r="AD64" s="17">
        <v>0</v>
      </c>
      <c r="AE64" s="17">
        <v>4635</v>
      </c>
      <c r="AF64" s="17">
        <v>0</v>
      </c>
      <c r="AG64" s="12">
        <v>71752</v>
      </c>
      <c r="AH64" s="16">
        <v>62796</v>
      </c>
      <c r="AI64" s="17">
        <v>1777689</v>
      </c>
      <c r="AJ64" s="17">
        <v>0</v>
      </c>
      <c r="AK64" s="17">
        <v>0</v>
      </c>
      <c r="AL64" s="17">
        <v>0</v>
      </c>
      <c r="AM64" s="17">
        <v>699</v>
      </c>
      <c r="AN64" s="17">
        <v>0</v>
      </c>
      <c r="AO64" s="12">
        <v>1841184</v>
      </c>
      <c r="AP64" s="16">
        <v>0</v>
      </c>
      <c r="AQ64" s="17">
        <v>0</v>
      </c>
      <c r="AR64" s="17">
        <v>0</v>
      </c>
      <c r="AS64" s="17">
        <v>0</v>
      </c>
      <c r="AT64" s="17">
        <v>0</v>
      </c>
      <c r="AU64" s="17">
        <v>0</v>
      </c>
      <c r="AV64" s="17">
        <v>0</v>
      </c>
      <c r="AW64" s="12">
        <v>0</v>
      </c>
      <c r="AX64" s="16">
        <v>0</v>
      </c>
      <c r="AY64" s="17">
        <v>0</v>
      </c>
      <c r="AZ64" s="17">
        <v>0</v>
      </c>
      <c r="BA64" s="17">
        <v>0</v>
      </c>
      <c r="BB64" s="17">
        <v>0</v>
      </c>
      <c r="BC64" s="17">
        <v>0</v>
      </c>
      <c r="BD64" s="17">
        <v>0</v>
      </c>
      <c r="BE64" s="12">
        <v>0</v>
      </c>
    </row>
    <row r="65" spans="1:57" x14ac:dyDescent="0.3">
      <c r="A65" s="4" t="s">
        <v>54</v>
      </c>
      <c r="B65" s="92">
        <v>3401</v>
      </c>
      <c r="C65" s="87">
        <v>304942</v>
      </c>
      <c r="D65" s="87">
        <v>116879</v>
      </c>
      <c r="E65" s="87">
        <v>1015484</v>
      </c>
      <c r="F65" s="87">
        <v>0</v>
      </c>
      <c r="G65" s="87">
        <v>51249</v>
      </c>
      <c r="H65" s="87">
        <v>0</v>
      </c>
      <c r="I65" s="93">
        <v>1491955</v>
      </c>
      <c r="J65" s="16">
        <v>2900</v>
      </c>
      <c r="K65" s="17">
        <v>0</v>
      </c>
      <c r="L65" s="17">
        <v>61240</v>
      </c>
      <c r="M65" s="17">
        <v>1015484</v>
      </c>
      <c r="N65" s="17">
        <v>0</v>
      </c>
      <c r="O65" s="17">
        <v>1249</v>
      </c>
      <c r="P65" s="17">
        <v>0</v>
      </c>
      <c r="Q65" s="12">
        <v>1080873</v>
      </c>
      <c r="R65" s="16">
        <v>0</v>
      </c>
      <c r="S65" s="17">
        <v>304942</v>
      </c>
      <c r="T65" s="17">
        <v>0</v>
      </c>
      <c r="U65" s="17">
        <v>0</v>
      </c>
      <c r="V65" s="17">
        <v>0</v>
      </c>
      <c r="W65" s="17">
        <v>0</v>
      </c>
      <c r="X65" s="17">
        <v>0</v>
      </c>
      <c r="Y65" s="12">
        <v>304942</v>
      </c>
      <c r="Z65" s="16">
        <v>501</v>
      </c>
      <c r="AA65" s="17">
        <v>0</v>
      </c>
      <c r="AB65" s="17">
        <v>55639</v>
      </c>
      <c r="AC65" s="17">
        <v>0</v>
      </c>
      <c r="AD65" s="17">
        <v>0</v>
      </c>
      <c r="AE65" s="17">
        <v>0</v>
      </c>
      <c r="AF65" s="17">
        <v>0</v>
      </c>
      <c r="AG65" s="12">
        <v>56140</v>
      </c>
      <c r="AH65" s="16">
        <v>0</v>
      </c>
      <c r="AI65" s="17">
        <v>0</v>
      </c>
      <c r="AJ65" s="17">
        <v>0</v>
      </c>
      <c r="AK65" s="17">
        <v>0</v>
      </c>
      <c r="AL65" s="17">
        <v>0</v>
      </c>
      <c r="AM65" s="17">
        <v>0</v>
      </c>
      <c r="AN65" s="17">
        <v>0</v>
      </c>
      <c r="AO65" s="12">
        <v>0</v>
      </c>
      <c r="AP65" s="16">
        <v>0</v>
      </c>
      <c r="AQ65" s="17">
        <v>0</v>
      </c>
      <c r="AR65" s="17">
        <v>0</v>
      </c>
      <c r="AS65" s="17">
        <v>0</v>
      </c>
      <c r="AT65" s="17">
        <v>0</v>
      </c>
      <c r="AU65" s="17">
        <v>0</v>
      </c>
      <c r="AV65" s="17">
        <v>0</v>
      </c>
      <c r="AW65" s="12">
        <v>0</v>
      </c>
      <c r="AX65" s="16">
        <v>0</v>
      </c>
      <c r="AY65" s="17">
        <v>0</v>
      </c>
      <c r="AZ65" s="17">
        <v>0</v>
      </c>
      <c r="BA65" s="17">
        <v>0</v>
      </c>
      <c r="BB65" s="17">
        <v>0</v>
      </c>
      <c r="BC65" s="17">
        <v>50000</v>
      </c>
      <c r="BD65" s="17">
        <v>0</v>
      </c>
      <c r="BE65" s="12">
        <v>50000</v>
      </c>
    </row>
    <row r="66" spans="1:57" x14ac:dyDescent="0.3">
      <c r="A66" s="4" t="s">
        <v>55</v>
      </c>
      <c r="B66" s="92">
        <v>684000</v>
      </c>
      <c r="C66" s="87">
        <v>1462000</v>
      </c>
      <c r="D66" s="87">
        <v>1162500</v>
      </c>
      <c r="E66" s="87">
        <v>320500</v>
      </c>
      <c r="F66" s="87">
        <v>0</v>
      </c>
      <c r="G66" s="87">
        <v>120000</v>
      </c>
      <c r="H66" s="87">
        <v>8000</v>
      </c>
      <c r="I66" s="93">
        <v>3757000</v>
      </c>
      <c r="J66" s="16">
        <v>236000</v>
      </c>
      <c r="K66" s="17">
        <v>64000</v>
      </c>
      <c r="L66" s="17">
        <v>361500</v>
      </c>
      <c r="M66" s="17">
        <v>310500</v>
      </c>
      <c r="N66" s="17">
        <v>0</v>
      </c>
      <c r="O66" s="17">
        <v>10000</v>
      </c>
      <c r="P66" s="17">
        <v>0</v>
      </c>
      <c r="Q66" s="12">
        <v>982000</v>
      </c>
      <c r="R66" s="16">
        <v>239000</v>
      </c>
      <c r="S66" s="17">
        <v>395000</v>
      </c>
      <c r="T66" s="17">
        <v>0</v>
      </c>
      <c r="U66" s="17">
        <v>0</v>
      </c>
      <c r="V66" s="17">
        <v>0</v>
      </c>
      <c r="W66" s="17">
        <v>0</v>
      </c>
      <c r="X66" s="17">
        <v>6000</v>
      </c>
      <c r="Y66" s="12">
        <v>640000</v>
      </c>
      <c r="Z66" s="16">
        <v>4000</v>
      </c>
      <c r="AA66" s="17">
        <v>113000</v>
      </c>
      <c r="AB66" s="17">
        <v>0</v>
      </c>
      <c r="AC66" s="17">
        <v>0</v>
      </c>
      <c r="AD66" s="17">
        <v>0</v>
      </c>
      <c r="AE66" s="17">
        <v>0</v>
      </c>
      <c r="AF66" s="17">
        <v>1000</v>
      </c>
      <c r="AG66" s="12">
        <v>118000</v>
      </c>
      <c r="AH66" s="16">
        <v>205000</v>
      </c>
      <c r="AI66" s="17">
        <v>870000</v>
      </c>
      <c r="AJ66" s="17">
        <v>801000</v>
      </c>
      <c r="AK66" s="17">
        <v>10000</v>
      </c>
      <c r="AL66" s="17">
        <v>0</v>
      </c>
      <c r="AM66" s="17">
        <v>110000</v>
      </c>
      <c r="AN66" s="17">
        <v>1000</v>
      </c>
      <c r="AO66" s="12">
        <v>1997000</v>
      </c>
      <c r="AP66" s="16">
        <v>0</v>
      </c>
      <c r="AQ66" s="17">
        <v>0</v>
      </c>
      <c r="AR66" s="17">
        <v>0</v>
      </c>
      <c r="AS66" s="17">
        <v>0</v>
      </c>
      <c r="AT66" s="17">
        <v>0</v>
      </c>
      <c r="AU66" s="17">
        <v>0</v>
      </c>
      <c r="AV66" s="17">
        <v>0</v>
      </c>
      <c r="AW66" s="12">
        <v>0</v>
      </c>
      <c r="AX66" s="16">
        <v>0</v>
      </c>
      <c r="AY66" s="17">
        <v>20000</v>
      </c>
      <c r="AZ66" s="17">
        <v>0</v>
      </c>
      <c r="BA66" s="17">
        <v>0</v>
      </c>
      <c r="BB66" s="17">
        <v>0</v>
      </c>
      <c r="BC66" s="17">
        <v>0</v>
      </c>
      <c r="BD66" s="17">
        <v>0</v>
      </c>
      <c r="BE66" s="12">
        <v>20000</v>
      </c>
    </row>
    <row r="67" spans="1:57" x14ac:dyDescent="0.3">
      <c r="A67" s="4" t="s">
        <v>56</v>
      </c>
      <c r="B67" s="92">
        <v>275732.28999999998</v>
      </c>
      <c r="C67" s="87">
        <v>816489</v>
      </c>
      <c r="D67" s="87">
        <v>236545</v>
      </c>
      <c r="E67" s="87">
        <v>28355</v>
      </c>
      <c r="F67" s="87">
        <v>27710</v>
      </c>
      <c r="G67" s="87">
        <v>0</v>
      </c>
      <c r="H67" s="87">
        <v>526502.78</v>
      </c>
      <c r="I67" s="93">
        <v>1911334.07</v>
      </c>
      <c r="J67" s="16">
        <v>272036.28999999998</v>
      </c>
      <c r="K67" s="17">
        <v>154032</v>
      </c>
      <c r="L67" s="17">
        <v>130705</v>
      </c>
      <c r="M67" s="17">
        <v>0</v>
      </c>
      <c r="N67" s="17">
        <v>27710</v>
      </c>
      <c r="O67" s="17">
        <v>0</v>
      </c>
      <c r="P67" s="17">
        <v>526502.78</v>
      </c>
      <c r="Q67" s="12">
        <v>1110986.07</v>
      </c>
      <c r="R67" s="16">
        <v>3696</v>
      </c>
      <c r="S67" s="17">
        <v>302293</v>
      </c>
      <c r="T67" s="17">
        <v>0</v>
      </c>
      <c r="U67" s="17">
        <v>28355</v>
      </c>
      <c r="V67" s="17">
        <v>0</v>
      </c>
      <c r="W67" s="17">
        <v>0</v>
      </c>
      <c r="X67" s="17">
        <v>0</v>
      </c>
      <c r="Y67" s="12">
        <v>334344</v>
      </c>
      <c r="Z67" s="16">
        <v>0</v>
      </c>
      <c r="AA67" s="17">
        <v>50000</v>
      </c>
      <c r="AB67" s="17">
        <v>2500</v>
      </c>
      <c r="AC67" s="17">
        <v>0</v>
      </c>
      <c r="AD67" s="17">
        <v>0</v>
      </c>
      <c r="AE67" s="17">
        <v>0</v>
      </c>
      <c r="AF67" s="17">
        <v>0</v>
      </c>
      <c r="AG67" s="12">
        <v>52500</v>
      </c>
      <c r="AH67" s="16">
        <v>0</v>
      </c>
      <c r="AI67" s="17">
        <v>310164</v>
      </c>
      <c r="AJ67" s="17">
        <v>103340</v>
      </c>
      <c r="AK67" s="17">
        <v>0</v>
      </c>
      <c r="AL67" s="17">
        <v>0</v>
      </c>
      <c r="AM67" s="17">
        <v>0</v>
      </c>
      <c r="AN67" s="17">
        <v>0</v>
      </c>
      <c r="AO67" s="12">
        <v>413504</v>
      </c>
      <c r="AP67" s="16">
        <v>0</v>
      </c>
      <c r="AQ67" s="17">
        <v>0</v>
      </c>
      <c r="AR67" s="17">
        <v>0</v>
      </c>
      <c r="AS67" s="17">
        <v>0</v>
      </c>
      <c r="AT67" s="17">
        <v>0</v>
      </c>
      <c r="AU67" s="17">
        <v>0</v>
      </c>
      <c r="AV67" s="17">
        <v>0</v>
      </c>
      <c r="AW67" s="12">
        <v>0</v>
      </c>
      <c r="AX67" s="16">
        <v>0</v>
      </c>
      <c r="AY67" s="17">
        <v>0</v>
      </c>
      <c r="AZ67" s="17">
        <v>0</v>
      </c>
      <c r="BA67" s="17">
        <v>0</v>
      </c>
      <c r="BB67" s="17">
        <v>0</v>
      </c>
      <c r="BC67" s="17">
        <v>0</v>
      </c>
      <c r="BD67" s="17">
        <v>0</v>
      </c>
      <c r="BE67" s="12">
        <v>0</v>
      </c>
    </row>
    <row r="68" spans="1:57" x14ac:dyDescent="0.3">
      <c r="A68" s="4" t="s">
        <v>57</v>
      </c>
      <c r="B68" s="92">
        <v>9971542.1399999987</v>
      </c>
      <c r="C68" s="87">
        <v>2168084.67</v>
      </c>
      <c r="D68" s="87">
        <v>668142.99</v>
      </c>
      <c r="E68" s="87">
        <v>342217.82</v>
      </c>
      <c r="F68" s="87">
        <v>141635.78</v>
      </c>
      <c r="G68" s="87">
        <v>0</v>
      </c>
      <c r="H68" s="87">
        <v>50304.7</v>
      </c>
      <c r="I68" s="93">
        <v>13341928.099999998</v>
      </c>
      <c r="J68" s="16">
        <v>9107121.2699999996</v>
      </c>
      <c r="K68" s="17">
        <v>1751402.88</v>
      </c>
      <c r="L68" s="17">
        <v>172461.17</v>
      </c>
      <c r="M68" s="17">
        <v>0</v>
      </c>
      <c r="N68" s="17">
        <v>81903.259999999995</v>
      </c>
      <c r="O68" s="17">
        <v>0</v>
      </c>
      <c r="P68" s="17">
        <v>0</v>
      </c>
      <c r="Q68" s="12">
        <v>11112888.579999998</v>
      </c>
      <c r="R68" s="16">
        <v>845721.45</v>
      </c>
      <c r="S68" s="17">
        <v>75136.710000000006</v>
      </c>
      <c r="T68" s="17">
        <v>120000</v>
      </c>
      <c r="U68" s="17">
        <v>93517.75</v>
      </c>
      <c r="V68" s="17">
        <v>0</v>
      </c>
      <c r="W68" s="17">
        <v>0</v>
      </c>
      <c r="X68" s="17">
        <v>0</v>
      </c>
      <c r="Y68" s="12">
        <v>1134375.9099999999</v>
      </c>
      <c r="Z68" s="16">
        <v>6666.55</v>
      </c>
      <c r="AA68" s="17">
        <v>341545.08</v>
      </c>
      <c r="AB68" s="17">
        <v>153181.82</v>
      </c>
      <c r="AC68" s="17">
        <v>248700.07</v>
      </c>
      <c r="AD68" s="17">
        <v>59732.52</v>
      </c>
      <c r="AE68" s="17">
        <v>0</v>
      </c>
      <c r="AF68" s="17">
        <v>50304.7</v>
      </c>
      <c r="AG68" s="12">
        <v>860130.74</v>
      </c>
      <c r="AH68" s="16">
        <v>12032.87</v>
      </c>
      <c r="AI68" s="17">
        <v>0</v>
      </c>
      <c r="AJ68" s="17">
        <v>222500</v>
      </c>
      <c r="AK68" s="17">
        <v>0</v>
      </c>
      <c r="AL68" s="17">
        <v>0</v>
      </c>
      <c r="AM68" s="17">
        <v>0</v>
      </c>
      <c r="AN68" s="17">
        <v>0</v>
      </c>
      <c r="AO68" s="12">
        <v>234532.87</v>
      </c>
      <c r="AP68" s="16">
        <v>0</v>
      </c>
      <c r="AQ68" s="17">
        <v>0</v>
      </c>
      <c r="AR68" s="17">
        <v>0</v>
      </c>
      <c r="AS68" s="17">
        <v>0</v>
      </c>
      <c r="AT68" s="17">
        <v>0</v>
      </c>
      <c r="AU68" s="17">
        <v>0</v>
      </c>
      <c r="AV68" s="17">
        <v>0</v>
      </c>
      <c r="AW68" s="12">
        <v>0</v>
      </c>
      <c r="AX68" s="16">
        <v>0</v>
      </c>
      <c r="AY68" s="17">
        <v>0</v>
      </c>
      <c r="AZ68" s="17">
        <v>0</v>
      </c>
      <c r="BA68" s="17">
        <v>0</v>
      </c>
      <c r="BB68" s="17">
        <v>0</v>
      </c>
      <c r="BC68" s="17">
        <v>0</v>
      </c>
      <c r="BD68" s="17">
        <v>0</v>
      </c>
      <c r="BE68" s="12">
        <v>0</v>
      </c>
    </row>
    <row r="69" spans="1:57" x14ac:dyDescent="0.3">
      <c r="A69" s="4" t="s">
        <v>58</v>
      </c>
      <c r="B69" s="92">
        <v>0</v>
      </c>
      <c r="C69" s="87">
        <v>289423.26999999996</v>
      </c>
      <c r="D69" s="87">
        <v>136035</v>
      </c>
      <c r="E69" s="87">
        <v>0</v>
      </c>
      <c r="F69" s="87">
        <v>0</v>
      </c>
      <c r="G69" s="87">
        <v>0</v>
      </c>
      <c r="H69" s="87">
        <v>1949.9700000000012</v>
      </c>
      <c r="I69" s="93">
        <v>427408.24</v>
      </c>
      <c r="J69" s="16">
        <v>0</v>
      </c>
      <c r="K69" s="17">
        <v>0</v>
      </c>
      <c r="L69" s="17">
        <v>0</v>
      </c>
      <c r="M69" s="17">
        <v>0</v>
      </c>
      <c r="N69" s="17">
        <v>0</v>
      </c>
      <c r="O69" s="17">
        <v>0</v>
      </c>
      <c r="P69" s="17">
        <v>0</v>
      </c>
      <c r="Q69" s="12">
        <v>0</v>
      </c>
      <c r="R69" s="16">
        <v>0</v>
      </c>
      <c r="S69" s="17">
        <v>289423.26999999996</v>
      </c>
      <c r="T69" s="17">
        <v>0</v>
      </c>
      <c r="U69" s="17">
        <v>0</v>
      </c>
      <c r="V69" s="17">
        <v>0</v>
      </c>
      <c r="W69" s="17">
        <v>0</v>
      </c>
      <c r="X69" s="17">
        <v>0</v>
      </c>
      <c r="Y69" s="12">
        <v>289423.26999999996</v>
      </c>
      <c r="Z69" s="16">
        <v>0</v>
      </c>
      <c r="AA69" s="17">
        <v>0</v>
      </c>
      <c r="AB69" s="17">
        <v>133200</v>
      </c>
      <c r="AC69" s="17">
        <v>0</v>
      </c>
      <c r="AD69" s="17">
        <v>0</v>
      </c>
      <c r="AE69" s="17">
        <v>0</v>
      </c>
      <c r="AF69" s="17">
        <v>1949.9700000000012</v>
      </c>
      <c r="AG69" s="12">
        <v>135149.97</v>
      </c>
      <c r="AH69" s="16">
        <v>0</v>
      </c>
      <c r="AI69" s="17">
        <v>0</v>
      </c>
      <c r="AJ69" s="17">
        <v>2835</v>
      </c>
      <c r="AK69" s="17">
        <v>0</v>
      </c>
      <c r="AL69" s="17">
        <v>0</v>
      </c>
      <c r="AM69" s="17">
        <v>0</v>
      </c>
      <c r="AN69" s="17">
        <v>0</v>
      </c>
      <c r="AO69" s="12">
        <v>2835</v>
      </c>
      <c r="AP69" s="16">
        <v>0</v>
      </c>
      <c r="AQ69" s="17">
        <v>0</v>
      </c>
      <c r="AR69" s="17">
        <v>0</v>
      </c>
      <c r="AS69" s="17">
        <v>0</v>
      </c>
      <c r="AT69" s="17">
        <v>0</v>
      </c>
      <c r="AU69" s="17">
        <v>0</v>
      </c>
      <c r="AV69" s="17">
        <v>0</v>
      </c>
      <c r="AW69" s="12">
        <v>0</v>
      </c>
      <c r="AX69" s="16">
        <v>0</v>
      </c>
      <c r="AY69" s="17">
        <v>0</v>
      </c>
      <c r="AZ69" s="17">
        <v>0</v>
      </c>
      <c r="BA69" s="17">
        <v>0</v>
      </c>
      <c r="BB69" s="17">
        <v>0</v>
      </c>
      <c r="BC69" s="17">
        <v>0</v>
      </c>
      <c r="BD69" s="17">
        <v>0</v>
      </c>
      <c r="BE69" s="12">
        <v>0</v>
      </c>
    </row>
    <row r="70" spans="1:57" x14ac:dyDescent="0.3">
      <c r="A70" s="4" t="s">
        <v>59</v>
      </c>
      <c r="B70" s="92">
        <v>1.7850000000000001</v>
      </c>
      <c r="C70" s="87">
        <v>57694.76</v>
      </c>
      <c r="D70" s="87">
        <v>158860</v>
      </c>
      <c r="E70" s="87">
        <v>0</v>
      </c>
      <c r="F70" s="87">
        <v>0</v>
      </c>
      <c r="G70" s="87">
        <v>0</v>
      </c>
      <c r="H70" s="87">
        <v>214</v>
      </c>
      <c r="I70" s="93">
        <v>216770.54500000001</v>
      </c>
      <c r="J70" s="16">
        <v>0</v>
      </c>
      <c r="K70" s="17">
        <v>0</v>
      </c>
      <c r="L70" s="17">
        <v>0</v>
      </c>
      <c r="M70" s="17">
        <v>0</v>
      </c>
      <c r="N70" s="17">
        <v>0</v>
      </c>
      <c r="O70" s="17">
        <v>0</v>
      </c>
      <c r="P70" s="17">
        <v>0</v>
      </c>
      <c r="Q70" s="12">
        <v>0</v>
      </c>
      <c r="R70" s="16">
        <v>0.76500000000000001</v>
      </c>
      <c r="S70" s="17">
        <v>57694.76</v>
      </c>
      <c r="T70" s="17">
        <v>123860</v>
      </c>
      <c r="U70" s="17">
        <v>0</v>
      </c>
      <c r="V70" s="17">
        <v>0</v>
      </c>
      <c r="W70" s="17">
        <v>0</v>
      </c>
      <c r="X70" s="17">
        <v>0</v>
      </c>
      <c r="Y70" s="12">
        <v>181555.52499999999</v>
      </c>
      <c r="Z70" s="16">
        <v>0.76500000000000001</v>
      </c>
      <c r="AA70" s="17">
        <v>0</v>
      </c>
      <c r="AB70" s="17">
        <v>0</v>
      </c>
      <c r="AC70" s="17">
        <v>0</v>
      </c>
      <c r="AD70" s="17">
        <v>0</v>
      </c>
      <c r="AE70" s="17">
        <v>0</v>
      </c>
      <c r="AF70" s="17">
        <v>114</v>
      </c>
      <c r="AG70" s="12">
        <v>114.765</v>
      </c>
      <c r="AH70" s="16">
        <v>0.255</v>
      </c>
      <c r="AI70" s="17">
        <v>0</v>
      </c>
      <c r="AJ70" s="17">
        <v>35000</v>
      </c>
      <c r="AK70" s="17">
        <v>0</v>
      </c>
      <c r="AL70" s="17">
        <v>0</v>
      </c>
      <c r="AM70" s="17">
        <v>0</v>
      </c>
      <c r="AN70" s="17">
        <v>100</v>
      </c>
      <c r="AO70" s="12">
        <v>35100.254999999997</v>
      </c>
      <c r="AP70" s="16">
        <v>0</v>
      </c>
      <c r="AQ70" s="17">
        <v>0</v>
      </c>
      <c r="AR70" s="17">
        <v>0</v>
      </c>
      <c r="AS70" s="17">
        <v>0</v>
      </c>
      <c r="AT70" s="17">
        <v>0</v>
      </c>
      <c r="AU70" s="17">
        <v>0</v>
      </c>
      <c r="AV70" s="17">
        <v>0</v>
      </c>
      <c r="AW70" s="12">
        <v>0</v>
      </c>
      <c r="AX70" s="16">
        <v>0</v>
      </c>
      <c r="AY70" s="17">
        <v>0</v>
      </c>
      <c r="AZ70" s="17">
        <v>0</v>
      </c>
      <c r="BA70" s="17">
        <v>0</v>
      </c>
      <c r="BB70" s="17">
        <v>0</v>
      </c>
      <c r="BC70" s="17">
        <v>0</v>
      </c>
      <c r="BD70" s="17">
        <v>0</v>
      </c>
      <c r="BE70" s="12">
        <v>0</v>
      </c>
    </row>
    <row r="71" spans="1:57" x14ac:dyDescent="0.3">
      <c r="A71" s="4" t="s">
        <v>60</v>
      </c>
      <c r="B71" s="92">
        <v>212822</v>
      </c>
      <c r="C71" s="87">
        <v>863923.24</v>
      </c>
      <c r="D71" s="87">
        <v>412034.80000000005</v>
      </c>
      <c r="E71" s="87">
        <v>2406.5100000000002</v>
      </c>
      <c r="F71" s="87">
        <v>0</v>
      </c>
      <c r="G71" s="87">
        <v>0</v>
      </c>
      <c r="H71" s="87">
        <v>21232</v>
      </c>
      <c r="I71" s="93">
        <v>1512418.55</v>
      </c>
      <c r="J71" s="16">
        <v>0</v>
      </c>
      <c r="K71" s="17">
        <v>183930.97</v>
      </c>
      <c r="L71" s="17">
        <v>266986.80000000005</v>
      </c>
      <c r="M71" s="17">
        <v>0</v>
      </c>
      <c r="N71" s="17">
        <v>0</v>
      </c>
      <c r="O71" s="17">
        <v>0</v>
      </c>
      <c r="P71" s="17">
        <v>9326</v>
      </c>
      <c r="Q71" s="12">
        <v>460243.77</v>
      </c>
      <c r="R71" s="16">
        <v>212822</v>
      </c>
      <c r="S71" s="17">
        <v>554013.25</v>
      </c>
      <c r="T71" s="17">
        <v>0</v>
      </c>
      <c r="U71" s="17">
        <v>2406.5100000000002</v>
      </c>
      <c r="V71" s="17">
        <v>0</v>
      </c>
      <c r="W71" s="17">
        <v>0</v>
      </c>
      <c r="X71" s="17">
        <v>0</v>
      </c>
      <c r="Y71" s="12">
        <v>769241.76</v>
      </c>
      <c r="Z71" s="16">
        <v>0</v>
      </c>
      <c r="AA71" s="17">
        <v>0</v>
      </c>
      <c r="AB71" s="17">
        <v>145048</v>
      </c>
      <c r="AC71" s="17">
        <v>0</v>
      </c>
      <c r="AD71" s="17">
        <v>0</v>
      </c>
      <c r="AE71" s="17">
        <v>0</v>
      </c>
      <c r="AF71" s="17">
        <v>11906</v>
      </c>
      <c r="AG71" s="12">
        <v>156954</v>
      </c>
      <c r="AH71" s="16">
        <v>0</v>
      </c>
      <c r="AI71" s="17">
        <v>125979.02</v>
      </c>
      <c r="AJ71" s="17">
        <v>0</v>
      </c>
      <c r="AK71" s="17">
        <v>0</v>
      </c>
      <c r="AL71" s="17">
        <v>0</v>
      </c>
      <c r="AM71" s="17">
        <v>0</v>
      </c>
      <c r="AN71" s="17">
        <v>0</v>
      </c>
      <c r="AO71" s="12">
        <v>125979.02</v>
      </c>
      <c r="AP71" s="16">
        <v>0</v>
      </c>
      <c r="AQ71" s="17">
        <v>0</v>
      </c>
      <c r="AR71" s="17">
        <v>0</v>
      </c>
      <c r="AS71" s="17">
        <v>0</v>
      </c>
      <c r="AT71" s="17">
        <v>0</v>
      </c>
      <c r="AU71" s="17">
        <v>0</v>
      </c>
      <c r="AV71" s="17">
        <v>0</v>
      </c>
      <c r="AW71" s="12">
        <v>0</v>
      </c>
      <c r="AX71" s="16">
        <v>0</v>
      </c>
      <c r="AY71" s="17">
        <v>0</v>
      </c>
      <c r="AZ71" s="17">
        <v>0</v>
      </c>
      <c r="BA71" s="17">
        <v>0</v>
      </c>
      <c r="BB71" s="17">
        <v>0</v>
      </c>
      <c r="BC71" s="17">
        <v>0</v>
      </c>
      <c r="BD71" s="17">
        <v>0</v>
      </c>
      <c r="BE71" s="12">
        <v>0</v>
      </c>
    </row>
    <row r="72" spans="1:57" x14ac:dyDescent="0.3">
      <c r="A72" s="4" t="s">
        <v>61</v>
      </c>
      <c r="B72" s="92">
        <v>149247</v>
      </c>
      <c r="C72" s="87">
        <v>474963</v>
      </c>
      <c r="D72" s="87">
        <v>62783</v>
      </c>
      <c r="E72" s="87">
        <v>348102</v>
      </c>
      <c r="F72" s="87">
        <v>0</v>
      </c>
      <c r="G72" s="87">
        <v>0</v>
      </c>
      <c r="H72" s="87">
        <v>0</v>
      </c>
      <c r="I72" s="93">
        <v>1035095</v>
      </c>
      <c r="J72" s="16">
        <v>137082</v>
      </c>
      <c r="K72" s="17">
        <v>0</v>
      </c>
      <c r="L72" s="17">
        <v>0</v>
      </c>
      <c r="M72" s="17">
        <v>45000</v>
      </c>
      <c r="N72" s="17">
        <v>0</v>
      </c>
      <c r="O72" s="17">
        <v>0</v>
      </c>
      <c r="P72" s="17">
        <v>0</v>
      </c>
      <c r="Q72" s="12">
        <v>182082</v>
      </c>
      <c r="R72" s="16">
        <v>7243</v>
      </c>
      <c r="S72" s="17">
        <v>415691</v>
      </c>
      <c r="T72" s="17">
        <v>1898</v>
      </c>
      <c r="U72" s="17">
        <v>289825</v>
      </c>
      <c r="V72" s="17">
        <v>0</v>
      </c>
      <c r="W72" s="17">
        <v>0</v>
      </c>
      <c r="X72" s="17">
        <v>0</v>
      </c>
      <c r="Y72" s="12">
        <v>714657</v>
      </c>
      <c r="Z72" s="16">
        <v>4172</v>
      </c>
      <c r="AA72" s="17">
        <v>59272</v>
      </c>
      <c r="AB72" s="17">
        <v>60885</v>
      </c>
      <c r="AC72" s="17">
        <v>13277</v>
      </c>
      <c r="AD72" s="17">
        <v>0</v>
      </c>
      <c r="AE72" s="17">
        <v>0</v>
      </c>
      <c r="AF72" s="17">
        <v>0</v>
      </c>
      <c r="AG72" s="12">
        <v>137606</v>
      </c>
      <c r="AH72" s="16">
        <v>750</v>
      </c>
      <c r="AI72" s="17">
        <v>0</v>
      </c>
      <c r="AJ72" s="17">
        <v>0</v>
      </c>
      <c r="AK72" s="17">
        <v>0</v>
      </c>
      <c r="AL72" s="17">
        <v>0</v>
      </c>
      <c r="AM72" s="17">
        <v>0</v>
      </c>
      <c r="AN72" s="17">
        <v>0</v>
      </c>
      <c r="AO72" s="12">
        <v>750</v>
      </c>
      <c r="AP72" s="16">
        <v>0</v>
      </c>
      <c r="AQ72" s="17">
        <v>0</v>
      </c>
      <c r="AR72" s="17">
        <v>0</v>
      </c>
      <c r="AS72" s="17">
        <v>0</v>
      </c>
      <c r="AT72" s="17">
        <v>0</v>
      </c>
      <c r="AU72" s="17">
        <v>0</v>
      </c>
      <c r="AV72" s="17">
        <v>0</v>
      </c>
      <c r="AW72" s="12">
        <v>0</v>
      </c>
      <c r="AX72" s="16">
        <v>0</v>
      </c>
      <c r="AY72" s="17">
        <v>0</v>
      </c>
      <c r="AZ72" s="17">
        <v>0</v>
      </c>
      <c r="BA72" s="17">
        <v>0</v>
      </c>
      <c r="BB72" s="17">
        <v>0</v>
      </c>
      <c r="BC72" s="17">
        <v>0</v>
      </c>
      <c r="BD72" s="17">
        <v>0</v>
      </c>
      <c r="BE72" s="12">
        <v>0</v>
      </c>
    </row>
    <row r="73" spans="1:57" x14ac:dyDescent="0.3">
      <c r="A73" s="4" t="s">
        <v>62</v>
      </c>
      <c r="B73" s="92">
        <v>3530152.9899999998</v>
      </c>
      <c r="C73" s="87">
        <v>1122663.7</v>
      </c>
      <c r="D73" s="87">
        <v>0</v>
      </c>
      <c r="E73" s="87">
        <v>0</v>
      </c>
      <c r="F73" s="87">
        <v>0</v>
      </c>
      <c r="G73" s="87">
        <v>16861.68</v>
      </c>
      <c r="H73" s="87">
        <v>160.16000000000003</v>
      </c>
      <c r="I73" s="93">
        <v>4669838.5299999993</v>
      </c>
      <c r="J73" s="16">
        <v>3506827.05</v>
      </c>
      <c r="K73" s="17">
        <v>220351.25</v>
      </c>
      <c r="L73" s="17">
        <v>0</v>
      </c>
      <c r="M73" s="17">
        <v>0</v>
      </c>
      <c r="N73" s="17">
        <v>0</v>
      </c>
      <c r="O73" s="17">
        <v>0</v>
      </c>
      <c r="P73" s="17">
        <v>160.16000000000003</v>
      </c>
      <c r="Q73" s="12">
        <v>3727338.46</v>
      </c>
      <c r="R73" s="16">
        <v>23325.94</v>
      </c>
      <c r="S73" s="17">
        <v>753926.98</v>
      </c>
      <c r="T73" s="17">
        <v>0</v>
      </c>
      <c r="U73" s="17">
        <v>0</v>
      </c>
      <c r="V73" s="17">
        <v>0</v>
      </c>
      <c r="W73" s="17">
        <v>0</v>
      </c>
      <c r="X73" s="17">
        <v>0</v>
      </c>
      <c r="Y73" s="12">
        <v>777252.91999999993</v>
      </c>
      <c r="Z73" s="16">
        <v>0</v>
      </c>
      <c r="AA73" s="17">
        <v>148385.47000000003</v>
      </c>
      <c r="AB73" s="17">
        <v>0</v>
      </c>
      <c r="AC73" s="17">
        <v>0</v>
      </c>
      <c r="AD73" s="17">
        <v>0</v>
      </c>
      <c r="AE73" s="17">
        <v>0</v>
      </c>
      <c r="AF73" s="17">
        <v>0</v>
      </c>
      <c r="AG73" s="12">
        <v>148385.47000000003</v>
      </c>
      <c r="AH73" s="16">
        <v>0</v>
      </c>
      <c r="AI73" s="17">
        <v>0</v>
      </c>
      <c r="AJ73" s="17">
        <v>0</v>
      </c>
      <c r="AK73" s="17">
        <v>0</v>
      </c>
      <c r="AL73" s="17">
        <v>0</v>
      </c>
      <c r="AM73" s="17">
        <v>0</v>
      </c>
      <c r="AN73" s="17">
        <v>0</v>
      </c>
      <c r="AO73" s="12">
        <v>0</v>
      </c>
      <c r="AP73" s="16">
        <v>0</v>
      </c>
      <c r="AQ73" s="17">
        <v>0</v>
      </c>
      <c r="AR73" s="17">
        <v>0</v>
      </c>
      <c r="AS73" s="17">
        <v>0</v>
      </c>
      <c r="AT73" s="17">
        <v>0</v>
      </c>
      <c r="AU73" s="17">
        <v>0</v>
      </c>
      <c r="AV73" s="17">
        <v>0</v>
      </c>
      <c r="AW73" s="12">
        <v>0</v>
      </c>
      <c r="AX73" s="16">
        <v>0</v>
      </c>
      <c r="AY73" s="17">
        <v>0</v>
      </c>
      <c r="AZ73" s="17">
        <v>0</v>
      </c>
      <c r="BA73" s="17">
        <v>0</v>
      </c>
      <c r="BB73" s="17">
        <v>0</v>
      </c>
      <c r="BC73" s="17">
        <v>16861.68</v>
      </c>
      <c r="BD73" s="17">
        <v>0</v>
      </c>
      <c r="BE73" s="12">
        <v>16861.68</v>
      </c>
    </row>
    <row r="74" spans="1:57" x14ac:dyDescent="0.3">
      <c r="A74" s="4" t="s">
        <v>63</v>
      </c>
      <c r="B74" s="92">
        <v>0</v>
      </c>
      <c r="C74" s="87">
        <v>379849.98</v>
      </c>
      <c r="D74" s="87">
        <v>0</v>
      </c>
      <c r="E74" s="87">
        <v>0</v>
      </c>
      <c r="F74" s="87">
        <v>0</v>
      </c>
      <c r="G74" s="87">
        <v>0</v>
      </c>
      <c r="H74" s="87">
        <v>0</v>
      </c>
      <c r="I74" s="93">
        <v>379849.98</v>
      </c>
      <c r="J74" s="16">
        <v>0</v>
      </c>
      <c r="K74" s="17">
        <v>0</v>
      </c>
      <c r="L74" s="17">
        <v>0</v>
      </c>
      <c r="M74" s="17">
        <v>0</v>
      </c>
      <c r="N74" s="17">
        <v>0</v>
      </c>
      <c r="O74" s="17">
        <v>0</v>
      </c>
      <c r="P74" s="17">
        <v>0</v>
      </c>
      <c r="Q74" s="12">
        <v>0</v>
      </c>
      <c r="R74" s="16">
        <v>0</v>
      </c>
      <c r="S74" s="17">
        <v>303191.64999999997</v>
      </c>
      <c r="T74" s="17">
        <v>0</v>
      </c>
      <c r="U74" s="17">
        <v>0</v>
      </c>
      <c r="V74" s="17">
        <v>0</v>
      </c>
      <c r="W74" s="17">
        <v>0</v>
      </c>
      <c r="X74" s="17">
        <v>0</v>
      </c>
      <c r="Y74" s="12">
        <v>303191.64999999997</v>
      </c>
      <c r="Z74" s="16">
        <v>0</v>
      </c>
      <c r="AA74" s="17">
        <v>76658.33</v>
      </c>
      <c r="AB74" s="17">
        <v>0</v>
      </c>
      <c r="AC74" s="17">
        <v>0</v>
      </c>
      <c r="AD74" s="17">
        <v>0</v>
      </c>
      <c r="AE74" s="17">
        <v>0</v>
      </c>
      <c r="AF74" s="17">
        <v>0</v>
      </c>
      <c r="AG74" s="12">
        <v>76658.33</v>
      </c>
      <c r="AH74" s="16">
        <v>0</v>
      </c>
      <c r="AI74" s="17">
        <v>0</v>
      </c>
      <c r="AJ74" s="17">
        <v>0</v>
      </c>
      <c r="AK74" s="17">
        <v>0</v>
      </c>
      <c r="AL74" s="17">
        <v>0</v>
      </c>
      <c r="AM74" s="17">
        <v>0</v>
      </c>
      <c r="AN74" s="17">
        <v>0</v>
      </c>
      <c r="AO74" s="12">
        <v>0</v>
      </c>
      <c r="AP74" s="16">
        <v>0</v>
      </c>
      <c r="AQ74" s="17">
        <v>0</v>
      </c>
      <c r="AR74" s="17">
        <v>0</v>
      </c>
      <c r="AS74" s="17">
        <v>0</v>
      </c>
      <c r="AT74" s="17">
        <v>0</v>
      </c>
      <c r="AU74" s="17">
        <v>0</v>
      </c>
      <c r="AV74" s="17">
        <v>0</v>
      </c>
      <c r="AW74" s="12">
        <v>0</v>
      </c>
      <c r="AX74" s="16">
        <v>0</v>
      </c>
      <c r="AY74" s="17">
        <v>0</v>
      </c>
      <c r="AZ74" s="17">
        <v>0</v>
      </c>
      <c r="BA74" s="17">
        <v>0</v>
      </c>
      <c r="BB74" s="17">
        <v>0</v>
      </c>
      <c r="BC74" s="17">
        <v>0</v>
      </c>
      <c r="BD74" s="17">
        <v>0</v>
      </c>
      <c r="BE74" s="12">
        <v>0</v>
      </c>
    </row>
    <row r="75" spans="1:57" x14ac:dyDescent="0.3">
      <c r="A75" s="4" t="s">
        <v>64</v>
      </c>
      <c r="B75" s="92">
        <v>337848.25</v>
      </c>
      <c r="C75" s="87">
        <v>2072292.5</v>
      </c>
      <c r="D75" s="87">
        <v>791838.74</v>
      </c>
      <c r="E75" s="87">
        <v>74241.820000000007</v>
      </c>
      <c r="F75" s="87">
        <v>0</v>
      </c>
      <c r="G75" s="87">
        <v>251469.79</v>
      </c>
      <c r="H75" s="87">
        <v>0</v>
      </c>
      <c r="I75" s="93">
        <v>3527691.1</v>
      </c>
      <c r="J75" s="16">
        <v>83509.119999999995</v>
      </c>
      <c r="K75" s="17">
        <v>0</v>
      </c>
      <c r="L75" s="17">
        <v>0</v>
      </c>
      <c r="M75" s="17">
        <v>71721.820000000007</v>
      </c>
      <c r="N75" s="17">
        <v>0</v>
      </c>
      <c r="O75" s="17">
        <v>248597.79</v>
      </c>
      <c r="P75" s="17">
        <v>0</v>
      </c>
      <c r="Q75" s="12">
        <v>403828.73</v>
      </c>
      <c r="R75" s="16">
        <v>541.69000000000005</v>
      </c>
      <c r="S75" s="17">
        <v>401699.61</v>
      </c>
      <c r="T75" s="17">
        <v>0</v>
      </c>
      <c r="U75" s="17">
        <v>2520</v>
      </c>
      <c r="V75" s="17">
        <v>0</v>
      </c>
      <c r="W75" s="17">
        <v>0</v>
      </c>
      <c r="X75" s="17">
        <v>0</v>
      </c>
      <c r="Y75" s="12">
        <v>404761.3</v>
      </c>
      <c r="Z75" s="16">
        <v>0</v>
      </c>
      <c r="AA75" s="17">
        <v>103166.83</v>
      </c>
      <c r="AB75" s="17">
        <v>0</v>
      </c>
      <c r="AC75" s="17">
        <v>0</v>
      </c>
      <c r="AD75" s="17">
        <v>0</v>
      </c>
      <c r="AE75" s="17">
        <v>0</v>
      </c>
      <c r="AF75" s="17">
        <v>0</v>
      </c>
      <c r="AG75" s="12">
        <v>103166.83</v>
      </c>
      <c r="AH75" s="16">
        <v>253313.8</v>
      </c>
      <c r="AI75" s="17">
        <v>1567426.06</v>
      </c>
      <c r="AJ75" s="17">
        <v>791838.74</v>
      </c>
      <c r="AK75" s="17">
        <v>0</v>
      </c>
      <c r="AL75" s="17">
        <v>0</v>
      </c>
      <c r="AM75" s="17">
        <v>2872</v>
      </c>
      <c r="AN75" s="17">
        <v>0</v>
      </c>
      <c r="AO75" s="12">
        <v>2615450.6</v>
      </c>
      <c r="AP75" s="16">
        <v>0</v>
      </c>
      <c r="AQ75" s="17">
        <v>0</v>
      </c>
      <c r="AR75" s="17">
        <v>0</v>
      </c>
      <c r="AS75" s="17">
        <v>0</v>
      </c>
      <c r="AT75" s="17">
        <v>0</v>
      </c>
      <c r="AU75" s="17">
        <v>0</v>
      </c>
      <c r="AV75" s="17">
        <v>0</v>
      </c>
      <c r="AW75" s="12">
        <v>0</v>
      </c>
      <c r="AX75" s="16">
        <v>483.64</v>
      </c>
      <c r="AY75" s="17">
        <v>0</v>
      </c>
      <c r="AZ75" s="17">
        <v>0</v>
      </c>
      <c r="BA75" s="17">
        <v>0</v>
      </c>
      <c r="BB75" s="17">
        <v>0</v>
      </c>
      <c r="BC75" s="17">
        <v>0</v>
      </c>
      <c r="BD75" s="17">
        <v>0</v>
      </c>
      <c r="BE75" s="12">
        <v>483.64</v>
      </c>
    </row>
    <row r="76" spans="1:57" x14ac:dyDescent="0.3">
      <c r="A76" s="4" t="s">
        <v>65</v>
      </c>
      <c r="B76" s="92">
        <v>262874.13695646322</v>
      </c>
      <c r="C76" s="87">
        <v>258392.95</v>
      </c>
      <c r="D76" s="87">
        <v>2333707.7791691534</v>
      </c>
      <c r="E76" s="87">
        <v>242250.94</v>
      </c>
      <c r="F76" s="87">
        <v>0</v>
      </c>
      <c r="G76" s="87">
        <v>105338.36</v>
      </c>
      <c r="H76" s="87">
        <v>10353.060278191409</v>
      </c>
      <c r="I76" s="93">
        <v>3212917.2264038082</v>
      </c>
      <c r="J76" s="16">
        <v>105372.88</v>
      </c>
      <c r="K76" s="17">
        <v>0</v>
      </c>
      <c r="L76" s="17">
        <v>43519.88</v>
      </c>
      <c r="M76" s="17">
        <v>242250.94</v>
      </c>
      <c r="N76" s="17">
        <v>0</v>
      </c>
      <c r="O76" s="17">
        <v>0</v>
      </c>
      <c r="P76" s="17">
        <v>0</v>
      </c>
      <c r="Q76" s="12">
        <v>391143.7</v>
      </c>
      <c r="R76" s="16">
        <v>122078.2</v>
      </c>
      <c r="S76" s="17">
        <v>258392.95</v>
      </c>
      <c r="T76" s="17">
        <v>425633.78</v>
      </c>
      <c r="U76" s="17">
        <v>0</v>
      </c>
      <c r="V76" s="17">
        <v>0</v>
      </c>
      <c r="W76" s="17">
        <v>0</v>
      </c>
      <c r="X76" s="17">
        <v>0</v>
      </c>
      <c r="Y76" s="12">
        <v>806104.93</v>
      </c>
      <c r="Z76" s="16">
        <v>7800</v>
      </c>
      <c r="AA76" s="17">
        <v>0</v>
      </c>
      <c r="AB76" s="17">
        <v>1801395</v>
      </c>
      <c r="AC76" s="17">
        <v>0</v>
      </c>
      <c r="AD76" s="17">
        <v>0</v>
      </c>
      <c r="AE76" s="17">
        <v>100877.12</v>
      </c>
      <c r="AF76" s="17">
        <v>10352.33</v>
      </c>
      <c r="AG76" s="12">
        <v>1920424.4500000002</v>
      </c>
      <c r="AH76" s="16">
        <v>6428.5</v>
      </c>
      <c r="AI76" s="17">
        <v>0</v>
      </c>
      <c r="AJ76" s="17">
        <v>12500</v>
      </c>
      <c r="AK76" s="17">
        <v>0</v>
      </c>
      <c r="AL76" s="17">
        <v>0</v>
      </c>
      <c r="AM76" s="17">
        <v>4393.24</v>
      </c>
      <c r="AN76" s="17">
        <v>0</v>
      </c>
      <c r="AO76" s="12">
        <v>23321.739999999998</v>
      </c>
      <c r="AP76" s="16">
        <v>21100.5</v>
      </c>
      <c r="AQ76" s="17">
        <v>0</v>
      </c>
      <c r="AR76" s="17">
        <v>0</v>
      </c>
      <c r="AS76" s="17">
        <v>0</v>
      </c>
      <c r="AT76" s="17">
        <v>0</v>
      </c>
      <c r="AU76" s="17">
        <v>0</v>
      </c>
      <c r="AV76" s="17">
        <v>0</v>
      </c>
      <c r="AW76" s="12">
        <v>21100.5</v>
      </c>
      <c r="AX76" s="16">
        <v>94.056956463206504</v>
      </c>
      <c r="AY76" s="17">
        <v>0</v>
      </c>
      <c r="AZ76" s="17">
        <v>50659.119169153302</v>
      </c>
      <c r="BA76" s="17">
        <v>0</v>
      </c>
      <c r="BB76" s="17">
        <v>0</v>
      </c>
      <c r="BC76" s="17">
        <v>68</v>
      </c>
      <c r="BD76" s="17">
        <v>0.73027819140984396</v>
      </c>
      <c r="BE76" s="12">
        <v>50821.906403807923</v>
      </c>
    </row>
    <row r="77" spans="1:57" x14ac:dyDescent="0.3">
      <c r="A77" s="4" t="s">
        <v>66</v>
      </c>
      <c r="B77" s="92">
        <v>778727</v>
      </c>
      <c r="C77" s="87">
        <v>768644</v>
      </c>
      <c r="D77" s="87">
        <v>695560</v>
      </c>
      <c r="E77" s="87">
        <v>0</v>
      </c>
      <c r="F77" s="87">
        <v>324593</v>
      </c>
      <c r="G77" s="87">
        <v>0</v>
      </c>
      <c r="H77" s="87">
        <v>2900</v>
      </c>
      <c r="I77" s="93">
        <v>2570424</v>
      </c>
      <c r="J77" s="16">
        <v>775700</v>
      </c>
      <c r="K77" s="17">
        <v>0</v>
      </c>
      <c r="L77" s="17">
        <v>59073</v>
      </c>
      <c r="M77" s="17">
        <v>0</v>
      </c>
      <c r="N77" s="17">
        <v>323063</v>
      </c>
      <c r="O77" s="17">
        <v>0</v>
      </c>
      <c r="P77" s="17">
        <v>2500</v>
      </c>
      <c r="Q77" s="12">
        <v>1160336</v>
      </c>
      <c r="R77" s="16">
        <v>769</v>
      </c>
      <c r="S77" s="17">
        <v>270688</v>
      </c>
      <c r="T77" s="17">
        <v>12311</v>
      </c>
      <c r="U77" s="17">
        <v>0</v>
      </c>
      <c r="V77" s="17">
        <v>0</v>
      </c>
      <c r="W77" s="17">
        <v>0</v>
      </c>
      <c r="X77" s="17">
        <v>0</v>
      </c>
      <c r="Y77" s="12">
        <v>283768</v>
      </c>
      <c r="Z77" s="16">
        <v>3605</v>
      </c>
      <c r="AA77" s="17">
        <v>0</v>
      </c>
      <c r="AB77" s="17">
        <v>118405</v>
      </c>
      <c r="AC77" s="17">
        <v>0</v>
      </c>
      <c r="AD77" s="17">
        <v>0</v>
      </c>
      <c r="AE77" s="17">
        <v>0</v>
      </c>
      <c r="AF77" s="17">
        <v>0</v>
      </c>
      <c r="AG77" s="12">
        <v>122010</v>
      </c>
      <c r="AH77" s="16">
        <v>-1347</v>
      </c>
      <c r="AI77" s="17">
        <v>497956</v>
      </c>
      <c r="AJ77" s="17">
        <v>381988</v>
      </c>
      <c r="AK77" s="17">
        <v>0</v>
      </c>
      <c r="AL77" s="17">
        <v>1530</v>
      </c>
      <c r="AM77" s="17">
        <v>0</v>
      </c>
      <c r="AN77" s="17">
        <v>0</v>
      </c>
      <c r="AO77" s="12">
        <v>880127</v>
      </c>
      <c r="AP77" s="16">
        <v>0</v>
      </c>
      <c r="AQ77" s="17">
        <v>0</v>
      </c>
      <c r="AR77" s="17">
        <v>0</v>
      </c>
      <c r="AS77" s="17">
        <v>0</v>
      </c>
      <c r="AT77" s="17">
        <v>0</v>
      </c>
      <c r="AU77" s="17">
        <v>0</v>
      </c>
      <c r="AV77" s="17">
        <v>0</v>
      </c>
      <c r="AW77" s="12">
        <v>0</v>
      </c>
      <c r="AX77" s="16">
        <v>0</v>
      </c>
      <c r="AY77" s="17">
        <v>0</v>
      </c>
      <c r="AZ77" s="17">
        <v>123783</v>
      </c>
      <c r="BA77" s="17">
        <v>0</v>
      </c>
      <c r="BB77" s="17">
        <v>0</v>
      </c>
      <c r="BC77" s="17">
        <v>0</v>
      </c>
      <c r="BD77" s="17">
        <v>400</v>
      </c>
      <c r="BE77" s="12">
        <v>124183</v>
      </c>
    </row>
    <row r="78" spans="1:57" x14ac:dyDescent="0.3">
      <c r="A78" s="4" t="s">
        <v>67</v>
      </c>
      <c r="B78" s="92">
        <v>2974925</v>
      </c>
      <c r="C78" s="87">
        <v>1141190</v>
      </c>
      <c r="D78" s="87">
        <v>114489</v>
      </c>
      <c r="E78" s="87">
        <v>0</v>
      </c>
      <c r="F78" s="87">
        <v>0</v>
      </c>
      <c r="G78" s="87">
        <v>198</v>
      </c>
      <c r="H78" s="87">
        <v>-190</v>
      </c>
      <c r="I78" s="93">
        <v>4230612</v>
      </c>
      <c r="J78" s="16">
        <v>2777746</v>
      </c>
      <c r="K78" s="17">
        <v>597641</v>
      </c>
      <c r="L78" s="17">
        <v>46873</v>
      </c>
      <c r="M78" s="17">
        <v>0</v>
      </c>
      <c r="N78" s="17">
        <v>0</v>
      </c>
      <c r="O78" s="17">
        <v>0</v>
      </c>
      <c r="P78" s="17">
        <v>-190</v>
      </c>
      <c r="Q78" s="12">
        <v>3422070</v>
      </c>
      <c r="R78" s="16">
        <v>118848</v>
      </c>
      <c r="S78" s="17">
        <v>519049</v>
      </c>
      <c r="T78" s="17">
        <v>61662</v>
      </c>
      <c r="U78" s="17">
        <v>0</v>
      </c>
      <c r="V78" s="17">
        <v>0</v>
      </c>
      <c r="W78" s="17">
        <v>0</v>
      </c>
      <c r="X78" s="17">
        <v>0</v>
      </c>
      <c r="Y78" s="12">
        <v>699559</v>
      </c>
      <c r="Z78" s="16">
        <v>78331</v>
      </c>
      <c r="AA78" s="17">
        <v>24500</v>
      </c>
      <c r="AB78" s="17">
        <v>5954</v>
      </c>
      <c r="AC78" s="17">
        <v>0</v>
      </c>
      <c r="AD78" s="17">
        <v>0</v>
      </c>
      <c r="AE78" s="17">
        <v>198</v>
      </c>
      <c r="AF78" s="17">
        <v>0</v>
      </c>
      <c r="AG78" s="12">
        <v>108983</v>
      </c>
      <c r="AH78" s="16">
        <v>0</v>
      </c>
      <c r="AI78" s="17">
        <v>0</v>
      </c>
      <c r="AJ78" s="17">
        <v>0</v>
      </c>
      <c r="AK78" s="17">
        <v>0</v>
      </c>
      <c r="AL78" s="17">
        <v>0</v>
      </c>
      <c r="AM78" s="17">
        <v>0</v>
      </c>
      <c r="AN78" s="17">
        <v>0</v>
      </c>
      <c r="AO78" s="12">
        <v>0</v>
      </c>
      <c r="AP78" s="16">
        <v>0</v>
      </c>
      <c r="AQ78" s="17">
        <v>0</v>
      </c>
      <c r="AR78" s="17">
        <v>0</v>
      </c>
      <c r="AS78" s="17">
        <v>0</v>
      </c>
      <c r="AT78" s="17">
        <v>0</v>
      </c>
      <c r="AU78" s="17">
        <v>0</v>
      </c>
      <c r="AV78" s="17">
        <v>0</v>
      </c>
      <c r="AW78" s="12">
        <v>0</v>
      </c>
      <c r="AX78" s="16">
        <v>0</v>
      </c>
      <c r="AY78" s="17">
        <v>0</v>
      </c>
      <c r="AZ78" s="17">
        <v>0</v>
      </c>
      <c r="BA78" s="17">
        <v>0</v>
      </c>
      <c r="BB78" s="17">
        <v>0</v>
      </c>
      <c r="BC78" s="17">
        <v>0</v>
      </c>
      <c r="BD78" s="17">
        <v>0</v>
      </c>
      <c r="BE78" s="12">
        <v>0</v>
      </c>
    </row>
    <row r="79" spans="1:57" x14ac:dyDescent="0.3">
      <c r="A79" s="4" t="s">
        <v>68</v>
      </c>
      <c r="B79" s="92">
        <v>4256586</v>
      </c>
      <c r="C79" s="87">
        <v>4983509</v>
      </c>
      <c r="D79" s="87">
        <v>0</v>
      </c>
      <c r="E79" s="87">
        <v>0</v>
      </c>
      <c r="F79" s="87">
        <v>0</v>
      </c>
      <c r="G79" s="87">
        <v>22320</v>
      </c>
      <c r="H79" s="87">
        <v>50059</v>
      </c>
      <c r="I79" s="93">
        <v>9312474</v>
      </c>
      <c r="J79" s="16">
        <v>3847969</v>
      </c>
      <c r="K79" s="17">
        <v>74064</v>
      </c>
      <c r="L79" s="17">
        <v>0</v>
      </c>
      <c r="M79" s="17">
        <v>0</v>
      </c>
      <c r="N79" s="17">
        <v>0</v>
      </c>
      <c r="O79" s="17">
        <v>1331</v>
      </c>
      <c r="P79" s="17">
        <v>4350</v>
      </c>
      <c r="Q79" s="12">
        <v>3927714</v>
      </c>
      <c r="R79" s="16">
        <v>16702</v>
      </c>
      <c r="S79" s="17">
        <v>634147</v>
      </c>
      <c r="T79" s="17">
        <v>0</v>
      </c>
      <c r="U79" s="17">
        <v>0</v>
      </c>
      <c r="V79" s="17">
        <v>0</v>
      </c>
      <c r="W79" s="17">
        <v>0</v>
      </c>
      <c r="X79" s="17">
        <v>6250</v>
      </c>
      <c r="Y79" s="12">
        <v>657099</v>
      </c>
      <c r="Z79" s="16">
        <v>-1</v>
      </c>
      <c r="AA79" s="17">
        <v>1053649</v>
      </c>
      <c r="AB79" s="17">
        <v>0</v>
      </c>
      <c r="AC79" s="17">
        <v>0</v>
      </c>
      <c r="AD79" s="17">
        <v>0</v>
      </c>
      <c r="AE79" s="17">
        <v>10364</v>
      </c>
      <c r="AF79" s="17">
        <v>6458</v>
      </c>
      <c r="AG79" s="12">
        <v>1070470</v>
      </c>
      <c r="AH79" s="16">
        <v>300743</v>
      </c>
      <c r="AI79" s="17">
        <v>3027614</v>
      </c>
      <c r="AJ79" s="17">
        <v>0</v>
      </c>
      <c r="AK79" s="17">
        <v>0</v>
      </c>
      <c r="AL79" s="17">
        <v>0</v>
      </c>
      <c r="AM79" s="17">
        <v>10625</v>
      </c>
      <c r="AN79" s="17">
        <v>0</v>
      </c>
      <c r="AO79" s="12">
        <v>3338982</v>
      </c>
      <c r="AP79" s="16">
        <v>91173</v>
      </c>
      <c r="AQ79" s="17">
        <v>0</v>
      </c>
      <c r="AR79" s="17">
        <v>0</v>
      </c>
      <c r="AS79" s="17">
        <v>0</v>
      </c>
      <c r="AT79" s="17">
        <v>0</v>
      </c>
      <c r="AU79" s="17">
        <v>0</v>
      </c>
      <c r="AV79" s="17">
        <v>0</v>
      </c>
      <c r="AW79" s="12">
        <v>91173</v>
      </c>
      <c r="AX79" s="16">
        <v>0</v>
      </c>
      <c r="AY79" s="17">
        <v>194035</v>
      </c>
      <c r="AZ79" s="17">
        <v>0</v>
      </c>
      <c r="BA79" s="17">
        <v>0</v>
      </c>
      <c r="BB79" s="17">
        <v>0</v>
      </c>
      <c r="BC79" s="17">
        <v>0</v>
      </c>
      <c r="BD79" s="17">
        <v>33001</v>
      </c>
      <c r="BE79" s="12">
        <v>227036</v>
      </c>
    </row>
    <row r="80" spans="1:57" x14ac:dyDescent="0.3">
      <c r="A80" s="4" t="s">
        <v>69</v>
      </c>
      <c r="B80" s="92">
        <v>43313.18</v>
      </c>
      <c r="C80" s="87">
        <v>223243.39999999997</v>
      </c>
      <c r="D80" s="87">
        <v>606135.29</v>
      </c>
      <c r="E80" s="87">
        <v>0</v>
      </c>
      <c r="F80" s="87">
        <v>0</v>
      </c>
      <c r="G80" s="87">
        <v>13779.45</v>
      </c>
      <c r="H80" s="87">
        <v>0</v>
      </c>
      <c r="I80" s="93">
        <v>886471.32000000007</v>
      </c>
      <c r="J80" s="16">
        <v>0</v>
      </c>
      <c r="K80" s="17">
        <v>0</v>
      </c>
      <c r="L80" s="17">
        <v>0</v>
      </c>
      <c r="M80" s="17">
        <v>0</v>
      </c>
      <c r="N80" s="17">
        <v>0</v>
      </c>
      <c r="O80" s="17">
        <v>0</v>
      </c>
      <c r="P80" s="17">
        <v>0</v>
      </c>
      <c r="Q80" s="12">
        <v>0</v>
      </c>
      <c r="R80" s="16">
        <v>9313.18</v>
      </c>
      <c r="S80" s="17">
        <v>24366.55</v>
      </c>
      <c r="T80" s="17">
        <v>39283.01</v>
      </c>
      <c r="U80" s="17">
        <v>0</v>
      </c>
      <c r="V80" s="17">
        <v>0</v>
      </c>
      <c r="W80" s="17">
        <v>0</v>
      </c>
      <c r="X80" s="17">
        <v>0</v>
      </c>
      <c r="Y80" s="12">
        <v>72962.739999999991</v>
      </c>
      <c r="Z80" s="16">
        <v>34000</v>
      </c>
      <c r="AA80" s="17">
        <v>198876.84999999998</v>
      </c>
      <c r="AB80" s="17">
        <v>190285.94</v>
      </c>
      <c r="AC80" s="17">
        <v>0</v>
      </c>
      <c r="AD80" s="17">
        <v>0</v>
      </c>
      <c r="AE80" s="17">
        <v>11779.45</v>
      </c>
      <c r="AF80" s="17">
        <v>0</v>
      </c>
      <c r="AG80" s="12">
        <v>434942.24</v>
      </c>
      <c r="AH80" s="16">
        <v>0</v>
      </c>
      <c r="AI80" s="17">
        <v>0</v>
      </c>
      <c r="AJ80" s="17">
        <v>0</v>
      </c>
      <c r="AK80" s="17">
        <v>0</v>
      </c>
      <c r="AL80" s="17">
        <v>0</v>
      </c>
      <c r="AM80" s="17">
        <v>0</v>
      </c>
      <c r="AN80" s="17">
        <v>0</v>
      </c>
      <c r="AO80" s="12">
        <v>0</v>
      </c>
      <c r="AP80" s="16">
        <v>0</v>
      </c>
      <c r="AQ80" s="17">
        <v>0</v>
      </c>
      <c r="AR80" s="17">
        <v>0</v>
      </c>
      <c r="AS80" s="17">
        <v>0</v>
      </c>
      <c r="AT80" s="17">
        <v>0</v>
      </c>
      <c r="AU80" s="17">
        <v>0</v>
      </c>
      <c r="AV80" s="17">
        <v>0</v>
      </c>
      <c r="AW80" s="12">
        <v>0</v>
      </c>
      <c r="AX80" s="16">
        <v>0</v>
      </c>
      <c r="AY80" s="17">
        <v>0</v>
      </c>
      <c r="AZ80" s="17">
        <v>376566.34</v>
      </c>
      <c r="BA80" s="17">
        <v>0</v>
      </c>
      <c r="BB80" s="17">
        <v>0</v>
      </c>
      <c r="BC80" s="17">
        <v>2000</v>
      </c>
      <c r="BD80" s="17">
        <v>0</v>
      </c>
      <c r="BE80" s="12">
        <v>378566.34</v>
      </c>
    </row>
    <row r="81" spans="1:57" x14ac:dyDescent="0.3">
      <c r="A81" s="4" t="s">
        <v>70</v>
      </c>
      <c r="B81" s="92">
        <v>11874</v>
      </c>
      <c r="C81" s="87">
        <v>930645</v>
      </c>
      <c r="D81" s="87">
        <v>0</v>
      </c>
      <c r="E81" s="87">
        <v>0</v>
      </c>
      <c r="F81" s="87">
        <v>0</v>
      </c>
      <c r="G81" s="87">
        <v>1724</v>
      </c>
      <c r="H81" s="87">
        <v>0</v>
      </c>
      <c r="I81" s="93">
        <v>944243</v>
      </c>
      <c r="J81" s="16">
        <v>0</v>
      </c>
      <c r="K81" s="17">
        <v>0</v>
      </c>
      <c r="L81" s="17">
        <v>0</v>
      </c>
      <c r="M81" s="17">
        <v>0</v>
      </c>
      <c r="N81" s="17">
        <v>0</v>
      </c>
      <c r="O81" s="17">
        <v>0</v>
      </c>
      <c r="P81" s="17">
        <v>0</v>
      </c>
      <c r="Q81" s="12">
        <v>0</v>
      </c>
      <c r="R81" s="16">
        <v>1567</v>
      </c>
      <c r="S81" s="17">
        <v>345568</v>
      </c>
      <c r="T81" s="17">
        <v>0</v>
      </c>
      <c r="U81" s="17">
        <v>0</v>
      </c>
      <c r="V81" s="17">
        <v>0</v>
      </c>
      <c r="W81" s="17">
        <v>1584</v>
      </c>
      <c r="X81" s="17">
        <v>0</v>
      </c>
      <c r="Y81" s="12">
        <v>348719</v>
      </c>
      <c r="Z81" s="16">
        <v>917</v>
      </c>
      <c r="AA81" s="17">
        <v>30500</v>
      </c>
      <c r="AB81" s="17">
        <v>0</v>
      </c>
      <c r="AC81" s="17">
        <v>0</v>
      </c>
      <c r="AD81" s="17">
        <v>0</v>
      </c>
      <c r="AE81" s="17">
        <v>0</v>
      </c>
      <c r="AF81" s="17">
        <v>0</v>
      </c>
      <c r="AG81" s="12">
        <v>31417</v>
      </c>
      <c r="AH81" s="16">
        <v>9390</v>
      </c>
      <c r="AI81" s="17">
        <v>554577</v>
      </c>
      <c r="AJ81" s="17">
        <v>0</v>
      </c>
      <c r="AK81" s="17">
        <v>0</v>
      </c>
      <c r="AL81" s="17">
        <v>0</v>
      </c>
      <c r="AM81" s="17">
        <v>0</v>
      </c>
      <c r="AN81" s="17">
        <v>0</v>
      </c>
      <c r="AO81" s="12">
        <v>563967</v>
      </c>
      <c r="AP81" s="16">
        <v>0</v>
      </c>
      <c r="AQ81" s="17">
        <v>0</v>
      </c>
      <c r="AR81" s="17">
        <v>0</v>
      </c>
      <c r="AS81" s="17">
        <v>0</v>
      </c>
      <c r="AT81" s="17">
        <v>0</v>
      </c>
      <c r="AU81" s="17">
        <v>0</v>
      </c>
      <c r="AV81" s="17">
        <v>0</v>
      </c>
      <c r="AW81" s="12">
        <v>0</v>
      </c>
      <c r="AX81" s="16">
        <v>0</v>
      </c>
      <c r="AY81" s="17">
        <v>0</v>
      </c>
      <c r="AZ81" s="17">
        <v>0</v>
      </c>
      <c r="BA81" s="17">
        <v>0</v>
      </c>
      <c r="BB81" s="17">
        <v>0</v>
      </c>
      <c r="BC81" s="17">
        <v>140</v>
      </c>
      <c r="BD81" s="17">
        <v>0</v>
      </c>
      <c r="BE81" s="12">
        <v>140</v>
      </c>
    </row>
    <row r="82" spans="1:57" x14ac:dyDescent="0.3">
      <c r="A82" s="4" t="s">
        <v>71</v>
      </c>
      <c r="B82" s="92">
        <v>2021057.2203925934</v>
      </c>
      <c r="C82" s="87">
        <v>2250788.06</v>
      </c>
      <c r="D82" s="87">
        <v>2500</v>
      </c>
      <c r="E82" s="87">
        <v>3890702.9899999998</v>
      </c>
      <c r="F82" s="87">
        <v>0</v>
      </c>
      <c r="G82" s="87">
        <v>0</v>
      </c>
      <c r="H82" s="87">
        <v>39673.588830113127</v>
      </c>
      <c r="I82" s="93">
        <v>8204721.8592227055</v>
      </c>
      <c r="J82" s="16">
        <v>2000660.27</v>
      </c>
      <c r="K82" s="17">
        <v>604953.37000000011</v>
      </c>
      <c r="L82" s="17">
        <v>0</v>
      </c>
      <c r="M82" s="17">
        <v>3871944.8099999996</v>
      </c>
      <c r="N82" s="17">
        <v>0</v>
      </c>
      <c r="O82" s="17">
        <v>0</v>
      </c>
      <c r="P82" s="17">
        <v>0</v>
      </c>
      <c r="Q82" s="12">
        <v>6477558.4499999993</v>
      </c>
      <c r="R82" s="16">
        <v>20110.05</v>
      </c>
      <c r="S82" s="17">
        <v>1439326.53</v>
      </c>
      <c r="T82" s="17">
        <v>2500</v>
      </c>
      <c r="U82" s="17">
        <v>18758.18</v>
      </c>
      <c r="V82" s="17">
        <v>0</v>
      </c>
      <c r="W82" s="17">
        <v>0</v>
      </c>
      <c r="X82" s="17">
        <v>0</v>
      </c>
      <c r="Y82" s="12">
        <v>1480694.76</v>
      </c>
      <c r="Z82" s="16">
        <v>0</v>
      </c>
      <c r="AA82" s="17">
        <v>206508.16</v>
      </c>
      <c r="AB82" s="17">
        <v>0</v>
      </c>
      <c r="AC82" s="17">
        <v>0</v>
      </c>
      <c r="AD82" s="17">
        <v>0</v>
      </c>
      <c r="AE82" s="17">
        <v>0</v>
      </c>
      <c r="AF82" s="17">
        <v>16500</v>
      </c>
      <c r="AG82" s="12">
        <v>223008.16</v>
      </c>
      <c r="AH82" s="16">
        <v>0</v>
      </c>
      <c r="AI82" s="17">
        <v>0</v>
      </c>
      <c r="AJ82" s="17">
        <v>0</v>
      </c>
      <c r="AK82" s="17">
        <v>0</v>
      </c>
      <c r="AL82" s="17">
        <v>0</v>
      </c>
      <c r="AM82" s="17">
        <v>0</v>
      </c>
      <c r="AN82" s="17">
        <v>11842.58</v>
      </c>
      <c r="AO82" s="12">
        <v>11842.58</v>
      </c>
      <c r="AP82" s="16">
        <v>0</v>
      </c>
      <c r="AQ82" s="17">
        <v>0</v>
      </c>
      <c r="AR82" s="17">
        <v>0</v>
      </c>
      <c r="AS82" s="17">
        <v>0</v>
      </c>
      <c r="AT82" s="17">
        <v>0</v>
      </c>
      <c r="AU82" s="17">
        <v>0</v>
      </c>
      <c r="AV82" s="17">
        <v>0</v>
      </c>
      <c r="AW82" s="12">
        <v>0</v>
      </c>
      <c r="AX82" s="16">
        <v>286.9003925933161</v>
      </c>
      <c r="AY82" s="17">
        <v>0</v>
      </c>
      <c r="AZ82" s="17">
        <v>0</v>
      </c>
      <c r="BA82" s="17">
        <v>0</v>
      </c>
      <c r="BB82" s="17">
        <v>0</v>
      </c>
      <c r="BC82" s="17">
        <v>0</v>
      </c>
      <c r="BD82" s="17">
        <v>11331.008830113124</v>
      </c>
      <c r="BE82" s="12">
        <v>11617.909222706439</v>
      </c>
    </row>
    <row r="83" spans="1:57" x14ac:dyDescent="0.3">
      <c r="A83" s="4" t="s">
        <v>72</v>
      </c>
      <c r="B83" s="92">
        <v>175543</v>
      </c>
      <c r="C83" s="87">
        <v>4976223.55</v>
      </c>
      <c r="D83" s="87">
        <v>577243.80999999994</v>
      </c>
      <c r="E83" s="87">
        <v>0</v>
      </c>
      <c r="F83" s="87">
        <v>0</v>
      </c>
      <c r="G83" s="87">
        <v>0</v>
      </c>
      <c r="H83" s="87">
        <v>16821</v>
      </c>
      <c r="I83" s="93">
        <v>5745831.3600000003</v>
      </c>
      <c r="J83" s="16">
        <v>69659</v>
      </c>
      <c r="K83" s="17">
        <v>1251740.74</v>
      </c>
      <c r="L83" s="17">
        <v>186206.44999999998</v>
      </c>
      <c r="M83" s="17">
        <v>0</v>
      </c>
      <c r="N83" s="17">
        <v>0</v>
      </c>
      <c r="O83" s="17">
        <v>0</v>
      </c>
      <c r="P83" s="17">
        <v>5434</v>
      </c>
      <c r="Q83" s="12">
        <v>1513040.19</v>
      </c>
      <c r="R83" s="16">
        <v>18277</v>
      </c>
      <c r="S83" s="17">
        <v>3724482.81</v>
      </c>
      <c r="T83" s="17">
        <v>104251</v>
      </c>
      <c r="U83" s="17">
        <v>0</v>
      </c>
      <c r="V83" s="17">
        <v>0</v>
      </c>
      <c r="W83" s="17">
        <v>0</v>
      </c>
      <c r="X83" s="17">
        <v>3000</v>
      </c>
      <c r="Y83" s="12">
        <v>3850010.81</v>
      </c>
      <c r="Z83" s="16">
        <v>13583</v>
      </c>
      <c r="AA83" s="17">
        <v>0</v>
      </c>
      <c r="AB83" s="17">
        <v>83417.36</v>
      </c>
      <c r="AC83" s="17">
        <v>0</v>
      </c>
      <c r="AD83" s="17">
        <v>0</v>
      </c>
      <c r="AE83" s="17">
        <v>0</v>
      </c>
      <c r="AF83" s="17">
        <v>5063</v>
      </c>
      <c r="AG83" s="12">
        <v>102063.36</v>
      </c>
      <c r="AH83" s="16">
        <v>68227</v>
      </c>
      <c r="AI83" s="17">
        <v>0</v>
      </c>
      <c r="AJ83" s="17">
        <v>0</v>
      </c>
      <c r="AK83" s="17">
        <v>0</v>
      </c>
      <c r="AL83" s="17">
        <v>0</v>
      </c>
      <c r="AM83" s="17">
        <v>0</v>
      </c>
      <c r="AN83" s="17">
        <v>0</v>
      </c>
      <c r="AO83" s="12">
        <v>68227</v>
      </c>
      <c r="AP83" s="16">
        <v>0</v>
      </c>
      <c r="AQ83" s="17">
        <v>0</v>
      </c>
      <c r="AR83" s="17">
        <v>0</v>
      </c>
      <c r="AS83" s="17">
        <v>0</v>
      </c>
      <c r="AT83" s="17">
        <v>0</v>
      </c>
      <c r="AU83" s="17">
        <v>0</v>
      </c>
      <c r="AV83" s="17">
        <v>0</v>
      </c>
      <c r="AW83" s="12">
        <v>0</v>
      </c>
      <c r="AX83" s="16">
        <v>5797</v>
      </c>
      <c r="AY83" s="17">
        <v>0</v>
      </c>
      <c r="AZ83" s="17">
        <v>203369</v>
      </c>
      <c r="BA83" s="17">
        <v>0</v>
      </c>
      <c r="BB83" s="17">
        <v>0</v>
      </c>
      <c r="BC83" s="17">
        <v>0</v>
      </c>
      <c r="BD83" s="17">
        <v>3324</v>
      </c>
      <c r="BE83" s="12">
        <v>212490</v>
      </c>
    </row>
    <row r="84" spans="1:57" x14ac:dyDescent="0.3">
      <c r="A84" s="4" t="s">
        <v>73</v>
      </c>
      <c r="B84" s="92">
        <v>978520</v>
      </c>
      <c r="C84" s="87">
        <v>4210254</v>
      </c>
      <c r="D84" s="87">
        <v>173773</v>
      </c>
      <c r="E84" s="87">
        <v>0</v>
      </c>
      <c r="F84" s="87">
        <v>0</v>
      </c>
      <c r="G84" s="87">
        <v>0</v>
      </c>
      <c r="H84" s="87">
        <v>0</v>
      </c>
      <c r="I84" s="93">
        <v>5362547</v>
      </c>
      <c r="J84" s="16">
        <v>299544</v>
      </c>
      <c r="K84" s="17">
        <v>31864</v>
      </c>
      <c r="L84" s="17">
        <v>125804</v>
      </c>
      <c r="M84" s="17">
        <v>0</v>
      </c>
      <c r="N84" s="17">
        <v>0</v>
      </c>
      <c r="O84" s="17">
        <v>0</v>
      </c>
      <c r="P84" s="17">
        <v>0</v>
      </c>
      <c r="Q84" s="12">
        <v>457212</v>
      </c>
      <c r="R84" s="16">
        <v>172070</v>
      </c>
      <c r="S84" s="17">
        <v>531243</v>
      </c>
      <c r="T84" s="17">
        <v>0</v>
      </c>
      <c r="U84" s="17">
        <v>0</v>
      </c>
      <c r="V84" s="17">
        <v>0</v>
      </c>
      <c r="W84" s="17">
        <v>0</v>
      </c>
      <c r="X84" s="17">
        <v>0</v>
      </c>
      <c r="Y84" s="12">
        <v>703313</v>
      </c>
      <c r="Z84" s="16">
        <v>0</v>
      </c>
      <c r="AA84" s="17">
        <v>46833</v>
      </c>
      <c r="AB84" s="17">
        <v>0</v>
      </c>
      <c r="AC84" s="17">
        <v>0</v>
      </c>
      <c r="AD84" s="17">
        <v>0</v>
      </c>
      <c r="AE84" s="17">
        <v>0</v>
      </c>
      <c r="AF84" s="17">
        <v>0</v>
      </c>
      <c r="AG84" s="12">
        <v>46833</v>
      </c>
      <c r="AH84" s="16">
        <v>503906</v>
      </c>
      <c r="AI84" s="17">
        <v>3514620</v>
      </c>
      <c r="AJ84" s="17">
        <v>47969</v>
      </c>
      <c r="AK84" s="17">
        <v>0</v>
      </c>
      <c r="AL84" s="17">
        <v>0</v>
      </c>
      <c r="AM84" s="17">
        <v>0</v>
      </c>
      <c r="AN84" s="17">
        <v>0</v>
      </c>
      <c r="AO84" s="12">
        <v>4066495</v>
      </c>
      <c r="AP84" s="16">
        <v>0</v>
      </c>
      <c r="AQ84" s="17">
        <v>0</v>
      </c>
      <c r="AR84" s="17">
        <v>0</v>
      </c>
      <c r="AS84" s="17">
        <v>0</v>
      </c>
      <c r="AT84" s="17">
        <v>0</v>
      </c>
      <c r="AU84" s="17">
        <v>0</v>
      </c>
      <c r="AV84" s="17">
        <v>0</v>
      </c>
      <c r="AW84" s="12">
        <v>0</v>
      </c>
      <c r="AX84" s="16">
        <v>3000</v>
      </c>
      <c r="AY84" s="17">
        <v>85694</v>
      </c>
      <c r="AZ84" s="17">
        <v>0</v>
      </c>
      <c r="BA84" s="17">
        <v>0</v>
      </c>
      <c r="BB84" s="17">
        <v>0</v>
      </c>
      <c r="BC84" s="17">
        <v>0</v>
      </c>
      <c r="BD84" s="17">
        <v>0</v>
      </c>
      <c r="BE84" s="12">
        <v>88694</v>
      </c>
    </row>
    <row r="85" spans="1:57" x14ac:dyDescent="0.3">
      <c r="A85" s="4" t="s">
        <v>74</v>
      </c>
      <c r="B85" s="92">
        <v>880487.77955331199</v>
      </c>
      <c r="C85" s="87">
        <v>18658012.350000001</v>
      </c>
      <c r="D85" s="87">
        <v>6212708.7499999991</v>
      </c>
      <c r="E85" s="87">
        <v>30858</v>
      </c>
      <c r="F85" s="87">
        <v>330000</v>
      </c>
      <c r="G85" s="87">
        <v>0</v>
      </c>
      <c r="H85" s="87">
        <v>9914.9343014313581</v>
      </c>
      <c r="I85" s="93">
        <v>26121981.813854747</v>
      </c>
      <c r="J85" s="16">
        <v>182167.60459986582</v>
      </c>
      <c r="K85" s="17">
        <v>2293022.2799999998</v>
      </c>
      <c r="L85" s="17">
        <v>269500</v>
      </c>
      <c r="M85" s="17">
        <v>0</v>
      </c>
      <c r="N85" s="17">
        <v>0</v>
      </c>
      <c r="O85" s="17">
        <v>0</v>
      </c>
      <c r="P85" s="17">
        <v>0</v>
      </c>
      <c r="Q85" s="12">
        <v>2744689.8845998654</v>
      </c>
      <c r="R85" s="16">
        <v>8653.2701574298153</v>
      </c>
      <c r="S85" s="17">
        <v>3805183.8000000003</v>
      </c>
      <c r="T85" s="17">
        <v>97385</v>
      </c>
      <c r="U85" s="17">
        <v>30858</v>
      </c>
      <c r="V85" s="17">
        <v>0</v>
      </c>
      <c r="W85" s="17">
        <v>0</v>
      </c>
      <c r="X85" s="17">
        <v>0</v>
      </c>
      <c r="Y85" s="12">
        <v>3942080.0701574301</v>
      </c>
      <c r="Z85" s="16">
        <v>2678.4821552848607</v>
      </c>
      <c r="AA85" s="17">
        <v>52063</v>
      </c>
      <c r="AB85" s="17">
        <v>486672.73</v>
      </c>
      <c r="AC85" s="17">
        <v>0</v>
      </c>
      <c r="AD85" s="17">
        <v>0</v>
      </c>
      <c r="AE85" s="17">
        <v>0</v>
      </c>
      <c r="AF85" s="17">
        <v>9914.9343014313581</v>
      </c>
      <c r="AG85" s="12">
        <v>551329.14645671623</v>
      </c>
      <c r="AH85" s="16">
        <v>686988.42264073144</v>
      </c>
      <c r="AI85" s="17">
        <v>12507743.27</v>
      </c>
      <c r="AJ85" s="17">
        <v>4863627.5599999996</v>
      </c>
      <c r="AK85" s="17">
        <v>0</v>
      </c>
      <c r="AL85" s="17">
        <v>330000</v>
      </c>
      <c r="AM85" s="17">
        <v>0</v>
      </c>
      <c r="AN85" s="17">
        <v>0</v>
      </c>
      <c r="AO85" s="12">
        <v>18388359.252640732</v>
      </c>
      <c r="AP85" s="16">
        <v>0</v>
      </c>
      <c r="AQ85" s="17">
        <v>0</v>
      </c>
      <c r="AR85" s="17">
        <v>0</v>
      </c>
      <c r="AS85" s="17">
        <v>0</v>
      </c>
      <c r="AT85" s="17">
        <v>0</v>
      </c>
      <c r="AU85" s="17">
        <v>0</v>
      </c>
      <c r="AV85" s="17">
        <v>0</v>
      </c>
      <c r="AW85" s="12">
        <v>0</v>
      </c>
      <c r="AX85" s="16">
        <v>0</v>
      </c>
      <c r="AY85" s="17">
        <v>0</v>
      </c>
      <c r="AZ85" s="17">
        <v>495523.46</v>
      </c>
      <c r="BA85" s="17">
        <v>0</v>
      </c>
      <c r="BB85" s="17">
        <v>0</v>
      </c>
      <c r="BC85" s="17">
        <v>0</v>
      </c>
      <c r="BD85" s="17">
        <v>0</v>
      </c>
      <c r="BE85" s="12">
        <v>495523.46</v>
      </c>
    </row>
    <row r="86" spans="1:57" x14ac:dyDescent="0.3">
      <c r="A86" s="4" t="s">
        <v>75</v>
      </c>
      <c r="B86" s="92">
        <v>4617000</v>
      </c>
      <c r="C86" s="87">
        <v>3617000</v>
      </c>
      <c r="D86" s="87">
        <v>549000</v>
      </c>
      <c r="E86" s="87">
        <v>4534000</v>
      </c>
      <c r="F86" s="87">
        <v>0</v>
      </c>
      <c r="G86" s="87">
        <v>0</v>
      </c>
      <c r="H86" s="87">
        <v>0</v>
      </c>
      <c r="I86" s="93">
        <v>13317000</v>
      </c>
      <c r="J86" s="16">
        <v>3032000</v>
      </c>
      <c r="K86" s="17">
        <v>2909000</v>
      </c>
      <c r="L86" s="17">
        <v>546000</v>
      </c>
      <c r="M86" s="17">
        <v>4534000</v>
      </c>
      <c r="N86" s="17">
        <v>0</v>
      </c>
      <c r="O86" s="17">
        <v>0</v>
      </c>
      <c r="P86" s="17">
        <v>0</v>
      </c>
      <c r="Q86" s="12">
        <v>11021000</v>
      </c>
      <c r="R86" s="16">
        <v>1576000</v>
      </c>
      <c r="S86" s="17">
        <v>708000</v>
      </c>
      <c r="T86" s="17">
        <v>3000</v>
      </c>
      <c r="U86" s="17">
        <v>0</v>
      </c>
      <c r="V86" s="17">
        <v>0</v>
      </c>
      <c r="W86" s="17">
        <v>0</v>
      </c>
      <c r="X86" s="17">
        <v>0</v>
      </c>
      <c r="Y86" s="12">
        <v>2287000</v>
      </c>
      <c r="Z86" s="16">
        <v>0</v>
      </c>
      <c r="AA86" s="17">
        <v>0</v>
      </c>
      <c r="AB86" s="17">
        <v>0</v>
      </c>
      <c r="AC86" s="17">
        <v>0</v>
      </c>
      <c r="AD86" s="17">
        <v>0</v>
      </c>
      <c r="AE86" s="17">
        <v>0</v>
      </c>
      <c r="AF86" s="17">
        <v>0</v>
      </c>
      <c r="AG86" s="12">
        <v>0</v>
      </c>
      <c r="AH86" s="16">
        <v>9000</v>
      </c>
      <c r="AI86" s="17">
        <v>0</v>
      </c>
      <c r="AJ86" s="17">
        <v>0</v>
      </c>
      <c r="AK86" s="17">
        <v>0</v>
      </c>
      <c r="AL86" s="17">
        <v>0</v>
      </c>
      <c r="AM86" s="17">
        <v>0</v>
      </c>
      <c r="AN86" s="17">
        <v>0</v>
      </c>
      <c r="AO86" s="12">
        <v>9000</v>
      </c>
      <c r="AP86" s="16">
        <v>0</v>
      </c>
      <c r="AQ86" s="17">
        <v>0</v>
      </c>
      <c r="AR86" s="17">
        <v>0</v>
      </c>
      <c r="AS86" s="17">
        <v>0</v>
      </c>
      <c r="AT86" s="17">
        <v>0</v>
      </c>
      <c r="AU86" s="17">
        <v>0</v>
      </c>
      <c r="AV86" s="17">
        <v>0</v>
      </c>
      <c r="AW86" s="12">
        <v>0</v>
      </c>
      <c r="AX86" s="16">
        <v>0</v>
      </c>
      <c r="AY86" s="17">
        <v>0</v>
      </c>
      <c r="AZ86" s="17">
        <v>0</v>
      </c>
      <c r="BA86" s="17">
        <v>0</v>
      </c>
      <c r="BB86" s="17">
        <v>0</v>
      </c>
      <c r="BC86" s="17">
        <v>0</v>
      </c>
      <c r="BD86" s="17">
        <v>0</v>
      </c>
      <c r="BE86" s="12">
        <v>0</v>
      </c>
    </row>
    <row r="87" spans="1:57" x14ac:dyDescent="0.3">
      <c r="A87" s="4" t="s">
        <v>76</v>
      </c>
      <c r="B87" s="92">
        <v>1100031.77</v>
      </c>
      <c r="C87" s="87">
        <v>3000788.2199999997</v>
      </c>
      <c r="D87" s="87">
        <v>713817.03999999992</v>
      </c>
      <c r="E87" s="87">
        <v>2361633.63</v>
      </c>
      <c r="F87" s="87">
        <v>7500</v>
      </c>
      <c r="G87" s="87">
        <v>52500.729999999996</v>
      </c>
      <c r="H87" s="87">
        <v>6966.8</v>
      </c>
      <c r="I87" s="93">
        <v>7243238.1899999995</v>
      </c>
      <c r="J87" s="16">
        <v>1047473.49</v>
      </c>
      <c r="K87" s="17">
        <v>718772.78</v>
      </c>
      <c r="L87" s="17">
        <v>618817.03999999992</v>
      </c>
      <c r="M87" s="17">
        <v>2349377.27</v>
      </c>
      <c r="N87" s="17">
        <v>0</v>
      </c>
      <c r="O87" s="17">
        <v>0</v>
      </c>
      <c r="P87" s="17">
        <v>2192.5</v>
      </c>
      <c r="Q87" s="12">
        <v>4736633.08</v>
      </c>
      <c r="R87" s="16">
        <v>51996.73</v>
      </c>
      <c r="S87" s="17">
        <v>2195915.44</v>
      </c>
      <c r="T87" s="17">
        <v>15000</v>
      </c>
      <c r="U87" s="17">
        <v>12256.36</v>
      </c>
      <c r="V87" s="17">
        <v>7500</v>
      </c>
      <c r="W87" s="17">
        <v>26972.73</v>
      </c>
      <c r="X87" s="17">
        <v>0</v>
      </c>
      <c r="Y87" s="12">
        <v>2309641.2599999998</v>
      </c>
      <c r="Z87" s="16">
        <v>561.54999999999995</v>
      </c>
      <c r="AA87" s="17">
        <v>86100</v>
      </c>
      <c r="AB87" s="17">
        <v>80000</v>
      </c>
      <c r="AC87" s="17">
        <v>0</v>
      </c>
      <c r="AD87" s="17">
        <v>0</v>
      </c>
      <c r="AE87" s="17">
        <v>25528</v>
      </c>
      <c r="AF87" s="17">
        <v>4774.3</v>
      </c>
      <c r="AG87" s="12">
        <v>196963.84999999998</v>
      </c>
      <c r="AH87" s="16">
        <v>0</v>
      </c>
      <c r="AI87" s="17">
        <v>0</v>
      </c>
      <c r="AJ87" s="17">
        <v>0</v>
      </c>
      <c r="AK87" s="17">
        <v>0</v>
      </c>
      <c r="AL87" s="17">
        <v>0</v>
      </c>
      <c r="AM87" s="17">
        <v>0</v>
      </c>
      <c r="AN87" s="17">
        <v>0</v>
      </c>
      <c r="AO87" s="12">
        <v>0</v>
      </c>
      <c r="AP87" s="16">
        <v>0</v>
      </c>
      <c r="AQ87" s="17">
        <v>0</v>
      </c>
      <c r="AR87" s="17">
        <v>0</v>
      </c>
      <c r="AS87" s="17">
        <v>0</v>
      </c>
      <c r="AT87" s="17">
        <v>0</v>
      </c>
      <c r="AU87" s="17">
        <v>0</v>
      </c>
      <c r="AV87" s="17">
        <v>0</v>
      </c>
      <c r="AW87" s="12">
        <v>0</v>
      </c>
      <c r="AX87" s="16">
        <v>0</v>
      </c>
      <c r="AY87" s="17">
        <v>0</v>
      </c>
      <c r="AZ87" s="17">
        <v>0</v>
      </c>
      <c r="BA87" s="17">
        <v>0</v>
      </c>
      <c r="BB87" s="17">
        <v>0</v>
      </c>
      <c r="BC87" s="17">
        <v>0</v>
      </c>
      <c r="BD87" s="17">
        <v>0</v>
      </c>
      <c r="BE87" s="12">
        <v>0</v>
      </c>
    </row>
    <row r="88" spans="1:57" x14ac:dyDescent="0.3">
      <c r="A88" s="4" t="s">
        <v>77</v>
      </c>
      <c r="B88" s="92">
        <v>52962.8</v>
      </c>
      <c r="C88" s="87">
        <v>1693627.6400000001</v>
      </c>
      <c r="D88" s="87">
        <v>0</v>
      </c>
      <c r="E88" s="87">
        <v>0</v>
      </c>
      <c r="F88" s="87">
        <v>0</v>
      </c>
      <c r="G88" s="87">
        <v>0</v>
      </c>
      <c r="H88" s="87">
        <v>21224.910000000003</v>
      </c>
      <c r="I88" s="93">
        <v>1767815.35</v>
      </c>
      <c r="J88" s="16">
        <v>0</v>
      </c>
      <c r="K88" s="17">
        <v>0</v>
      </c>
      <c r="L88" s="17">
        <v>0</v>
      </c>
      <c r="M88" s="17">
        <v>0</v>
      </c>
      <c r="N88" s="17">
        <v>0</v>
      </c>
      <c r="O88" s="17">
        <v>0</v>
      </c>
      <c r="P88" s="17">
        <v>0</v>
      </c>
      <c r="Q88" s="12">
        <v>0</v>
      </c>
      <c r="R88" s="16">
        <v>0</v>
      </c>
      <c r="S88" s="17">
        <v>367464.25</v>
      </c>
      <c r="T88" s="17">
        <v>0</v>
      </c>
      <c r="U88" s="17">
        <v>0</v>
      </c>
      <c r="V88" s="17">
        <v>0</v>
      </c>
      <c r="W88" s="17">
        <v>0</v>
      </c>
      <c r="X88" s="17">
        <v>1640</v>
      </c>
      <c r="Y88" s="12">
        <v>369104.25</v>
      </c>
      <c r="Z88" s="16">
        <v>0</v>
      </c>
      <c r="AA88" s="17">
        <v>46833.33</v>
      </c>
      <c r="AB88" s="17">
        <v>0</v>
      </c>
      <c r="AC88" s="17">
        <v>0</v>
      </c>
      <c r="AD88" s="17">
        <v>0</v>
      </c>
      <c r="AE88" s="17">
        <v>0</v>
      </c>
      <c r="AF88" s="17">
        <v>0</v>
      </c>
      <c r="AG88" s="12">
        <v>46833.33</v>
      </c>
      <c r="AH88" s="16">
        <v>1925</v>
      </c>
      <c r="AI88" s="17">
        <v>1279330.06</v>
      </c>
      <c r="AJ88" s="17">
        <v>0</v>
      </c>
      <c r="AK88" s="17">
        <v>0</v>
      </c>
      <c r="AL88" s="17">
        <v>0</v>
      </c>
      <c r="AM88" s="17">
        <v>0</v>
      </c>
      <c r="AN88" s="17">
        <v>17114.330000000002</v>
      </c>
      <c r="AO88" s="12">
        <v>1298369.3900000001</v>
      </c>
      <c r="AP88" s="16">
        <v>51037.8</v>
      </c>
      <c r="AQ88" s="17">
        <v>0</v>
      </c>
      <c r="AR88" s="17">
        <v>0</v>
      </c>
      <c r="AS88" s="17">
        <v>0</v>
      </c>
      <c r="AT88" s="17">
        <v>0</v>
      </c>
      <c r="AU88" s="17">
        <v>0</v>
      </c>
      <c r="AV88" s="17">
        <v>2470.58</v>
      </c>
      <c r="AW88" s="12">
        <v>53508.380000000005</v>
      </c>
      <c r="AX88" s="16">
        <v>0</v>
      </c>
      <c r="AY88" s="17">
        <v>0</v>
      </c>
      <c r="AZ88" s="17">
        <v>0</v>
      </c>
      <c r="BA88" s="17">
        <v>0</v>
      </c>
      <c r="BB88" s="17">
        <v>0</v>
      </c>
      <c r="BC88" s="17">
        <v>0</v>
      </c>
      <c r="BD88" s="17">
        <v>0</v>
      </c>
      <c r="BE88" s="12">
        <v>0</v>
      </c>
    </row>
    <row r="89" spans="1:57" x14ac:dyDescent="0.3">
      <c r="A89" s="5"/>
      <c r="B89" s="94"/>
      <c r="C89" s="88"/>
      <c r="D89" s="88"/>
      <c r="E89" s="88"/>
      <c r="F89" s="88"/>
      <c r="G89" s="88"/>
      <c r="H89" s="88"/>
      <c r="I89" s="95"/>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c r="AP89" s="18"/>
      <c r="AQ89" s="19"/>
      <c r="AR89" s="19"/>
      <c r="AS89" s="19"/>
      <c r="AT89" s="19"/>
      <c r="AU89" s="19"/>
      <c r="AV89" s="19"/>
      <c r="AW89" s="13"/>
      <c r="AX89" s="18"/>
      <c r="AY89" s="19"/>
      <c r="AZ89" s="19"/>
      <c r="BA89" s="19"/>
      <c r="BB89" s="19"/>
      <c r="BC89" s="19"/>
      <c r="BD89" s="19"/>
      <c r="BE89" s="13"/>
    </row>
    <row r="90" spans="1:57" x14ac:dyDescent="0.3">
      <c r="A90" s="30"/>
      <c r="B90" s="31">
        <f>SUM(B9:B89)</f>
        <v>94075297.23679626</v>
      </c>
      <c r="C90" s="32">
        <f t="shared" ref="C90:BE90" si="0">SUM(C9:C89)</f>
        <v>224591950.23522648</v>
      </c>
      <c r="D90" s="32">
        <f t="shared" ref="D90:E90" si="1">SUM(D9:D89)</f>
        <v>49059739.258376777</v>
      </c>
      <c r="E90" s="32">
        <f t="shared" si="1"/>
        <v>72880981.209999979</v>
      </c>
      <c r="F90" s="32">
        <f t="shared" si="0"/>
        <v>5696582.71</v>
      </c>
      <c r="G90" s="32">
        <f t="shared" si="0"/>
        <v>7606277.8166628312</v>
      </c>
      <c r="H90" s="32">
        <f t="shared" si="0"/>
        <v>3986164.2684097355</v>
      </c>
      <c r="I90" s="33">
        <f t="shared" si="0"/>
        <v>457896992.73547232</v>
      </c>
      <c r="J90" s="31">
        <f t="shared" si="0"/>
        <v>70739691.338355288</v>
      </c>
      <c r="K90" s="32">
        <f t="shared" si="0"/>
        <v>32676297.810000006</v>
      </c>
      <c r="L90" s="32">
        <f t="shared" ref="L90:M90" si="2">SUM(L9:L89)</f>
        <v>9926749.4699999988</v>
      </c>
      <c r="M90" s="32">
        <f t="shared" si="2"/>
        <v>62278242.18</v>
      </c>
      <c r="N90" s="32">
        <f t="shared" si="0"/>
        <v>1795218.46</v>
      </c>
      <c r="O90" s="32">
        <f t="shared" si="0"/>
        <v>3866154.5393994409</v>
      </c>
      <c r="P90" s="32">
        <f t="shared" si="0"/>
        <v>692037.02000000014</v>
      </c>
      <c r="Q90" s="33">
        <f t="shared" si="0"/>
        <v>181974390.81775475</v>
      </c>
      <c r="R90" s="31">
        <f t="shared" si="0"/>
        <v>9333025.512331808</v>
      </c>
      <c r="S90" s="32">
        <f t="shared" si="0"/>
        <v>79744203.251226485</v>
      </c>
      <c r="T90" s="32">
        <f t="shared" ref="T90:U90" si="3">SUM(T9:T89)</f>
        <v>4241094.28</v>
      </c>
      <c r="U90" s="32">
        <f t="shared" si="3"/>
        <v>1591898.46</v>
      </c>
      <c r="V90" s="32">
        <f t="shared" si="0"/>
        <v>1085169</v>
      </c>
      <c r="W90" s="32">
        <f t="shared" si="0"/>
        <v>196611.82179458861</v>
      </c>
      <c r="X90" s="32">
        <f t="shared" si="0"/>
        <v>666737.78</v>
      </c>
      <c r="Y90" s="33">
        <f t="shared" si="0"/>
        <v>96858740.105352923</v>
      </c>
      <c r="Z90" s="31">
        <f t="shared" si="0"/>
        <v>837296.85396204365</v>
      </c>
      <c r="AA90" s="32">
        <f t="shared" si="0"/>
        <v>17562666.140000001</v>
      </c>
      <c r="AB90" s="32">
        <f t="shared" ref="AB90:AC90" si="4">SUM(AB9:AB89)</f>
        <v>9936735.9992076196</v>
      </c>
      <c r="AC90" s="32">
        <f t="shared" si="4"/>
        <v>2864874.62</v>
      </c>
      <c r="AD90" s="32">
        <f t="shared" si="0"/>
        <v>488634.52</v>
      </c>
      <c r="AE90" s="32">
        <f t="shared" si="0"/>
        <v>1133508.2841505886</v>
      </c>
      <c r="AF90" s="32">
        <f t="shared" si="0"/>
        <v>892159.1943014313</v>
      </c>
      <c r="AG90" s="33">
        <f t="shared" si="0"/>
        <v>33715875.61162167</v>
      </c>
      <c r="AH90" s="31">
        <f t="shared" si="0"/>
        <v>11528708.834798077</v>
      </c>
      <c r="AI90" s="32">
        <f t="shared" si="0"/>
        <v>88352799.324000016</v>
      </c>
      <c r="AJ90" s="32">
        <f t="shared" ref="AJ90:AK90" si="5">SUM(AJ9:AJ89)</f>
        <v>20477493.050000001</v>
      </c>
      <c r="AK90" s="32">
        <f t="shared" si="5"/>
        <v>3141307.9800000004</v>
      </c>
      <c r="AL90" s="32">
        <f t="shared" si="0"/>
        <v>2299603.73</v>
      </c>
      <c r="AM90" s="32">
        <f t="shared" si="0"/>
        <v>2029571.4873182136</v>
      </c>
      <c r="AN90" s="32">
        <f t="shared" si="0"/>
        <v>889968.55999999994</v>
      </c>
      <c r="AO90" s="33">
        <f t="shared" si="0"/>
        <v>128719452.96611623</v>
      </c>
      <c r="AP90" s="31">
        <f t="shared" si="0"/>
        <v>359171.39</v>
      </c>
      <c r="AQ90" s="32">
        <f t="shared" si="0"/>
        <v>658967.34000000008</v>
      </c>
      <c r="AR90" s="32">
        <f t="shared" ref="AR90:AS90" si="6">SUM(AR9:AR89)</f>
        <v>220075</v>
      </c>
      <c r="AS90" s="32">
        <f t="shared" si="6"/>
        <v>0</v>
      </c>
      <c r="AT90" s="32">
        <f t="shared" si="0"/>
        <v>0</v>
      </c>
      <c r="AU90" s="32">
        <f t="shared" si="0"/>
        <v>95610</v>
      </c>
      <c r="AV90" s="32">
        <f t="shared" si="0"/>
        <v>524599.14500000002</v>
      </c>
      <c r="AW90" s="33">
        <f t="shared" si="0"/>
        <v>1858422.875</v>
      </c>
      <c r="AX90" s="31">
        <f t="shared" si="0"/>
        <v>1277403.3073490565</v>
      </c>
      <c r="AY90" s="32">
        <f t="shared" si="0"/>
        <v>5597016.3700000001</v>
      </c>
      <c r="AZ90" s="32">
        <f t="shared" ref="AZ90:BA90" si="7">SUM(AZ9:AZ89)</f>
        <v>4257591.4591691531</v>
      </c>
      <c r="BA90" s="32">
        <f t="shared" si="7"/>
        <v>3004657.97</v>
      </c>
      <c r="BB90" s="32">
        <f t="shared" si="0"/>
        <v>27957</v>
      </c>
      <c r="BC90" s="32">
        <f t="shared" si="0"/>
        <v>284821.68399999995</v>
      </c>
      <c r="BD90" s="32">
        <f t="shared" si="0"/>
        <v>320662.56910830451</v>
      </c>
      <c r="BE90" s="33">
        <f t="shared" si="0"/>
        <v>14770110.359626517</v>
      </c>
    </row>
    <row r="91" spans="1:57"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59999389629810485"/>
  </sheetPr>
  <dimension ref="A1:AO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41" width="12.7265625" style="9"/>
    <col min="42" max="16384" width="12.7265625" style="6"/>
  </cols>
  <sheetData>
    <row r="1" spans="1:41" x14ac:dyDescent="0.3">
      <c r="A1" s="1" t="s">
        <v>317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5" x14ac:dyDescent="0.35">
      <c r="A2" s="2" t="s">
        <v>104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x14ac:dyDescent="0.3">
      <c r="A3" s="28" t="str">
        <f>'Total Exp'!A3</f>
        <v>2020-21</v>
      </c>
    </row>
    <row r="4" spans="1:41" ht="15.5" x14ac:dyDescent="0.35">
      <c r="A4" s="82" t="s">
        <v>122</v>
      </c>
      <c r="B4" s="83"/>
      <c r="C4" s="83"/>
      <c r="D4" s="83"/>
      <c r="E4" s="83"/>
      <c r="F4" s="83"/>
      <c r="G4" s="83"/>
      <c r="H4" s="83"/>
      <c r="I4" s="84"/>
      <c r="J4" s="85"/>
      <c r="K4" s="83"/>
      <c r="L4" s="83"/>
      <c r="M4" s="83"/>
      <c r="N4" s="83"/>
      <c r="O4" s="83"/>
      <c r="P4" s="83"/>
      <c r="Q4" s="83"/>
      <c r="R4" s="85"/>
      <c r="S4" s="83"/>
      <c r="T4" s="83"/>
      <c r="U4" s="83"/>
      <c r="V4" s="83"/>
      <c r="W4" s="83"/>
      <c r="X4" s="83"/>
      <c r="Y4" s="83"/>
      <c r="Z4" s="85"/>
      <c r="AA4" s="83"/>
      <c r="AB4" s="83"/>
      <c r="AC4" s="83"/>
      <c r="AD4" s="83"/>
      <c r="AE4" s="83"/>
      <c r="AF4" s="83"/>
      <c r="AG4" s="83"/>
      <c r="AH4" s="85"/>
      <c r="AI4" s="83"/>
      <c r="AJ4" s="83"/>
      <c r="AK4" s="83"/>
      <c r="AL4" s="83"/>
      <c r="AM4" s="83"/>
      <c r="AN4" s="83"/>
      <c r="AO4" s="84" t="s">
        <v>285</v>
      </c>
    </row>
    <row r="5" spans="1:41" s="60" customFormat="1" ht="13" x14ac:dyDescent="0.3">
      <c r="A5" s="49"/>
      <c r="B5" s="65" t="s">
        <v>149</v>
      </c>
      <c r="C5" s="62"/>
      <c r="D5" s="62"/>
      <c r="E5" s="62"/>
      <c r="F5" s="62"/>
      <c r="G5" s="62"/>
      <c r="H5" s="62"/>
      <c r="I5" s="63"/>
      <c r="J5" s="64" t="s">
        <v>142</v>
      </c>
      <c r="K5" s="65"/>
      <c r="L5" s="65"/>
      <c r="M5" s="65"/>
      <c r="N5" s="65"/>
      <c r="O5" s="65"/>
      <c r="P5" s="65"/>
      <c r="Q5" s="66"/>
      <c r="R5" s="65" t="s">
        <v>143</v>
      </c>
      <c r="S5" s="65"/>
      <c r="T5" s="65"/>
      <c r="U5" s="65"/>
      <c r="V5" s="65"/>
      <c r="W5" s="65"/>
      <c r="X5" s="65"/>
      <c r="Y5" s="66"/>
      <c r="Z5" s="65" t="s">
        <v>144</v>
      </c>
      <c r="AA5" s="65"/>
      <c r="AB5" s="65"/>
      <c r="AC5" s="65"/>
      <c r="AD5" s="65"/>
      <c r="AE5" s="65"/>
      <c r="AF5" s="65"/>
      <c r="AG5" s="66"/>
      <c r="AH5" s="64" t="s">
        <v>148</v>
      </c>
      <c r="AI5" s="65"/>
      <c r="AJ5" s="65"/>
      <c r="AK5" s="65"/>
      <c r="AL5" s="65"/>
      <c r="AM5" s="65"/>
      <c r="AN5" s="65"/>
      <c r="AO5" s="66"/>
    </row>
    <row r="6" spans="1:41" s="60" customFormat="1" ht="13" x14ac:dyDescent="0.3">
      <c r="A6" s="49"/>
      <c r="B6" s="50" t="str">
        <f>$A$4&amp;" Total"</f>
        <v>Aged &amp; Disabled Services Total</v>
      </c>
      <c r="C6" s="51"/>
      <c r="D6" s="51"/>
      <c r="E6" s="51"/>
      <c r="F6" s="51"/>
      <c r="G6" s="51"/>
      <c r="H6" s="51"/>
      <c r="I6" s="52"/>
      <c r="J6" s="50" t="s">
        <v>145</v>
      </c>
      <c r="K6" s="51"/>
      <c r="L6" s="51"/>
      <c r="M6" s="51"/>
      <c r="N6" s="51"/>
      <c r="O6" s="51"/>
      <c r="P6" s="51"/>
      <c r="Q6" s="52"/>
      <c r="R6" s="51" t="s">
        <v>146</v>
      </c>
      <c r="S6" s="51"/>
      <c r="T6" s="51"/>
      <c r="U6" s="51"/>
      <c r="V6" s="51"/>
      <c r="W6" s="51"/>
      <c r="X6" s="51"/>
      <c r="Y6" s="52"/>
      <c r="Z6" s="51" t="s">
        <v>147</v>
      </c>
      <c r="AA6" s="51"/>
      <c r="AB6" s="51"/>
      <c r="AC6" s="51"/>
      <c r="AD6" s="51"/>
      <c r="AE6" s="51"/>
      <c r="AF6" s="51"/>
      <c r="AG6" s="52"/>
      <c r="AH6" s="53" t="s">
        <v>141</v>
      </c>
      <c r="AI6" s="51"/>
      <c r="AJ6" s="51"/>
      <c r="AK6" s="51"/>
      <c r="AL6" s="51"/>
      <c r="AM6" s="51"/>
      <c r="AN6" s="51"/>
      <c r="AO6" s="52"/>
    </row>
    <row r="7" spans="1:41" s="59" customFormat="1" ht="21" x14ac:dyDescent="0.25">
      <c r="A7" s="57"/>
      <c r="B7" s="42" t="s">
        <v>105</v>
      </c>
      <c r="C7" s="43" t="s">
        <v>271</v>
      </c>
      <c r="D7" s="43" t="s">
        <v>272</v>
      </c>
      <c r="E7" s="43" t="s">
        <v>273</v>
      </c>
      <c r="F7" s="43" t="s">
        <v>274</v>
      </c>
      <c r="G7" s="43" t="s">
        <v>107</v>
      </c>
      <c r="H7" s="43" t="s">
        <v>108</v>
      </c>
      <c r="I7" s="58" t="s">
        <v>275</v>
      </c>
      <c r="J7" s="42" t="s">
        <v>105</v>
      </c>
      <c r="K7" s="43" t="s">
        <v>271</v>
      </c>
      <c r="L7" s="43" t="s">
        <v>272</v>
      </c>
      <c r="M7" s="43" t="s">
        <v>273</v>
      </c>
      <c r="N7" s="43" t="s">
        <v>274</v>
      </c>
      <c r="O7" s="43" t="s">
        <v>107</v>
      </c>
      <c r="P7" s="43" t="s">
        <v>108</v>
      </c>
      <c r="Q7" s="58" t="s">
        <v>275</v>
      </c>
      <c r="R7" s="42" t="s">
        <v>105</v>
      </c>
      <c r="S7" s="43" t="s">
        <v>271</v>
      </c>
      <c r="T7" s="43" t="s">
        <v>272</v>
      </c>
      <c r="U7" s="43" t="s">
        <v>273</v>
      </c>
      <c r="V7" s="43" t="s">
        <v>274</v>
      </c>
      <c r="W7" s="43" t="s">
        <v>107</v>
      </c>
      <c r="X7" s="43" t="s">
        <v>108</v>
      </c>
      <c r="Y7" s="58" t="s">
        <v>275</v>
      </c>
      <c r="Z7" s="42" t="s">
        <v>105</v>
      </c>
      <c r="AA7" s="43" t="s">
        <v>271</v>
      </c>
      <c r="AB7" s="43" t="s">
        <v>272</v>
      </c>
      <c r="AC7" s="43" t="s">
        <v>273</v>
      </c>
      <c r="AD7" s="43" t="s">
        <v>274</v>
      </c>
      <c r="AE7" s="43" t="s">
        <v>107</v>
      </c>
      <c r="AF7" s="43" t="s">
        <v>108</v>
      </c>
      <c r="AG7" s="58" t="s">
        <v>275</v>
      </c>
      <c r="AH7" s="42" t="s">
        <v>105</v>
      </c>
      <c r="AI7" s="43" t="s">
        <v>271</v>
      </c>
      <c r="AJ7" s="43" t="s">
        <v>272</v>
      </c>
      <c r="AK7" s="43" t="s">
        <v>273</v>
      </c>
      <c r="AL7" s="43" t="s">
        <v>274</v>
      </c>
      <c r="AM7" s="43" t="s">
        <v>107</v>
      </c>
      <c r="AN7" s="43" t="s">
        <v>108</v>
      </c>
      <c r="AO7" s="58" t="s">
        <v>275</v>
      </c>
    </row>
    <row r="8" spans="1:41" s="59" customFormat="1" ht="10.5" x14ac:dyDescent="0.25">
      <c r="A8" s="67"/>
      <c r="B8" s="46" t="s">
        <v>109</v>
      </c>
      <c r="C8" s="47" t="s">
        <v>110</v>
      </c>
      <c r="D8" s="47" t="s">
        <v>111</v>
      </c>
      <c r="E8" s="47" t="s">
        <v>112</v>
      </c>
      <c r="F8" s="47" t="s">
        <v>113</v>
      </c>
      <c r="G8" s="47" t="s">
        <v>114</v>
      </c>
      <c r="H8" s="47" t="s">
        <v>115</v>
      </c>
      <c r="I8" s="48" t="s">
        <v>116</v>
      </c>
      <c r="J8" s="46" t="s">
        <v>109</v>
      </c>
      <c r="K8" s="47" t="s">
        <v>110</v>
      </c>
      <c r="L8" s="47" t="s">
        <v>111</v>
      </c>
      <c r="M8" s="47" t="s">
        <v>112</v>
      </c>
      <c r="N8" s="47" t="s">
        <v>113</v>
      </c>
      <c r="O8" s="47" t="s">
        <v>114</v>
      </c>
      <c r="P8" s="47" t="s">
        <v>115</v>
      </c>
      <c r="Q8" s="48" t="s">
        <v>116</v>
      </c>
      <c r="R8" s="46" t="s">
        <v>109</v>
      </c>
      <c r="S8" s="47" t="s">
        <v>110</v>
      </c>
      <c r="T8" s="47" t="s">
        <v>111</v>
      </c>
      <c r="U8" s="47" t="s">
        <v>112</v>
      </c>
      <c r="V8" s="47" t="s">
        <v>113</v>
      </c>
      <c r="W8" s="47" t="s">
        <v>114</v>
      </c>
      <c r="X8" s="47" t="s">
        <v>115</v>
      </c>
      <c r="Y8" s="48" t="s">
        <v>116</v>
      </c>
      <c r="Z8" s="46" t="s">
        <v>109</v>
      </c>
      <c r="AA8" s="47" t="s">
        <v>110</v>
      </c>
      <c r="AB8" s="47" t="s">
        <v>111</v>
      </c>
      <c r="AC8" s="47" t="s">
        <v>112</v>
      </c>
      <c r="AD8" s="47" t="s">
        <v>113</v>
      </c>
      <c r="AE8" s="47" t="s">
        <v>114</v>
      </c>
      <c r="AF8" s="47" t="s">
        <v>115</v>
      </c>
      <c r="AG8" s="48" t="s">
        <v>116</v>
      </c>
      <c r="AH8" s="46" t="s">
        <v>109</v>
      </c>
      <c r="AI8" s="47" t="s">
        <v>110</v>
      </c>
      <c r="AJ8" s="47" t="s">
        <v>111</v>
      </c>
      <c r="AK8" s="47" t="s">
        <v>112</v>
      </c>
      <c r="AL8" s="47" t="s">
        <v>113</v>
      </c>
      <c r="AM8" s="47" t="s">
        <v>114</v>
      </c>
      <c r="AN8" s="47" t="s">
        <v>115</v>
      </c>
      <c r="AO8" s="48" t="s">
        <v>116</v>
      </c>
    </row>
    <row r="9" spans="1:41" x14ac:dyDescent="0.3">
      <c r="A9" s="3"/>
      <c r="B9" s="89"/>
      <c r="C9" s="90"/>
      <c r="D9" s="90"/>
      <c r="E9" s="90"/>
      <c r="F9" s="90"/>
      <c r="G9" s="90"/>
      <c r="H9" s="90"/>
      <c r="I9" s="91"/>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row>
    <row r="10" spans="1:41" x14ac:dyDescent="0.3">
      <c r="A10" s="4" t="s">
        <v>0</v>
      </c>
      <c r="B10" s="92">
        <v>0</v>
      </c>
      <c r="C10" s="87">
        <v>0</v>
      </c>
      <c r="D10" s="87">
        <v>0</v>
      </c>
      <c r="E10" s="87">
        <v>0</v>
      </c>
      <c r="F10" s="87">
        <v>0</v>
      </c>
      <c r="G10" s="87">
        <v>0</v>
      </c>
      <c r="H10" s="87">
        <v>0</v>
      </c>
      <c r="I10" s="93">
        <v>0</v>
      </c>
      <c r="J10" s="16">
        <v>0</v>
      </c>
      <c r="K10" s="17">
        <v>0</v>
      </c>
      <c r="L10" s="17">
        <v>0</v>
      </c>
      <c r="M10" s="17">
        <v>0</v>
      </c>
      <c r="N10" s="17">
        <v>0</v>
      </c>
      <c r="O10" s="17">
        <v>0</v>
      </c>
      <c r="P10" s="17">
        <v>0</v>
      </c>
      <c r="Q10" s="12">
        <v>0</v>
      </c>
      <c r="R10" s="16">
        <v>0</v>
      </c>
      <c r="S10" s="17">
        <v>0</v>
      </c>
      <c r="T10" s="17">
        <v>0</v>
      </c>
      <c r="U10" s="17">
        <v>0</v>
      </c>
      <c r="V10" s="17">
        <v>0</v>
      </c>
      <c r="W10" s="17">
        <v>0</v>
      </c>
      <c r="X10" s="17">
        <v>0</v>
      </c>
      <c r="Y10" s="12">
        <v>0</v>
      </c>
      <c r="Z10" s="16">
        <v>0</v>
      </c>
      <c r="AA10" s="17">
        <v>0</v>
      </c>
      <c r="AB10" s="17">
        <v>0</v>
      </c>
      <c r="AC10" s="17">
        <v>0</v>
      </c>
      <c r="AD10" s="17">
        <v>0</v>
      </c>
      <c r="AE10" s="17">
        <v>0</v>
      </c>
      <c r="AF10" s="17">
        <v>0</v>
      </c>
      <c r="AG10" s="12">
        <v>0</v>
      </c>
      <c r="AH10" s="16">
        <v>0</v>
      </c>
      <c r="AI10" s="17">
        <v>0</v>
      </c>
      <c r="AJ10" s="17">
        <v>0</v>
      </c>
      <c r="AK10" s="17">
        <v>0</v>
      </c>
      <c r="AL10" s="17">
        <v>0</v>
      </c>
      <c r="AM10" s="17">
        <v>0</v>
      </c>
      <c r="AN10" s="17">
        <v>0</v>
      </c>
      <c r="AO10" s="12">
        <v>0</v>
      </c>
    </row>
    <row r="11" spans="1:41" x14ac:dyDescent="0.3">
      <c r="A11" s="4" t="s">
        <v>1</v>
      </c>
      <c r="B11" s="92">
        <v>198250</v>
      </c>
      <c r="C11" s="87">
        <v>191517</v>
      </c>
      <c r="D11" s="87">
        <v>0</v>
      </c>
      <c r="E11" s="87">
        <v>432470</v>
      </c>
      <c r="F11" s="87">
        <v>0</v>
      </c>
      <c r="G11" s="87">
        <v>0</v>
      </c>
      <c r="H11" s="87">
        <v>0</v>
      </c>
      <c r="I11" s="93">
        <v>822237</v>
      </c>
      <c r="J11" s="16">
        <v>0</v>
      </c>
      <c r="K11" s="17">
        <v>0</v>
      </c>
      <c r="L11" s="17">
        <v>0</v>
      </c>
      <c r="M11" s="17">
        <v>0</v>
      </c>
      <c r="N11" s="17">
        <v>0</v>
      </c>
      <c r="O11" s="17">
        <v>0</v>
      </c>
      <c r="P11" s="17">
        <v>0</v>
      </c>
      <c r="Q11" s="12">
        <v>0</v>
      </c>
      <c r="R11" s="16">
        <v>198250</v>
      </c>
      <c r="S11" s="17">
        <v>191517</v>
      </c>
      <c r="T11" s="17">
        <v>0</v>
      </c>
      <c r="U11" s="17">
        <v>432470</v>
      </c>
      <c r="V11" s="17">
        <v>0</v>
      </c>
      <c r="W11" s="17">
        <v>0</v>
      </c>
      <c r="X11" s="17">
        <v>0</v>
      </c>
      <c r="Y11" s="12">
        <v>822237</v>
      </c>
      <c r="Z11" s="16">
        <v>0</v>
      </c>
      <c r="AA11" s="17">
        <v>0</v>
      </c>
      <c r="AB11" s="17">
        <v>0</v>
      </c>
      <c r="AC11" s="17">
        <v>0</v>
      </c>
      <c r="AD11" s="17">
        <v>0</v>
      </c>
      <c r="AE11" s="17">
        <v>0</v>
      </c>
      <c r="AF11" s="17">
        <v>0</v>
      </c>
      <c r="AG11" s="12">
        <v>0</v>
      </c>
      <c r="AH11" s="16">
        <v>0</v>
      </c>
      <c r="AI11" s="17">
        <v>0</v>
      </c>
      <c r="AJ11" s="17">
        <v>0</v>
      </c>
      <c r="AK11" s="17">
        <v>0</v>
      </c>
      <c r="AL11" s="17">
        <v>0</v>
      </c>
      <c r="AM11" s="17">
        <v>0</v>
      </c>
      <c r="AN11" s="17">
        <v>0</v>
      </c>
      <c r="AO11" s="12">
        <v>0</v>
      </c>
    </row>
    <row r="12" spans="1:41" x14ac:dyDescent="0.3">
      <c r="A12" s="4" t="s">
        <v>2</v>
      </c>
      <c r="B12" s="92">
        <v>851945</v>
      </c>
      <c r="C12" s="87">
        <v>487385</v>
      </c>
      <c r="D12" s="87">
        <v>0</v>
      </c>
      <c r="E12" s="87">
        <v>4062761</v>
      </c>
      <c r="F12" s="87">
        <v>0</v>
      </c>
      <c r="G12" s="87">
        <v>23643</v>
      </c>
      <c r="H12" s="87">
        <v>0</v>
      </c>
      <c r="I12" s="93">
        <v>5425734</v>
      </c>
      <c r="J12" s="16">
        <v>0</v>
      </c>
      <c r="K12" s="17">
        <v>0</v>
      </c>
      <c r="L12" s="17">
        <v>0</v>
      </c>
      <c r="M12" s="17">
        <v>0</v>
      </c>
      <c r="N12" s="17">
        <v>0</v>
      </c>
      <c r="O12" s="17">
        <v>0</v>
      </c>
      <c r="P12" s="17">
        <v>0</v>
      </c>
      <c r="Q12" s="12">
        <v>0</v>
      </c>
      <c r="R12" s="16">
        <v>851945</v>
      </c>
      <c r="S12" s="17">
        <v>487385</v>
      </c>
      <c r="T12" s="17">
        <v>0</v>
      </c>
      <c r="U12" s="17">
        <v>4062761</v>
      </c>
      <c r="V12" s="17">
        <v>0</v>
      </c>
      <c r="W12" s="17">
        <v>23643</v>
      </c>
      <c r="X12" s="17">
        <v>0</v>
      </c>
      <c r="Y12" s="12">
        <v>5425734</v>
      </c>
      <c r="Z12" s="16">
        <v>0</v>
      </c>
      <c r="AA12" s="17">
        <v>0</v>
      </c>
      <c r="AB12" s="17">
        <v>0</v>
      </c>
      <c r="AC12" s="17">
        <v>0</v>
      </c>
      <c r="AD12" s="17">
        <v>0</v>
      </c>
      <c r="AE12" s="17">
        <v>0</v>
      </c>
      <c r="AF12" s="17">
        <v>0</v>
      </c>
      <c r="AG12" s="12">
        <v>0</v>
      </c>
      <c r="AH12" s="16">
        <v>0</v>
      </c>
      <c r="AI12" s="17">
        <v>0</v>
      </c>
      <c r="AJ12" s="17">
        <v>0</v>
      </c>
      <c r="AK12" s="17">
        <v>0</v>
      </c>
      <c r="AL12" s="17">
        <v>0</v>
      </c>
      <c r="AM12" s="17">
        <v>0</v>
      </c>
      <c r="AN12" s="17">
        <v>0</v>
      </c>
      <c r="AO12" s="12">
        <v>0</v>
      </c>
    </row>
    <row r="13" spans="1:41" x14ac:dyDescent="0.3">
      <c r="A13" s="4" t="s">
        <v>3</v>
      </c>
      <c r="B13" s="92">
        <v>896000</v>
      </c>
      <c r="C13" s="87">
        <v>1362000</v>
      </c>
      <c r="D13" s="87">
        <v>0</v>
      </c>
      <c r="E13" s="87">
        <v>4647000</v>
      </c>
      <c r="F13" s="87">
        <v>0</v>
      </c>
      <c r="G13" s="87">
        <v>58000</v>
      </c>
      <c r="H13" s="87">
        <v>87000</v>
      </c>
      <c r="I13" s="93">
        <v>7050000</v>
      </c>
      <c r="J13" s="16">
        <v>0</v>
      </c>
      <c r="K13" s="17">
        <v>0</v>
      </c>
      <c r="L13" s="17">
        <v>0</v>
      </c>
      <c r="M13" s="17">
        <v>0</v>
      </c>
      <c r="N13" s="17">
        <v>0</v>
      </c>
      <c r="O13" s="17">
        <v>0</v>
      </c>
      <c r="P13" s="17">
        <v>0</v>
      </c>
      <c r="Q13" s="12">
        <v>0</v>
      </c>
      <c r="R13" s="16">
        <v>896000</v>
      </c>
      <c r="S13" s="17">
        <v>1362000</v>
      </c>
      <c r="T13" s="17">
        <v>0</v>
      </c>
      <c r="U13" s="17">
        <v>4647000</v>
      </c>
      <c r="V13" s="17">
        <v>0</v>
      </c>
      <c r="W13" s="17">
        <v>57000</v>
      </c>
      <c r="X13" s="17">
        <v>86000</v>
      </c>
      <c r="Y13" s="12">
        <v>7048000</v>
      </c>
      <c r="Z13" s="16">
        <v>0</v>
      </c>
      <c r="AA13" s="17">
        <v>0</v>
      </c>
      <c r="AB13" s="17">
        <v>0</v>
      </c>
      <c r="AC13" s="17">
        <v>0</v>
      </c>
      <c r="AD13" s="17">
        <v>0</v>
      </c>
      <c r="AE13" s="17">
        <v>0</v>
      </c>
      <c r="AF13" s="17">
        <v>0</v>
      </c>
      <c r="AG13" s="12">
        <v>0</v>
      </c>
      <c r="AH13" s="16">
        <v>0</v>
      </c>
      <c r="AI13" s="17">
        <v>0</v>
      </c>
      <c r="AJ13" s="17">
        <v>0</v>
      </c>
      <c r="AK13" s="17">
        <v>0</v>
      </c>
      <c r="AL13" s="17">
        <v>0</v>
      </c>
      <c r="AM13" s="17">
        <v>1000</v>
      </c>
      <c r="AN13" s="17">
        <v>1000</v>
      </c>
      <c r="AO13" s="12">
        <v>2000</v>
      </c>
    </row>
    <row r="14" spans="1:41" x14ac:dyDescent="0.3">
      <c r="A14" s="4" t="s">
        <v>4</v>
      </c>
      <c r="B14" s="92">
        <v>0</v>
      </c>
      <c r="C14" s="87">
        <v>0</v>
      </c>
      <c r="D14" s="87">
        <v>0</v>
      </c>
      <c r="E14" s="87">
        <v>0</v>
      </c>
      <c r="F14" s="87">
        <v>0</v>
      </c>
      <c r="G14" s="87">
        <v>0</v>
      </c>
      <c r="H14" s="87">
        <v>0</v>
      </c>
      <c r="I14" s="93">
        <v>0</v>
      </c>
      <c r="J14" s="16">
        <v>0</v>
      </c>
      <c r="K14" s="17">
        <v>0</v>
      </c>
      <c r="L14" s="17">
        <v>0</v>
      </c>
      <c r="M14" s="17">
        <v>0</v>
      </c>
      <c r="N14" s="17">
        <v>0</v>
      </c>
      <c r="O14" s="17">
        <v>0</v>
      </c>
      <c r="P14" s="17">
        <v>0</v>
      </c>
      <c r="Q14" s="12">
        <v>0</v>
      </c>
      <c r="R14" s="16">
        <v>0</v>
      </c>
      <c r="S14" s="17">
        <v>0</v>
      </c>
      <c r="T14" s="17">
        <v>0</v>
      </c>
      <c r="U14" s="17">
        <v>0</v>
      </c>
      <c r="V14" s="17">
        <v>0</v>
      </c>
      <c r="W14" s="17">
        <v>0</v>
      </c>
      <c r="X14" s="17">
        <v>0</v>
      </c>
      <c r="Y14" s="12">
        <v>0</v>
      </c>
      <c r="Z14" s="16">
        <v>0</v>
      </c>
      <c r="AA14" s="17">
        <v>0</v>
      </c>
      <c r="AB14" s="17">
        <v>0</v>
      </c>
      <c r="AC14" s="17">
        <v>0</v>
      </c>
      <c r="AD14" s="17">
        <v>0</v>
      </c>
      <c r="AE14" s="17">
        <v>0</v>
      </c>
      <c r="AF14" s="17">
        <v>0</v>
      </c>
      <c r="AG14" s="12">
        <v>0</v>
      </c>
      <c r="AH14" s="16">
        <v>0</v>
      </c>
      <c r="AI14" s="17">
        <v>0</v>
      </c>
      <c r="AJ14" s="17">
        <v>0</v>
      </c>
      <c r="AK14" s="17">
        <v>0</v>
      </c>
      <c r="AL14" s="17">
        <v>0</v>
      </c>
      <c r="AM14" s="17">
        <v>0</v>
      </c>
      <c r="AN14" s="17">
        <v>0</v>
      </c>
      <c r="AO14" s="12">
        <v>0</v>
      </c>
    </row>
    <row r="15" spans="1:41" x14ac:dyDescent="0.3">
      <c r="A15" s="4" t="s">
        <v>5</v>
      </c>
      <c r="B15" s="92">
        <v>871325</v>
      </c>
      <c r="C15" s="87">
        <v>396037.45999999996</v>
      </c>
      <c r="D15" s="87">
        <v>171339.35</v>
      </c>
      <c r="E15" s="87">
        <v>2011014.44</v>
      </c>
      <c r="F15" s="87">
        <v>50703.360000000001</v>
      </c>
      <c r="G15" s="87">
        <v>2700</v>
      </c>
      <c r="H15" s="87">
        <v>209479</v>
      </c>
      <c r="I15" s="93">
        <v>3712598.61</v>
      </c>
      <c r="J15" s="16">
        <v>0</v>
      </c>
      <c r="K15" s="17">
        <v>0</v>
      </c>
      <c r="L15" s="17">
        <v>0</v>
      </c>
      <c r="M15" s="17">
        <v>0</v>
      </c>
      <c r="N15" s="17">
        <v>0</v>
      </c>
      <c r="O15" s="17">
        <v>0</v>
      </c>
      <c r="P15" s="17">
        <v>0</v>
      </c>
      <c r="Q15" s="12">
        <v>0</v>
      </c>
      <c r="R15" s="16">
        <v>856856</v>
      </c>
      <c r="S15" s="17">
        <v>396037.45999999996</v>
      </c>
      <c r="T15" s="17">
        <v>171339.35</v>
      </c>
      <c r="U15" s="17">
        <v>1974597.44</v>
      </c>
      <c r="V15" s="17">
        <v>50703.360000000001</v>
      </c>
      <c r="W15" s="17">
        <v>2700</v>
      </c>
      <c r="X15" s="17">
        <v>140482</v>
      </c>
      <c r="Y15" s="12">
        <v>3592715.61</v>
      </c>
      <c r="Z15" s="16">
        <v>12974</v>
      </c>
      <c r="AA15" s="17">
        <v>0</v>
      </c>
      <c r="AB15" s="17">
        <v>0</v>
      </c>
      <c r="AC15" s="17">
        <v>36417</v>
      </c>
      <c r="AD15" s="17">
        <v>0</v>
      </c>
      <c r="AE15" s="17">
        <v>0</v>
      </c>
      <c r="AF15" s="17">
        <v>62784</v>
      </c>
      <c r="AG15" s="12">
        <v>112175</v>
      </c>
      <c r="AH15" s="16">
        <v>1495</v>
      </c>
      <c r="AI15" s="17">
        <v>0</v>
      </c>
      <c r="AJ15" s="17">
        <v>0</v>
      </c>
      <c r="AK15" s="17">
        <v>0</v>
      </c>
      <c r="AL15" s="17">
        <v>0</v>
      </c>
      <c r="AM15" s="17">
        <v>0</v>
      </c>
      <c r="AN15" s="17">
        <v>6213</v>
      </c>
      <c r="AO15" s="12">
        <v>7708</v>
      </c>
    </row>
    <row r="16" spans="1:41" x14ac:dyDescent="0.3">
      <c r="A16" s="4" t="s">
        <v>6</v>
      </c>
      <c r="B16" s="92">
        <v>1063089.3799999999</v>
      </c>
      <c r="C16" s="87">
        <v>352021.52</v>
      </c>
      <c r="D16" s="87">
        <v>0</v>
      </c>
      <c r="E16" s="87">
        <v>4753662.9799999995</v>
      </c>
      <c r="F16" s="87">
        <v>378917.93</v>
      </c>
      <c r="G16" s="87">
        <v>40371.850000000006</v>
      </c>
      <c r="H16" s="87">
        <v>0</v>
      </c>
      <c r="I16" s="93">
        <v>6588063.6599999992</v>
      </c>
      <c r="J16" s="16">
        <v>440781.61</v>
      </c>
      <c r="K16" s="17">
        <v>0</v>
      </c>
      <c r="L16" s="17">
        <v>0</v>
      </c>
      <c r="M16" s="17">
        <v>2336416.27</v>
      </c>
      <c r="N16" s="17">
        <v>0</v>
      </c>
      <c r="O16" s="17">
        <v>0</v>
      </c>
      <c r="P16" s="17">
        <v>0</v>
      </c>
      <c r="Q16" s="12">
        <v>2777197.88</v>
      </c>
      <c r="R16" s="16">
        <v>622307.77</v>
      </c>
      <c r="S16" s="17">
        <v>352021.52</v>
      </c>
      <c r="T16" s="17">
        <v>0</v>
      </c>
      <c r="U16" s="17">
        <v>2348920.15</v>
      </c>
      <c r="V16" s="17">
        <v>378917.93</v>
      </c>
      <c r="W16" s="17">
        <v>40371.850000000006</v>
      </c>
      <c r="X16" s="17">
        <v>0</v>
      </c>
      <c r="Y16" s="12">
        <v>3742539.22</v>
      </c>
      <c r="Z16" s="16">
        <v>0</v>
      </c>
      <c r="AA16" s="17">
        <v>0</v>
      </c>
      <c r="AB16" s="17">
        <v>0</v>
      </c>
      <c r="AC16" s="17">
        <v>68326.559999999998</v>
      </c>
      <c r="AD16" s="17">
        <v>0</v>
      </c>
      <c r="AE16" s="17">
        <v>0</v>
      </c>
      <c r="AF16" s="17">
        <v>0</v>
      </c>
      <c r="AG16" s="12">
        <v>68326.559999999998</v>
      </c>
      <c r="AH16" s="16">
        <v>0</v>
      </c>
      <c r="AI16" s="17">
        <v>0</v>
      </c>
      <c r="AJ16" s="17">
        <v>0</v>
      </c>
      <c r="AK16" s="17">
        <v>0</v>
      </c>
      <c r="AL16" s="17">
        <v>0</v>
      </c>
      <c r="AM16" s="17">
        <v>0</v>
      </c>
      <c r="AN16" s="17">
        <v>0</v>
      </c>
      <c r="AO16" s="12">
        <v>0</v>
      </c>
    </row>
    <row r="17" spans="1:41" x14ac:dyDescent="0.3">
      <c r="A17" s="4" t="s">
        <v>7</v>
      </c>
      <c r="B17" s="92">
        <v>601336</v>
      </c>
      <c r="C17" s="87">
        <v>172250</v>
      </c>
      <c r="D17" s="87">
        <v>37508</v>
      </c>
      <c r="E17" s="87">
        <v>645444</v>
      </c>
      <c r="F17" s="87">
        <v>70540</v>
      </c>
      <c r="G17" s="87">
        <v>183937</v>
      </c>
      <c r="H17" s="87">
        <v>0</v>
      </c>
      <c r="I17" s="93">
        <v>1711015</v>
      </c>
      <c r="J17" s="16">
        <v>0</v>
      </c>
      <c r="K17" s="17">
        <v>0</v>
      </c>
      <c r="L17" s="17">
        <v>0</v>
      </c>
      <c r="M17" s="17">
        <v>0</v>
      </c>
      <c r="N17" s="17">
        <v>0</v>
      </c>
      <c r="O17" s="17">
        <v>0</v>
      </c>
      <c r="P17" s="17">
        <v>0</v>
      </c>
      <c r="Q17" s="12">
        <v>0</v>
      </c>
      <c r="R17" s="16">
        <v>596742</v>
      </c>
      <c r="S17" s="17">
        <v>169164</v>
      </c>
      <c r="T17" s="17">
        <v>37508</v>
      </c>
      <c r="U17" s="17">
        <v>645444</v>
      </c>
      <c r="V17" s="17">
        <v>70540</v>
      </c>
      <c r="W17" s="17">
        <v>91242</v>
      </c>
      <c r="X17" s="17">
        <v>0</v>
      </c>
      <c r="Y17" s="12">
        <v>1610640</v>
      </c>
      <c r="Z17" s="16">
        <v>2024</v>
      </c>
      <c r="AA17" s="17">
        <v>0</v>
      </c>
      <c r="AB17" s="17">
        <v>0</v>
      </c>
      <c r="AC17" s="17">
        <v>0</v>
      </c>
      <c r="AD17" s="17">
        <v>0</v>
      </c>
      <c r="AE17" s="17">
        <v>0</v>
      </c>
      <c r="AF17" s="17">
        <v>0</v>
      </c>
      <c r="AG17" s="12">
        <v>2024</v>
      </c>
      <c r="AH17" s="16">
        <v>2570</v>
      </c>
      <c r="AI17" s="17">
        <v>3086</v>
      </c>
      <c r="AJ17" s="17">
        <v>0</v>
      </c>
      <c r="AK17" s="17">
        <v>0</v>
      </c>
      <c r="AL17" s="17">
        <v>0</v>
      </c>
      <c r="AM17" s="17">
        <v>92695</v>
      </c>
      <c r="AN17" s="17">
        <v>0</v>
      </c>
      <c r="AO17" s="12">
        <v>98351</v>
      </c>
    </row>
    <row r="18" spans="1:41" x14ac:dyDescent="0.3">
      <c r="A18" s="4" t="s">
        <v>8</v>
      </c>
      <c r="B18" s="92">
        <v>537196</v>
      </c>
      <c r="C18" s="87">
        <v>834759</v>
      </c>
      <c r="D18" s="87">
        <v>7281</v>
      </c>
      <c r="E18" s="87">
        <v>2714981</v>
      </c>
      <c r="F18" s="87">
        <v>0</v>
      </c>
      <c r="G18" s="87">
        <v>0</v>
      </c>
      <c r="H18" s="87">
        <v>69859</v>
      </c>
      <c r="I18" s="93">
        <v>4164076</v>
      </c>
      <c r="J18" s="16">
        <v>0</v>
      </c>
      <c r="K18" s="17">
        <v>0</v>
      </c>
      <c r="L18" s="17">
        <v>0</v>
      </c>
      <c r="M18" s="17">
        <v>0</v>
      </c>
      <c r="N18" s="17">
        <v>0</v>
      </c>
      <c r="O18" s="17">
        <v>0</v>
      </c>
      <c r="P18" s="17">
        <v>0</v>
      </c>
      <c r="Q18" s="12">
        <v>0</v>
      </c>
      <c r="R18" s="16">
        <v>530889</v>
      </c>
      <c r="S18" s="17">
        <v>834759</v>
      </c>
      <c r="T18" s="17">
        <v>0</v>
      </c>
      <c r="U18" s="17">
        <v>2714981</v>
      </c>
      <c r="V18" s="17">
        <v>0</v>
      </c>
      <c r="W18" s="17">
        <v>0</v>
      </c>
      <c r="X18" s="17">
        <v>0</v>
      </c>
      <c r="Y18" s="12">
        <v>4080629</v>
      </c>
      <c r="Z18" s="16">
        <v>6307</v>
      </c>
      <c r="AA18" s="17">
        <v>0</v>
      </c>
      <c r="AB18" s="17">
        <v>7281</v>
      </c>
      <c r="AC18" s="17">
        <v>0</v>
      </c>
      <c r="AD18" s="17">
        <v>0</v>
      </c>
      <c r="AE18" s="17">
        <v>0</v>
      </c>
      <c r="AF18" s="17">
        <v>69859</v>
      </c>
      <c r="AG18" s="12">
        <v>83447</v>
      </c>
      <c r="AH18" s="16">
        <v>0</v>
      </c>
      <c r="AI18" s="17">
        <v>0</v>
      </c>
      <c r="AJ18" s="17">
        <v>0</v>
      </c>
      <c r="AK18" s="17">
        <v>0</v>
      </c>
      <c r="AL18" s="17">
        <v>0</v>
      </c>
      <c r="AM18" s="17">
        <v>0</v>
      </c>
      <c r="AN18" s="17">
        <v>0</v>
      </c>
      <c r="AO18" s="12">
        <v>0</v>
      </c>
    </row>
    <row r="19" spans="1:41" x14ac:dyDescent="0.3">
      <c r="A19" s="4" t="s">
        <v>9</v>
      </c>
      <c r="B19" s="92">
        <v>473701</v>
      </c>
      <c r="C19" s="87">
        <v>1735785</v>
      </c>
      <c r="D19" s="87">
        <v>100000</v>
      </c>
      <c r="E19" s="87">
        <v>2655283</v>
      </c>
      <c r="F19" s="87">
        <v>0</v>
      </c>
      <c r="G19" s="87">
        <v>0</v>
      </c>
      <c r="H19" s="87">
        <v>68555</v>
      </c>
      <c r="I19" s="93">
        <v>5033324</v>
      </c>
      <c r="J19" s="16">
        <v>0</v>
      </c>
      <c r="K19" s="17">
        <v>0</v>
      </c>
      <c r="L19" s="17">
        <v>0</v>
      </c>
      <c r="M19" s="17">
        <v>0</v>
      </c>
      <c r="N19" s="17">
        <v>0</v>
      </c>
      <c r="O19" s="17">
        <v>0</v>
      </c>
      <c r="P19" s="17">
        <v>0</v>
      </c>
      <c r="Q19" s="12">
        <v>0</v>
      </c>
      <c r="R19" s="16">
        <v>473701</v>
      </c>
      <c r="S19" s="17">
        <v>1714185</v>
      </c>
      <c r="T19" s="17">
        <v>100000</v>
      </c>
      <c r="U19" s="17">
        <v>2499802</v>
      </c>
      <c r="V19" s="17">
        <v>0</v>
      </c>
      <c r="W19" s="17">
        <v>0</v>
      </c>
      <c r="X19" s="17">
        <v>68373</v>
      </c>
      <c r="Y19" s="12">
        <v>4856061</v>
      </c>
      <c r="Z19" s="16">
        <v>0</v>
      </c>
      <c r="AA19" s="17">
        <v>456</v>
      </c>
      <c r="AB19" s="17">
        <v>0</v>
      </c>
      <c r="AC19" s="17">
        <v>0</v>
      </c>
      <c r="AD19" s="17">
        <v>0</v>
      </c>
      <c r="AE19" s="17">
        <v>0</v>
      </c>
      <c r="AF19" s="17">
        <v>182</v>
      </c>
      <c r="AG19" s="12">
        <v>638</v>
      </c>
      <c r="AH19" s="16">
        <v>0</v>
      </c>
      <c r="AI19" s="17">
        <v>21144</v>
      </c>
      <c r="AJ19" s="17">
        <v>0</v>
      </c>
      <c r="AK19" s="17">
        <v>155481</v>
      </c>
      <c r="AL19" s="17">
        <v>0</v>
      </c>
      <c r="AM19" s="17">
        <v>0</v>
      </c>
      <c r="AN19" s="17">
        <v>0</v>
      </c>
      <c r="AO19" s="12">
        <v>176625</v>
      </c>
    </row>
    <row r="20" spans="1:41" x14ac:dyDescent="0.3">
      <c r="A20" s="4" t="s">
        <v>10</v>
      </c>
      <c r="B20" s="92">
        <v>459461.72</v>
      </c>
      <c r="C20" s="87">
        <v>152768.49</v>
      </c>
      <c r="D20" s="87">
        <v>0</v>
      </c>
      <c r="E20" s="87">
        <v>507217.64</v>
      </c>
      <c r="F20" s="87">
        <v>0</v>
      </c>
      <c r="G20" s="87">
        <v>0</v>
      </c>
      <c r="H20" s="87">
        <v>0</v>
      </c>
      <c r="I20" s="93">
        <v>1119447.8500000001</v>
      </c>
      <c r="J20" s="16">
        <v>0</v>
      </c>
      <c r="K20" s="17">
        <v>0</v>
      </c>
      <c r="L20" s="17">
        <v>0</v>
      </c>
      <c r="M20" s="17">
        <v>0</v>
      </c>
      <c r="N20" s="17">
        <v>0</v>
      </c>
      <c r="O20" s="17">
        <v>0</v>
      </c>
      <c r="P20" s="17">
        <v>0</v>
      </c>
      <c r="Q20" s="12">
        <v>0</v>
      </c>
      <c r="R20" s="16">
        <v>459461.72</v>
      </c>
      <c r="S20" s="17">
        <v>152768.49</v>
      </c>
      <c r="T20" s="17">
        <v>0</v>
      </c>
      <c r="U20" s="17">
        <v>507217.64</v>
      </c>
      <c r="V20" s="17">
        <v>0</v>
      </c>
      <c r="W20" s="17">
        <v>0</v>
      </c>
      <c r="X20" s="17">
        <v>0</v>
      </c>
      <c r="Y20" s="12">
        <v>1119447.8500000001</v>
      </c>
      <c r="Z20" s="16">
        <v>0</v>
      </c>
      <c r="AA20" s="17">
        <v>0</v>
      </c>
      <c r="AB20" s="17">
        <v>0</v>
      </c>
      <c r="AC20" s="17">
        <v>0</v>
      </c>
      <c r="AD20" s="17">
        <v>0</v>
      </c>
      <c r="AE20" s="17">
        <v>0</v>
      </c>
      <c r="AF20" s="17">
        <v>0</v>
      </c>
      <c r="AG20" s="12">
        <v>0</v>
      </c>
      <c r="AH20" s="16">
        <v>0</v>
      </c>
      <c r="AI20" s="17">
        <v>0</v>
      </c>
      <c r="AJ20" s="17">
        <v>0</v>
      </c>
      <c r="AK20" s="17">
        <v>0</v>
      </c>
      <c r="AL20" s="17">
        <v>0</v>
      </c>
      <c r="AM20" s="17">
        <v>0</v>
      </c>
      <c r="AN20" s="17">
        <v>0</v>
      </c>
      <c r="AO20" s="12">
        <v>0</v>
      </c>
    </row>
    <row r="21" spans="1:41" x14ac:dyDescent="0.3">
      <c r="A21" s="4" t="s">
        <v>11</v>
      </c>
      <c r="B21" s="92">
        <v>34363.370000000003</v>
      </c>
      <c r="C21" s="87">
        <v>0</v>
      </c>
      <c r="D21" s="87">
        <v>0</v>
      </c>
      <c r="E21" s="87">
        <v>364919.84</v>
      </c>
      <c r="F21" s="87">
        <v>0</v>
      </c>
      <c r="G21" s="87">
        <v>0</v>
      </c>
      <c r="H21" s="87">
        <v>0</v>
      </c>
      <c r="I21" s="93">
        <v>399283.21000000008</v>
      </c>
      <c r="J21" s="16">
        <v>0</v>
      </c>
      <c r="K21" s="17">
        <v>0</v>
      </c>
      <c r="L21" s="17">
        <v>0</v>
      </c>
      <c r="M21" s="17">
        <v>0</v>
      </c>
      <c r="N21" s="17">
        <v>0</v>
      </c>
      <c r="O21" s="17">
        <v>0</v>
      </c>
      <c r="P21" s="17">
        <v>0</v>
      </c>
      <c r="Q21" s="12">
        <v>0</v>
      </c>
      <c r="R21" s="16">
        <v>33680.46</v>
      </c>
      <c r="S21" s="17">
        <v>0</v>
      </c>
      <c r="T21" s="17">
        <v>0</v>
      </c>
      <c r="U21" s="17">
        <v>327919.84000000003</v>
      </c>
      <c r="V21" s="17">
        <v>0</v>
      </c>
      <c r="W21" s="17">
        <v>0</v>
      </c>
      <c r="X21" s="17">
        <v>0</v>
      </c>
      <c r="Y21" s="12">
        <v>361600.30000000005</v>
      </c>
      <c r="Z21" s="16">
        <v>682.91</v>
      </c>
      <c r="AA21" s="17">
        <v>0</v>
      </c>
      <c r="AB21" s="17">
        <v>0</v>
      </c>
      <c r="AC21" s="17">
        <v>37000</v>
      </c>
      <c r="AD21" s="17">
        <v>0</v>
      </c>
      <c r="AE21" s="17">
        <v>0</v>
      </c>
      <c r="AF21" s="17">
        <v>0</v>
      </c>
      <c r="AG21" s="12">
        <v>37682.910000000003</v>
      </c>
      <c r="AH21" s="16">
        <v>0</v>
      </c>
      <c r="AI21" s="17">
        <v>0</v>
      </c>
      <c r="AJ21" s="17">
        <v>0</v>
      </c>
      <c r="AK21" s="17">
        <v>0</v>
      </c>
      <c r="AL21" s="17">
        <v>0</v>
      </c>
      <c r="AM21" s="17">
        <v>0</v>
      </c>
      <c r="AN21" s="17">
        <v>0</v>
      </c>
      <c r="AO21" s="12">
        <v>0</v>
      </c>
    </row>
    <row r="22" spans="1:41" x14ac:dyDescent="0.3">
      <c r="A22" s="4" t="s">
        <v>12</v>
      </c>
      <c r="B22" s="92">
        <v>-424.77</v>
      </c>
      <c r="C22" s="87">
        <v>16115.21</v>
      </c>
      <c r="D22" s="87">
        <v>0</v>
      </c>
      <c r="E22" s="87">
        <v>0</v>
      </c>
      <c r="F22" s="87">
        <v>40000</v>
      </c>
      <c r="G22" s="87">
        <v>0</v>
      </c>
      <c r="H22" s="87">
        <v>980</v>
      </c>
      <c r="I22" s="93">
        <v>56670.44</v>
      </c>
      <c r="J22" s="16">
        <v>0</v>
      </c>
      <c r="K22" s="17">
        <v>0</v>
      </c>
      <c r="L22" s="17">
        <v>0</v>
      </c>
      <c r="M22" s="17">
        <v>0</v>
      </c>
      <c r="N22" s="17">
        <v>0</v>
      </c>
      <c r="O22" s="17">
        <v>0</v>
      </c>
      <c r="P22" s="17">
        <v>0</v>
      </c>
      <c r="Q22" s="12">
        <v>0</v>
      </c>
      <c r="R22" s="16">
        <v>-424.77</v>
      </c>
      <c r="S22" s="17">
        <v>16033.71</v>
      </c>
      <c r="T22" s="17">
        <v>0</v>
      </c>
      <c r="U22" s="17">
        <v>0</v>
      </c>
      <c r="V22" s="17">
        <v>40000</v>
      </c>
      <c r="W22" s="17">
        <v>0</v>
      </c>
      <c r="X22" s="17">
        <v>980</v>
      </c>
      <c r="Y22" s="12">
        <v>56588.94</v>
      </c>
      <c r="Z22" s="16">
        <v>0</v>
      </c>
      <c r="AA22" s="17">
        <v>0</v>
      </c>
      <c r="AB22" s="17">
        <v>0</v>
      </c>
      <c r="AC22" s="17">
        <v>0</v>
      </c>
      <c r="AD22" s="17">
        <v>0</v>
      </c>
      <c r="AE22" s="17">
        <v>0</v>
      </c>
      <c r="AF22" s="17">
        <v>0</v>
      </c>
      <c r="AG22" s="12">
        <v>0</v>
      </c>
      <c r="AH22" s="16">
        <v>0</v>
      </c>
      <c r="AI22" s="17">
        <v>81.5</v>
      </c>
      <c r="AJ22" s="17">
        <v>0</v>
      </c>
      <c r="AK22" s="17">
        <v>0</v>
      </c>
      <c r="AL22" s="17">
        <v>0</v>
      </c>
      <c r="AM22" s="17">
        <v>0</v>
      </c>
      <c r="AN22" s="17">
        <v>0</v>
      </c>
      <c r="AO22" s="12">
        <v>81.5</v>
      </c>
    </row>
    <row r="23" spans="1:41" x14ac:dyDescent="0.3">
      <c r="A23" s="4" t="s">
        <v>13</v>
      </c>
      <c r="B23" s="92">
        <v>1082014.03</v>
      </c>
      <c r="C23" s="87">
        <v>3431614.57</v>
      </c>
      <c r="D23" s="87">
        <v>528356.71</v>
      </c>
      <c r="E23" s="87">
        <v>9271531.9199999999</v>
      </c>
      <c r="F23" s="87">
        <v>0</v>
      </c>
      <c r="G23" s="87">
        <v>152704.04999999999</v>
      </c>
      <c r="H23" s="87">
        <v>0</v>
      </c>
      <c r="I23" s="93">
        <v>14466221.280000001</v>
      </c>
      <c r="J23" s="16">
        <v>0</v>
      </c>
      <c r="K23" s="17">
        <v>0</v>
      </c>
      <c r="L23" s="17">
        <v>0</v>
      </c>
      <c r="M23" s="17">
        <v>0</v>
      </c>
      <c r="N23" s="17">
        <v>0</v>
      </c>
      <c r="O23" s="17">
        <v>0</v>
      </c>
      <c r="P23" s="17">
        <v>0</v>
      </c>
      <c r="Q23" s="12">
        <v>0</v>
      </c>
      <c r="R23" s="16">
        <v>1082014.03</v>
      </c>
      <c r="S23" s="17">
        <v>3431614.57</v>
      </c>
      <c r="T23" s="17">
        <v>528356.71</v>
      </c>
      <c r="U23" s="17">
        <v>9271531.9199999999</v>
      </c>
      <c r="V23" s="17">
        <v>0</v>
      </c>
      <c r="W23" s="17">
        <v>152704.04999999999</v>
      </c>
      <c r="X23" s="17">
        <v>0</v>
      </c>
      <c r="Y23" s="12">
        <v>14466221.280000001</v>
      </c>
      <c r="Z23" s="16">
        <v>0</v>
      </c>
      <c r="AA23" s="17">
        <v>0</v>
      </c>
      <c r="AB23" s="17">
        <v>0</v>
      </c>
      <c r="AC23" s="17">
        <v>0</v>
      </c>
      <c r="AD23" s="17">
        <v>0</v>
      </c>
      <c r="AE23" s="17">
        <v>0</v>
      </c>
      <c r="AF23" s="17">
        <v>0</v>
      </c>
      <c r="AG23" s="12">
        <v>0</v>
      </c>
      <c r="AH23" s="16">
        <v>0</v>
      </c>
      <c r="AI23" s="17">
        <v>0</v>
      </c>
      <c r="AJ23" s="17">
        <v>0</v>
      </c>
      <c r="AK23" s="17">
        <v>0</v>
      </c>
      <c r="AL23" s="17">
        <v>0</v>
      </c>
      <c r="AM23" s="17">
        <v>0</v>
      </c>
      <c r="AN23" s="17">
        <v>0</v>
      </c>
      <c r="AO23" s="12">
        <v>0</v>
      </c>
    </row>
    <row r="24" spans="1:41" x14ac:dyDescent="0.3">
      <c r="A24" s="4" t="s">
        <v>14</v>
      </c>
      <c r="B24" s="92">
        <v>514073.64</v>
      </c>
      <c r="C24" s="87">
        <v>345000</v>
      </c>
      <c r="D24" s="87">
        <v>0</v>
      </c>
      <c r="E24" s="87">
        <v>925000</v>
      </c>
      <c r="F24" s="87">
        <v>0</v>
      </c>
      <c r="G24" s="87">
        <v>0</v>
      </c>
      <c r="H24" s="87">
        <v>0</v>
      </c>
      <c r="I24" s="93">
        <v>1784073.6400000001</v>
      </c>
      <c r="J24" s="16">
        <v>0</v>
      </c>
      <c r="K24" s="17">
        <v>0</v>
      </c>
      <c r="L24" s="17">
        <v>0</v>
      </c>
      <c r="M24" s="17">
        <v>0</v>
      </c>
      <c r="N24" s="17">
        <v>0</v>
      </c>
      <c r="O24" s="17">
        <v>0</v>
      </c>
      <c r="P24" s="17">
        <v>0</v>
      </c>
      <c r="Q24" s="12">
        <v>0</v>
      </c>
      <c r="R24" s="16">
        <v>514073.64</v>
      </c>
      <c r="S24" s="17">
        <v>345000</v>
      </c>
      <c r="T24" s="17">
        <v>0</v>
      </c>
      <c r="U24" s="17">
        <v>925000</v>
      </c>
      <c r="V24" s="17">
        <v>0</v>
      </c>
      <c r="W24" s="17">
        <v>0</v>
      </c>
      <c r="X24" s="17">
        <v>0</v>
      </c>
      <c r="Y24" s="12">
        <v>1784073.6400000001</v>
      </c>
      <c r="Z24" s="16">
        <v>0</v>
      </c>
      <c r="AA24" s="17">
        <v>0</v>
      </c>
      <c r="AB24" s="17">
        <v>0</v>
      </c>
      <c r="AC24" s="17">
        <v>0</v>
      </c>
      <c r="AD24" s="17">
        <v>0</v>
      </c>
      <c r="AE24" s="17">
        <v>0</v>
      </c>
      <c r="AF24" s="17">
        <v>0</v>
      </c>
      <c r="AG24" s="12">
        <v>0</v>
      </c>
      <c r="AH24" s="16">
        <v>0</v>
      </c>
      <c r="AI24" s="17">
        <v>0</v>
      </c>
      <c r="AJ24" s="17">
        <v>0</v>
      </c>
      <c r="AK24" s="17">
        <v>0</v>
      </c>
      <c r="AL24" s="17">
        <v>0</v>
      </c>
      <c r="AM24" s="17">
        <v>0</v>
      </c>
      <c r="AN24" s="17">
        <v>0</v>
      </c>
      <c r="AO24" s="12">
        <v>0</v>
      </c>
    </row>
    <row r="25" spans="1:41" x14ac:dyDescent="0.3">
      <c r="A25" s="4" t="s">
        <v>15</v>
      </c>
      <c r="B25" s="92">
        <v>3957281.03</v>
      </c>
      <c r="C25" s="87">
        <v>1236819</v>
      </c>
      <c r="D25" s="87">
        <v>0</v>
      </c>
      <c r="E25" s="87">
        <v>0</v>
      </c>
      <c r="F25" s="87">
        <v>93029</v>
      </c>
      <c r="G25" s="87">
        <v>0</v>
      </c>
      <c r="H25" s="87">
        <v>0</v>
      </c>
      <c r="I25" s="93">
        <v>5287129.0299999993</v>
      </c>
      <c r="J25" s="16">
        <v>0</v>
      </c>
      <c r="K25" s="17">
        <v>0</v>
      </c>
      <c r="L25" s="17">
        <v>0</v>
      </c>
      <c r="M25" s="17">
        <v>0</v>
      </c>
      <c r="N25" s="17">
        <v>0</v>
      </c>
      <c r="O25" s="17">
        <v>0</v>
      </c>
      <c r="P25" s="17">
        <v>0</v>
      </c>
      <c r="Q25" s="12">
        <v>0</v>
      </c>
      <c r="R25" s="16">
        <v>3957281.03</v>
      </c>
      <c r="S25" s="17">
        <v>1236819</v>
      </c>
      <c r="T25" s="17">
        <v>0</v>
      </c>
      <c r="U25" s="17">
        <v>0</v>
      </c>
      <c r="V25" s="17">
        <v>0</v>
      </c>
      <c r="W25" s="17">
        <v>0</v>
      </c>
      <c r="X25" s="17">
        <v>0</v>
      </c>
      <c r="Y25" s="12">
        <v>5194100.0299999993</v>
      </c>
      <c r="Z25" s="16">
        <v>0</v>
      </c>
      <c r="AA25" s="17">
        <v>0</v>
      </c>
      <c r="AB25" s="17">
        <v>0</v>
      </c>
      <c r="AC25" s="17">
        <v>0</v>
      </c>
      <c r="AD25" s="17">
        <v>0</v>
      </c>
      <c r="AE25" s="17">
        <v>0</v>
      </c>
      <c r="AF25" s="17">
        <v>0</v>
      </c>
      <c r="AG25" s="12">
        <v>0</v>
      </c>
      <c r="AH25" s="16">
        <v>0</v>
      </c>
      <c r="AI25" s="17">
        <v>0</v>
      </c>
      <c r="AJ25" s="17">
        <v>0</v>
      </c>
      <c r="AK25" s="17">
        <v>0</v>
      </c>
      <c r="AL25" s="17">
        <v>93029</v>
      </c>
      <c r="AM25" s="17">
        <v>0</v>
      </c>
      <c r="AN25" s="17">
        <v>0</v>
      </c>
      <c r="AO25" s="12">
        <v>93029</v>
      </c>
    </row>
    <row r="26" spans="1:41" x14ac:dyDescent="0.3">
      <c r="A26" s="4" t="s">
        <v>16</v>
      </c>
      <c r="B26" s="92">
        <v>938269.94000000006</v>
      </c>
      <c r="C26" s="87">
        <v>169028.07</v>
      </c>
      <c r="D26" s="87">
        <v>12500.000000000007</v>
      </c>
      <c r="E26" s="87">
        <v>800629.85000000021</v>
      </c>
      <c r="F26" s="87">
        <v>15360</v>
      </c>
      <c r="G26" s="87">
        <v>20172.2</v>
      </c>
      <c r="H26" s="87">
        <v>25361.64</v>
      </c>
      <c r="I26" s="93">
        <v>1981321.7</v>
      </c>
      <c r="J26" s="16">
        <v>0</v>
      </c>
      <c r="K26" s="17">
        <v>0</v>
      </c>
      <c r="L26" s="17">
        <v>0</v>
      </c>
      <c r="M26" s="17">
        <v>0</v>
      </c>
      <c r="N26" s="17">
        <v>0</v>
      </c>
      <c r="O26" s="17">
        <v>0</v>
      </c>
      <c r="P26" s="17">
        <v>0</v>
      </c>
      <c r="Q26" s="12">
        <v>0</v>
      </c>
      <c r="R26" s="16">
        <v>933435.28</v>
      </c>
      <c r="S26" s="17">
        <v>169028.07</v>
      </c>
      <c r="T26" s="17">
        <v>7.2759576141834259E-12</v>
      </c>
      <c r="U26" s="17">
        <v>800629.85000000021</v>
      </c>
      <c r="V26" s="17">
        <v>15360</v>
      </c>
      <c r="W26" s="17">
        <v>0</v>
      </c>
      <c r="X26" s="17">
        <v>23861.64</v>
      </c>
      <c r="Y26" s="12">
        <v>1942314.84</v>
      </c>
      <c r="Z26" s="16">
        <v>4834.66</v>
      </c>
      <c r="AA26" s="17">
        <v>0</v>
      </c>
      <c r="AB26" s="17">
        <v>0</v>
      </c>
      <c r="AC26" s="17">
        <v>0</v>
      </c>
      <c r="AD26" s="17">
        <v>0</v>
      </c>
      <c r="AE26" s="17">
        <v>0</v>
      </c>
      <c r="AF26" s="17">
        <v>0</v>
      </c>
      <c r="AG26" s="12">
        <v>4834.66</v>
      </c>
      <c r="AH26" s="16">
        <v>0</v>
      </c>
      <c r="AI26" s="17">
        <v>0</v>
      </c>
      <c r="AJ26" s="17">
        <v>12500</v>
      </c>
      <c r="AK26" s="17">
        <v>0</v>
      </c>
      <c r="AL26" s="17">
        <v>0</v>
      </c>
      <c r="AM26" s="17">
        <v>20172.2</v>
      </c>
      <c r="AN26" s="17">
        <v>1500</v>
      </c>
      <c r="AO26" s="12">
        <v>34172.199999999997</v>
      </c>
    </row>
    <row r="27" spans="1:41" x14ac:dyDescent="0.3">
      <c r="A27" s="4" t="s">
        <v>17</v>
      </c>
      <c r="B27" s="92">
        <v>843665.70000000007</v>
      </c>
      <c r="C27" s="87">
        <v>599837.6399999999</v>
      </c>
      <c r="D27" s="87">
        <v>0</v>
      </c>
      <c r="E27" s="87">
        <v>5972372</v>
      </c>
      <c r="F27" s="87">
        <v>188124</v>
      </c>
      <c r="G27" s="87">
        <v>63753.56</v>
      </c>
      <c r="H27" s="87">
        <v>4907.9000000000005</v>
      </c>
      <c r="I27" s="93">
        <v>7672660.7999999989</v>
      </c>
      <c r="J27" s="16">
        <v>0</v>
      </c>
      <c r="K27" s="17">
        <v>36140</v>
      </c>
      <c r="L27" s="17">
        <v>0</v>
      </c>
      <c r="M27" s="17">
        <v>0</v>
      </c>
      <c r="N27" s="17">
        <v>0</v>
      </c>
      <c r="O27" s="17">
        <v>0</v>
      </c>
      <c r="P27" s="17">
        <v>0</v>
      </c>
      <c r="Q27" s="12">
        <v>36140</v>
      </c>
      <c r="R27" s="16">
        <v>841238.41</v>
      </c>
      <c r="S27" s="17">
        <v>556331.62999999989</v>
      </c>
      <c r="T27" s="17">
        <v>0</v>
      </c>
      <c r="U27" s="17">
        <v>5886573</v>
      </c>
      <c r="V27" s="17">
        <v>188124</v>
      </c>
      <c r="W27" s="17">
        <v>63753.56</v>
      </c>
      <c r="X27" s="17">
        <v>4498.8100000000004</v>
      </c>
      <c r="Y27" s="12">
        <v>7540519.4099999992</v>
      </c>
      <c r="Z27" s="16">
        <v>2427.29</v>
      </c>
      <c r="AA27" s="17">
        <v>7366.0099999999948</v>
      </c>
      <c r="AB27" s="17">
        <v>0</v>
      </c>
      <c r="AC27" s="17">
        <v>85799</v>
      </c>
      <c r="AD27" s="17">
        <v>0</v>
      </c>
      <c r="AE27" s="17">
        <v>0</v>
      </c>
      <c r="AF27" s="17">
        <v>409.09</v>
      </c>
      <c r="AG27" s="12">
        <v>96001.389999999985</v>
      </c>
      <c r="AH27" s="16">
        <v>0</v>
      </c>
      <c r="AI27" s="17">
        <v>0</v>
      </c>
      <c r="AJ27" s="17">
        <v>0</v>
      </c>
      <c r="AK27" s="17">
        <v>0</v>
      </c>
      <c r="AL27" s="17">
        <v>0</v>
      </c>
      <c r="AM27" s="17">
        <v>0</v>
      </c>
      <c r="AN27" s="17">
        <v>0</v>
      </c>
      <c r="AO27" s="12">
        <v>0</v>
      </c>
    </row>
    <row r="28" spans="1:41" x14ac:dyDescent="0.3">
      <c r="A28" s="4" t="s">
        <v>18</v>
      </c>
      <c r="B28" s="92">
        <v>0</v>
      </c>
      <c r="C28" s="87">
        <v>0</v>
      </c>
      <c r="D28" s="87">
        <v>0</v>
      </c>
      <c r="E28" s="87">
        <v>43868</v>
      </c>
      <c r="F28" s="87">
        <v>0</v>
      </c>
      <c r="G28" s="87">
        <v>0</v>
      </c>
      <c r="H28" s="87">
        <v>104</v>
      </c>
      <c r="I28" s="93">
        <v>43972</v>
      </c>
      <c r="J28" s="16">
        <v>0</v>
      </c>
      <c r="K28" s="17">
        <v>0</v>
      </c>
      <c r="L28" s="17">
        <v>0</v>
      </c>
      <c r="M28" s="17">
        <v>0</v>
      </c>
      <c r="N28" s="17">
        <v>0</v>
      </c>
      <c r="O28" s="17">
        <v>0</v>
      </c>
      <c r="P28" s="17">
        <v>0</v>
      </c>
      <c r="Q28" s="12">
        <v>0</v>
      </c>
      <c r="R28" s="16">
        <v>0</v>
      </c>
      <c r="S28" s="17">
        <v>0</v>
      </c>
      <c r="T28" s="17">
        <v>0</v>
      </c>
      <c r="U28" s="17">
        <v>43868</v>
      </c>
      <c r="V28" s="17">
        <v>0</v>
      </c>
      <c r="W28" s="17">
        <v>0</v>
      </c>
      <c r="X28" s="17">
        <v>104</v>
      </c>
      <c r="Y28" s="12">
        <v>43972</v>
      </c>
      <c r="Z28" s="16">
        <v>0</v>
      </c>
      <c r="AA28" s="17">
        <v>0</v>
      </c>
      <c r="AB28" s="17">
        <v>0</v>
      </c>
      <c r="AC28" s="17">
        <v>0</v>
      </c>
      <c r="AD28" s="17">
        <v>0</v>
      </c>
      <c r="AE28" s="17">
        <v>0</v>
      </c>
      <c r="AF28" s="17">
        <v>0</v>
      </c>
      <c r="AG28" s="12">
        <v>0</v>
      </c>
      <c r="AH28" s="16">
        <v>0</v>
      </c>
      <c r="AI28" s="17">
        <v>0</v>
      </c>
      <c r="AJ28" s="17">
        <v>0</v>
      </c>
      <c r="AK28" s="17">
        <v>0</v>
      </c>
      <c r="AL28" s="17">
        <v>0</v>
      </c>
      <c r="AM28" s="17">
        <v>0</v>
      </c>
      <c r="AN28" s="17">
        <v>0</v>
      </c>
      <c r="AO28" s="12">
        <v>0</v>
      </c>
    </row>
    <row r="29" spans="1:41" x14ac:dyDescent="0.3">
      <c r="A29" s="4" t="s">
        <v>19</v>
      </c>
      <c r="B29" s="92">
        <v>985039</v>
      </c>
      <c r="C29" s="87">
        <v>767323</v>
      </c>
      <c r="D29" s="87">
        <v>4527</v>
      </c>
      <c r="E29" s="87">
        <v>4535463</v>
      </c>
      <c r="F29" s="87">
        <v>0</v>
      </c>
      <c r="G29" s="87">
        <v>0</v>
      </c>
      <c r="H29" s="87">
        <v>302597</v>
      </c>
      <c r="I29" s="93">
        <v>6594949</v>
      </c>
      <c r="J29" s="16" t="s">
        <v>348</v>
      </c>
      <c r="K29" s="17" t="s">
        <v>348</v>
      </c>
      <c r="L29" s="17" t="s">
        <v>348</v>
      </c>
      <c r="M29" s="17" t="s">
        <v>348</v>
      </c>
      <c r="N29" s="17" t="s">
        <v>348</v>
      </c>
      <c r="O29" s="17" t="s">
        <v>353</v>
      </c>
      <c r="P29" s="17" t="s">
        <v>348</v>
      </c>
      <c r="Q29" s="12">
        <v>0</v>
      </c>
      <c r="R29" s="16">
        <v>974663</v>
      </c>
      <c r="S29" s="17">
        <v>767323</v>
      </c>
      <c r="T29" s="17">
        <v>4527</v>
      </c>
      <c r="U29" s="17">
        <v>4497612</v>
      </c>
      <c r="V29" s="17" t="s">
        <v>348</v>
      </c>
      <c r="W29" s="17" t="s">
        <v>353</v>
      </c>
      <c r="X29" s="17">
        <v>302597</v>
      </c>
      <c r="Y29" s="12">
        <v>6546722</v>
      </c>
      <c r="Z29" s="16">
        <v>10376</v>
      </c>
      <c r="AA29" s="17" t="s">
        <v>348</v>
      </c>
      <c r="AB29" s="17" t="s">
        <v>348</v>
      </c>
      <c r="AC29" s="17">
        <v>37851</v>
      </c>
      <c r="AD29" s="17" t="s">
        <v>348</v>
      </c>
      <c r="AE29" s="17" t="s">
        <v>353</v>
      </c>
      <c r="AF29" s="17" t="s">
        <v>348</v>
      </c>
      <c r="AG29" s="12">
        <v>48227</v>
      </c>
      <c r="AH29" s="16" t="s">
        <v>348</v>
      </c>
      <c r="AI29" s="17" t="s">
        <v>348</v>
      </c>
      <c r="AJ29" s="17" t="s">
        <v>348</v>
      </c>
      <c r="AK29" s="17" t="s">
        <v>348</v>
      </c>
      <c r="AL29" s="17" t="s">
        <v>348</v>
      </c>
      <c r="AM29" s="17" t="s">
        <v>353</v>
      </c>
      <c r="AN29" s="17" t="s">
        <v>348</v>
      </c>
      <c r="AO29" s="12">
        <v>0</v>
      </c>
    </row>
    <row r="30" spans="1:41" x14ac:dyDescent="0.3">
      <c r="A30" s="4" t="s">
        <v>20</v>
      </c>
      <c r="B30" s="92">
        <v>336192</v>
      </c>
      <c r="C30" s="87">
        <v>293663</v>
      </c>
      <c r="D30" s="87">
        <v>0</v>
      </c>
      <c r="E30" s="87">
        <v>1039048</v>
      </c>
      <c r="F30" s="87">
        <v>0</v>
      </c>
      <c r="G30" s="87">
        <v>3177586</v>
      </c>
      <c r="H30" s="87">
        <v>0</v>
      </c>
      <c r="I30" s="93">
        <v>4846489</v>
      </c>
      <c r="J30" s="16">
        <v>0</v>
      </c>
      <c r="K30" s="17">
        <v>0</v>
      </c>
      <c r="L30" s="17">
        <v>0</v>
      </c>
      <c r="M30" s="17">
        <v>0</v>
      </c>
      <c r="N30" s="17">
        <v>0</v>
      </c>
      <c r="O30" s="17">
        <v>0</v>
      </c>
      <c r="P30" s="17">
        <v>0</v>
      </c>
      <c r="Q30" s="12">
        <v>0</v>
      </c>
      <c r="R30" s="16">
        <v>319201</v>
      </c>
      <c r="S30" s="17">
        <v>293663</v>
      </c>
      <c r="T30" s="17">
        <v>0</v>
      </c>
      <c r="U30" s="17">
        <v>842888</v>
      </c>
      <c r="V30" s="17">
        <v>0</v>
      </c>
      <c r="W30" s="17">
        <v>3177586</v>
      </c>
      <c r="X30" s="17">
        <v>0</v>
      </c>
      <c r="Y30" s="12">
        <v>4633338</v>
      </c>
      <c r="Z30" s="16">
        <v>16991</v>
      </c>
      <c r="AA30" s="17">
        <v>0</v>
      </c>
      <c r="AB30" s="17">
        <v>0</v>
      </c>
      <c r="AC30" s="17">
        <v>196160</v>
      </c>
      <c r="AD30" s="17">
        <v>0</v>
      </c>
      <c r="AE30" s="17">
        <v>0</v>
      </c>
      <c r="AF30" s="17">
        <v>0</v>
      </c>
      <c r="AG30" s="12">
        <v>213151</v>
      </c>
      <c r="AH30" s="16">
        <v>0</v>
      </c>
      <c r="AI30" s="17">
        <v>0</v>
      </c>
      <c r="AJ30" s="17">
        <v>0</v>
      </c>
      <c r="AK30" s="17">
        <v>0</v>
      </c>
      <c r="AL30" s="17">
        <v>0</v>
      </c>
      <c r="AM30" s="17">
        <v>0</v>
      </c>
      <c r="AN30" s="17">
        <v>0</v>
      </c>
      <c r="AO30" s="12">
        <v>0</v>
      </c>
    </row>
    <row r="31" spans="1:41" x14ac:dyDescent="0.3">
      <c r="A31" s="4" t="s">
        <v>21</v>
      </c>
      <c r="B31" s="92">
        <v>3414186.5199999996</v>
      </c>
      <c r="C31" s="87">
        <v>5826182.7800000003</v>
      </c>
      <c r="D31" s="87">
        <v>0</v>
      </c>
      <c r="E31" s="87">
        <v>6938690.2000000002</v>
      </c>
      <c r="F31" s="87">
        <v>0</v>
      </c>
      <c r="G31" s="87">
        <v>0</v>
      </c>
      <c r="H31" s="87">
        <v>109395.64</v>
      </c>
      <c r="I31" s="93">
        <v>16288455.140000001</v>
      </c>
      <c r="J31" s="16">
        <v>0</v>
      </c>
      <c r="K31" s="17">
        <v>0</v>
      </c>
      <c r="L31" s="17">
        <v>0</v>
      </c>
      <c r="M31" s="17">
        <v>6938690.2000000002</v>
      </c>
      <c r="N31" s="17">
        <v>0</v>
      </c>
      <c r="O31" s="17">
        <v>0</v>
      </c>
      <c r="P31" s="17">
        <v>0</v>
      </c>
      <c r="Q31" s="12">
        <v>6938690.2000000002</v>
      </c>
      <c r="R31" s="16">
        <v>771505.95</v>
      </c>
      <c r="S31" s="17">
        <v>5566960.9199999999</v>
      </c>
      <c r="T31" s="17">
        <v>0</v>
      </c>
      <c r="U31" s="17">
        <v>0</v>
      </c>
      <c r="V31" s="17">
        <v>0</v>
      </c>
      <c r="W31" s="17">
        <v>0</v>
      </c>
      <c r="X31" s="17">
        <v>109395.64</v>
      </c>
      <c r="Y31" s="12">
        <v>6447862.5099999998</v>
      </c>
      <c r="Z31" s="16">
        <v>0</v>
      </c>
      <c r="AA31" s="17">
        <v>79764.960000000006</v>
      </c>
      <c r="AB31" s="17">
        <v>0</v>
      </c>
      <c r="AC31" s="17">
        <v>0</v>
      </c>
      <c r="AD31" s="17">
        <v>0</v>
      </c>
      <c r="AE31" s="17">
        <v>0</v>
      </c>
      <c r="AF31" s="17">
        <v>0</v>
      </c>
      <c r="AG31" s="12">
        <v>79764.960000000006</v>
      </c>
      <c r="AH31" s="16">
        <v>2642680.5699999998</v>
      </c>
      <c r="AI31" s="17">
        <v>179456.9</v>
      </c>
      <c r="AJ31" s="17">
        <v>0</v>
      </c>
      <c r="AK31" s="17">
        <v>0</v>
      </c>
      <c r="AL31" s="17">
        <v>0</v>
      </c>
      <c r="AM31" s="17">
        <v>0</v>
      </c>
      <c r="AN31" s="17">
        <v>0</v>
      </c>
      <c r="AO31" s="12">
        <v>2822137.4699999997</v>
      </c>
    </row>
    <row r="32" spans="1:41" x14ac:dyDescent="0.3">
      <c r="A32" s="4" t="s">
        <v>22</v>
      </c>
      <c r="B32" s="92">
        <v>766765.02</v>
      </c>
      <c r="C32" s="87">
        <v>353324.1</v>
      </c>
      <c r="D32" s="87">
        <v>1000</v>
      </c>
      <c r="E32" s="87">
        <v>1169884.8799999999</v>
      </c>
      <c r="F32" s="87">
        <v>0</v>
      </c>
      <c r="G32" s="87">
        <v>0</v>
      </c>
      <c r="H32" s="87">
        <v>11678.26</v>
      </c>
      <c r="I32" s="93">
        <v>2302652.2600000002</v>
      </c>
      <c r="J32" s="16">
        <v>0</v>
      </c>
      <c r="K32" s="17">
        <v>0</v>
      </c>
      <c r="L32" s="17">
        <v>0</v>
      </c>
      <c r="M32" s="17">
        <v>0</v>
      </c>
      <c r="N32" s="17">
        <v>0</v>
      </c>
      <c r="O32" s="17">
        <v>0</v>
      </c>
      <c r="P32" s="17">
        <v>0</v>
      </c>
      <c r="Q32" s="12">
        <v>0</v>
      </c>
      <c r="R32" s="16">
        <v>766765.02</v>
      </c>
      <c r="S32" s="17">
        <v>310592.18</v>
      </c>
      <c r="T32" s="17">
        <v>1000</v>
      </c>
      <c r="U32" s="17">
        <v>1083539.5</v>
      </c>
      <c r="V32" s="17">
        <v>0</v>
      </c>
      <c r="W32" s="17">
        <v>0</v>
      </c>
      <c r="X32" s="17">
        <v>8937.92</v>
      </c>
      <c r="Y32" s="12">
        <v>2170834.62</v>
      </c>
      <c r="Z32" s="16">
        <v>0</v>
      </c>
      <c r="AA32" s="17">
        <v>0</v>
      </c>
      <c r="AB32" s="17">
        <v>0</v>
      </c>
      <c r="AC32" s="17">
        <v>0</v>
      </c>
      <c r="AD32" s="17">
        <v>0</v>
      </c>
      <c r="AE32" s="17">
        <v>0</v>
      </c>
      <c r="AF32" s="17">
        <v>0</v>
      </c>
      <c r="AG32" s="12">
        <v>0</v>
      </c>
      <c r="AH32" s="16">
        <v>0</v>
      </c>
      <c r="AI32" s="17">
        <v>42731.92</v>
      </c>
      <c r="AJ32" s="17">
        <v>0</v>
      </c>
      <c r="AK32" s="17">
        <v>86345.38</v>
      </c>
      <c r="AL32" s="17">
        <v>0</v>
      </c>
      <c r="AM32" s="17">
        <v>0</v>
      </c>
      <c r="AN32" s="17">
        <v>2740.34</v>
      </c>
      <c r="AO32" s="12">
        <v>131817.64000000001</v>
      </c>
    </row>
    <row r="33" spans="1:41" x14ac:dyDescent="0.3">
      <c r="A33" s="4" t="s">
        <v>23</v>
      </c>
      <c r="B33" s="92">
        <v>103164.83152461839</v>
      </c>
      <c r="C33" s="87">
        <v>196713.96</v>
      </c>
      <c r="D33" s="87">
        <v>0</v>
      </c>
      <c r="E33" s="87">
        <v>788243.01</v>
      </c>
      <c r="F33" s="87">
        <v>0</v>
      </c>
      <c r="G33" s="87">
        <v>1790.3768513206564</v>
      </c>
      <c r="H33" s="87">
        <v>0</v>
      </c>
      <c r="I33" s="93">
        <v>1089912.1783759391</v>
      </c>
      <c r="J33" s="16">
        <v>0</v>
      </c>
      <c r="K33" s="17">
        <v>0</v>
      </c>
      <c r="L33" s="17">
        <v>0</v>
      </c>
      <c r="M33" s="17">
        <v>0</v>
      </c>
      <c r="N33" s="17">
        <v>0</v>
      </c>
      <c r="O33" s="17">
        <v>0</v>
      </c>
      <c r="P33" s="17">
        <v>0</v>
      </c>
      <c r="Q33" s="12">
        <v>0</v>
      </c>
      <c r="R33" s="16">
        <v>103164.83152461839</v>
      </c>
      <c r="S33" s="17">
        <v>1920</v>
      </c>
      <c r="T33" s="17">
        <v>0</v>
      </c>
      <c r="U33" s="17">
        <v>788243.01</v>
      </c>
      <c r="V33" s="17">
        <v>0</v>
      </c>
      <c r="W33" s="17">
        <v>1790.3768513206564</v>
      </c>
      <c r="X33" s="17">
        <v>0</v>
      </c>
      <c r="Y33" s="12">
        <v>895118.21837593906</v>
      </c>
      <c r="Z33" s="16">
        <v>0</v>
      </c>
      <c r="AA33" s="17">
        <v>0</v>
      </c>
      <c r="AB33" s="17">
        <v>0</v>
      </c>
      <c r="AC33" s="17">
        <v>0</v>
      </c>
      <c r="AD33" s="17">
        <v>0</v>
      </c>
      <c r="AE33" s="17">
        <v>0</v>
      </c>
      <c r="AF33" s="17">
        <v>0</v>
      </c>
      <c r="AG33" s="12">
        <v>0</v>
      </c>
      <c r="AH33" s="16">
        <v>0</v>
      </c>
      <c r="AI33" s="17">
        <v>194793.96</v>
      </c>
      <c r="AJ33" s="17">
        <v>0</v>
      </c>
      <c r="AK33" s="17">
        <v>0</v>
      </c>
      <c r="AL33" s="17">
        <v>0</v>
      </c>
      <c r="AM33" s="17">
        <v>0</v>
      </c>
      <c r="AN33" s="17">
        <v>0</v>
      </c>
      <c r="AO33" s="12">
        <v>194793.96</v>
      </c>
    </row>
    <row r="34" spans="1:41" ht="13.15" customHeight="1" x14ac:dyDescent="0.3">
      <c r="A34" s="4" t="s">
        <v>24</v>
      </c>
      <c r="B34" s="92">
        <v>549087.65</v>
      </c>
      <c r="C34" s="87">
        <v>768275.45000000007</v>
      </c>
      <c r="D34" s="87">
        <v>93132</v>
      </c>
      <c r="E34" s="87">
        <v>4393140.7699999996</v>
      </c>
      <c r="F34" s="87">
        <v>0</v>
      </c>
      <c r="G34" s="87">
        <v>0</v>
      </c>
      <c r="H34" s="87">
        <v>24373.200000000001</v>
      </c>
      <c r="I34" s="93">
        <v>5828009.0699999994</v>
      </c>
      <c r="J34" s="16">
        <v>0</v>
      </c>
      <c r="K34" s="17">
        <v>0</v>
      </c>
      <c r="L34" s="17">
        <v>0</v>
      </c>
      <c r="M34" s="17">
        <v>0</v>
      </c>
      <c r="N34" s="17">
        <v>0</v>
      </c>
      <c r="O34" s="17">
        <v>0</v>
      </c>
      <c r="P34" s="17">
        <v>0</v>
      </c>
      <c r="Q34" s="12">
        <v>0</v>
      </c>
      <c r="R34" s="16">
        <v>549087.65</v>
      </c>
      <c r="S34" s="17">
        <v>768275.45000000007</v>
      </c>
      <c r="T34" s="17">
        <v>0</v>
      </c>
      <c r="U34" s="17">
        <v>4393140.7699999996</v>
      </c>
      <c r="V34" s="17">
        <v>0</v>
      </c>
      <c r="W34" s="17">
        <v>0</v>
      </c>
      <c r="X34" s="17">
        <v>24373.200000000001</v>
      </c>
      <c r="Y34" s="12">
        <v>5734877.0699999994</v>
      </c>
      <c r="Z34" s="16">
        <v>0</v>
      </c>
      <c r="AA34" s="17">
        <v>0</v>
      </c>
      <c r="AB34" s="17">
        <v>93132</v>
      </c>
      <c r="AC34" s="17">
        <v>0</v>
      </c>
      <c r="AD34" s="17">
        <v>0</v>
      </c>
      <c r="AE34" s="17">
        <v>0</v>
      </c>
      <c r="AF34" s="17">
        <v>0</v>
      </c>
      <c r="AG34" s="12">
        <v>93132</v>
      </c>
      <c r="AH34" s="16">
        <v>0</v>
      </c>
      <c r="AI34" s="17">
        <v>0</v>
      </c>
      <c r="AJ34" s="17">
        <v>0</v>
      </c>
      <c r="AK34" s="17">
        <v>0</v>
      </c>
      <c r="AL34" s="17">
        <v>0</v>
      </c>
      <c r="AM34" s="17">
        <v>0</v>
      </c>
      <c r="AN34" s="17">
        <v>0</v>
      </c>
      <c r="AO34" s="12">
        <v>0</v>
      </c>
    </row>
    <row r="35" spans="1:41" x14ac:dyDescent="0.3">
      <c r="A35" s="4" t="s">
        <v>25</v>
      </c>
      <c r="B35" s="92">
        <v>1107960.6000000001</v>
      </c>
      <c r="C35" s="87">
        <v>2306857.6</v>
      </c>
      <c r="D35" s="87">
        <v>209232</v>
      </c>
      <c r="E35" s="87">
        <v>5613437</v>
      </c>
      <c r="F35" s="87">
        <v>0</v>
      </c>
      <c r="G35" s="87">
        <v>0</v>
      </c>
      <c r="H35" s="87">
        <v>55599.229999999996</v>
      </c>
      <c r="I35" s="93">
        <v>9293086.4299999997</v>
      </c>
      <c r="J35" s="16">
        <v>0</v>
      </c>
      <c r="K35" s="17">
        <v>0</v>
      </c>
      <c r="L35" s="17">
        <v>0</v>
      </c>
      <c r="M35" s="17">
        <v>0</v>
      </c>
      <c r="N35" s="17">
        <v>0</v>
      </c>
      <c r="O35" s="17">
        <v>0</v>
      </c>
      <c r="P35" s="17">
        <v>0</v>
      </c>
      <c r="Q35" s="12">
        <v>0</v>
      </c>
      <c r="R35" s="16">
        <v>1107960.6000000001</v>
      </c>
      <c r="S35" s="17">
        <v>2303292.6</v>
      </c>
      <c r="T35" s="17">
        <v>209232</v>
      </c>
      <c r="U35" s="17">
        <v>5556584</v>
      </c>
      <c r="V35" s="17">
        <v>0</v>
      </c>
      <c r="W35" s="17">
        <v>0</v>
      </c>
      <c r="X35" s="17">
        <v>19566.09</v>
      </c>
      <c r="Y35" s="12">
        <v>9196635.2899999991</v>
      </c>
      <c r="Z35" s="16">
        <v>0</v>
      </c>
      <c r="AA35" s="17">
        <v>3565</v>
      </c>
      <c r="AB35" s="17">
        <v>0</v>
      </c>
      <c r="AC35" s="17">
        <v>56853</v>
      </c>
      <c r="AD35" s="17">
        <v>0</v>
      </c>
      <c r="AE35" s="17">
        <v>0</v>
      </c>
      <c r="AF35" s="17">
        <v>36033.14</v>
      </c>
      <c r="AG35" s="12">
        <v>96451.14</v>
      </c>
      <c r="AH35" s="16">
        <v>0</v>
      </c>
      <c r="AI35" s="17">
        <v>0</v>
      </c>
      <c r="AJ35" s="17">
        <v>0</v>
      </c>
      <c r="AK35" s="17">
        <v>0</v>
      </c>
      <c r="AL35" s="17">
        <v>0</v>
      </c>
      <c r="AM35" s="17">
        <v>0</v>
      </c>
      <c r="AN35" s="17">
        <v>0</v>
      </c>
      <c r="AO35" s="12">
        <v>0</v>
      </c>
    </row>
    <row r="36" spans="1:41" x14ac:dyDescent="0.3">
      <c r="A36" s="4" t="s">
        <v>26</v>
      </c>
      <c r="B36" s="92">
        <v>2981201.36</v>
      </c>
      <c r="C36" s="87">
        <v>2025294.06</v>
      </c>
      <c r="D36" s="87">
        <v>48912.480000000003</v>
      </c>
      <c r="E36" s="87">
        <v>14323627.02</v>
      </c>
      <c r="F36" s="87">
        <v>0</v>
      </c>
      <c r="G36" s="87">
        <v>0</v>
      </c>
      <c r="H36" s="87">
        <v>120673.16</v>
      </c>
      <c r="I36" s="93">
        <v>19499708.080000002</v>
      </c>
      <c r="J36" s="16">
        <v>0</v>
      </c>
      <c r="K36" s="17">
        <v>0</v>
      </c>
      <c r="L36" s="17">
        <v>0</v>
      </c>
      <c r="M36" s="17">
        <v>0</v>
      </c>
      <c r="N36" s="17">
        <v>0</v>
      </c>
      <c r="O36" s="17">
        <v>0</v>
      </c>
      <c r="P36" s="17">
        <v>0</v>
      </c>
      <c r="Q36" s="12">
        <v>0</v>
      </c>
      <c r="R36" s="16">
        <v>2890739.79</v>
      </c>
      <c r="S36" s="17">
        <v>1909727</v>
      </c>
      <c r="T36" s="17">
        <v>43162.48</v>
      </c>
      <c r="U36" s="17">
        <v>7822260.7599999998</v>
      </c>
      <c r="V36" s="17">
        <v>0</v>
      </c>
      <c r="W36" s="17">
        <v>0</v>
      </c>
      <c r="X36" s="17">
        <v>120673.16</v>
      </c>
      <c r="Y36" s="12">
        <v>12786563.190000001</v>
      </c>
      <c r="Z36" s="16">
        <v>3743.13</v>
      </c>
      <c r="AA36" s="17">
        <v>0</v>
      </c>
      <c r="AB36" s="17">
        <v>5750</v>
      </c>
      <c r="AC36" s="17">
        <v>137430</v>
      </c>
      <c r="AD36" s="17">
        <v>0</v>
      </c>
      <c r="AE36" s="17">
        <v>0</v>
      </c>
      <c r="AF36" s="17">
        <v>0</v>
      </c>
      <c r="AG36" s="12">
        <v>146923.13</v>
      </c>
      <c r="AH36" s="16">
        <v>86718.44</v>
      </c>
      <c r="AI36" s="17">
        <v>115567.06</v>
      </c>
      <c r="AJ36" s="17">
        <v>0</v>
      </c>
      <c r="AK36" s="17">
        <v>6363936.2599999998</v>
      </c>
      <c r="AL36" s="17">
        <v>0</v>
      </c>
      <c r="AM36" s="17">
        <v>0</v>
      </c>
      <c r="AN36" s="17">
        <v>0</v>
      </c>
      <c r="AO36" s="12">
        <v>6566221.7599999998</v>
      </c>
    </row>
    <row r="37" spans="1:41" x14ac:dyDescent="0.3">
      <c r="A37" s="4" t="s">
        <v>27</v>
      </c>
      <c r="B37" s="92">
        <v>377225</v>
      </c>
      <c r="C37" s="87">
        <v>54782</v>
      </c>
      <c r="D37" s="87">
        <v>0</v>
      </c>
      <c r="E37" s="87">
        <v>773017</v>
      </c>
      <c r="F37" s="87">
        <v>0</v>
      </c>
      <c r="G37" s="87">
        <v>15000</v>
      </c>
      <c r="H37" s="87">
        <v>113791</v>
      </c>
      <c r="I37" s="93">
        <v>1333815</v>
      </c>
      <c r="J37" s="16">
        <v>0</v>
      </c>
      <c r="K37" s="17">
        <v>0</v>
      </c>
      <c r="L37" s="17">
        <v>0</v>
      </c>
      <c r="M37" s="17">
        <v>0</v>
      </c>
      <c r="N37" s="17">
        <v>0</v>
      </c>
      <c r="O37" s="17">
        <v>0</v>
      </c>
      <c r="P37" s="17">
        <v>0</v>
      </c>
      <c r="Q37" s="12">
        <v>0</v>
      </c>
      <c r="R37" s="16">
        <v>371076</v>
      </c>
      <c r="S37" s="17">
        <v>0</v>
      </c>
      <c r="T37" s="17">
        <v>0</v>
      </c>
      <c r="U37" s="17">
        <v>707996</v>
      </c>
      <c r="V37" s="17">
        <v>0</v>
      </c>
      <c r="W37" s="17">
        <v>15000</v>
      </c>
      <c r="X37" s="17">
        <v>0</v>
      </c>
      <c r="Y37" s="12">
        <v>1094072</v>
      </c>
      <c r="Z37" s="16">
        <v>0</v>
      </c>
      <c r="AA37" s="17">
        <v>0</v>
      </c>
      <c r="AB37" s="17">
        <v>0</v>
      </c>
      <c r="AC37" s="17">
        <v>0</v>
      </c>
      <c r="AD37" s="17">
        <v>0</v>
      </c>
      <c r="AE37" s="17">
        <v>0</v>
      </c>
      <c r="AF37" s="17">
        <v>0</v>
      </c>
      <c r="AG37" s="12">
        <v>0</v>
      </c>
      <c r="AH37" s="16">
        <v>6149</v>
      </c>
      <c r="AI37" s="17">
        <v>54782</v>
      </c>
      <c r="AJ37" s="17">
        <v>0</v>
      </c>
      <c r="AK37" s="17">
        <v>65021</v>
      </c>
      <c r="AL37" s="17">
        <v>0</v>
      </c>
      <c r="AM37" s="17">
        <v>0</v>
      </c>
      <c r="AN37" s="17">
        <v>113791</v>
      </c>
      <c r="AO37" s="12">
        <v>239743</v>
      </c>
    </row>
    <row r="38" spans="1:41" x14ac:dyDescent="0.3">
      <c r="A38" s="4" t="s">
        <v>28</v>
      </c>
      <c r="B38" s="92">
        <v>107033</v>
      </c>
      <c r="C38" s="87">
        <v>115000</v>
      </c>
      <c r="D38" s="87">
        <v>10000</v>
      </c>
      <c r="E38" s="87">
        <v>349000</v>
      </c>
      <c r="F38" s="87">
        <v>164000</v>
      </c>
      <c r="G38" s="87">
        <v>0</v>
      </c>
      <c r="H38" s="87">
        <v>0</v>
      </c>
      <c r="I38" s="93">
        <v>745033</v>
      </c>
      <c r="J38" s="16">
        <v>107033</v>
      </c>
      <c r="K38" s="17">
        <v>115000</v>
      </c>
      <c r="L38" s="17">
        <v>10000</v>
      </c>
      <c r="M38" s="17">
        <v>349000</v>
      </c>
      <c r="N38" s="17">
        <v>164000</v>
      </c>
      <c r="O38" s="17">
        <v>0</v>
      </c>
      <c r="P38" s="17">
        <v>0</v>
      </c>
      <c r="Q38" s="12">
        <v>745033</v>
      </c>
      <c r="R38" s="16">
        <v>0</v>
      </c>
      <c r="S38" s="17">
        <v>0</v>
      </c>
      <c r="T38" s="17">
        <v>0</v>
      </c>
      <c r="U38" s="17">
        <v>0</v>
      </c>
      <c r="V38" s="17">
        <v>0</v>
      </c>
      <c r="W38" s="17">
        <v>0</v>
      </c>
      <c r="X38" s="17">
        <v>0</v>
      </c>
      <c r="Y38" s="12">
        <v>0</v>
      </c>
      <c r="Z38" s="16">
        <v>0</v>
      </c>
      <c r="AA38" s="17">
        <v>0</v>
      </c>
      <c r="AB38" s="17">
        <v>0</v>
      </c>
      <c r="AC38" s="17">
        <v>0</v>
      </c>
      <c r="AD38" s="17">
        <v>0</v>
      </c>
      <c r="AE38" s="17">
        <v>0</v>
      </c>
      <c r="AF38" s="17">
        <v>0</v>
      </c>
      <c r="AG38" s="12">
        <v>0</v>
      </c>
      <c r="AH38" s="16">
        <v>0</v>
      </c>
      <c r="AI38" s="17">
        <v>0</v>
      </c>
      <c r="AJ38" s="17">
        <v>0</v>
      </c>
      <c r="AK38" s="17">
        <v>0</v>
      </c>
      <c r="AL38" s="17">
        <v>0</v>
      </c>
      <c r="AM38" s="17">
        <v>0</v>
      </c>
      <c r="AN38" s="17">
        <v>0</v>
      </c>
      <c r="AO38" s="12">
        <v>0</v>
      </c>
    </row>
    <row r="39" spans="1:41" x14ac:dyDescent="0.3">
      <c r="A39" s="4" t="s">
        <v>29</v>
      </c>
      <c r="B39" s="92">
        <v>332123.95</v>
      </c>
      <c r="C39" s="87">
        <v>674437.73</v>
      </c>
      <c r="D39" s="87">
        <v>0</v>
      </c>
      <c r="E39" s="87">
        <v>0</v>
      </c>
      <c r="F39" s="87">
        <v>0</v>
      </c>
      <c r="G39" s="87">
        <v>0</v>
      </c>
      <c r="H39" s="87">
        <v>0</v>
      </c>
      <c r="I39" s="93">
        <v>1006561.6799999999</v>
      </c>
      <c r="J39" s="16">
        <v>0</v>
      </c>
      <c r="K39" s="17">
        <v>0</v>
      </c>
      <c r="L39" s="17">
        <v>0</v>
      </c>
      <c r="M39" s="17">
        <v>0</v>
      </c>
      <c r="N39" s="17">
        <v>0</v>
      </c>
      <c r="O39" s="17">
        <v>0</v>
      </c>
      <c r="P39" s="17">
        <v>0</v>
      </c>
      <c r="Q39" s="12">
        <v>0</v>
      </c>
      <c r="R39" s="16">
        <v>332123.95</v>
      </c>
      <c r="S39" s="17">
        <v>674437.73</v>
      </c>
      <c r="T39" s="17">
        <v>0</v>
      </c>
      <c r="U39" s="17">
        <v>0</v>
      </c>
      <c r="V39" s="17">
        <v>0</v>
      </c>
      <c r="W39" s="17">
        <v>0</v>
      </c>
      <c r="X39" s="17">
        <v>0</v>
      </c>
      <c r="Y39" s="12">
        <v>1006561.6799999999</v>
      </c>
      <c r="Z39" s="16">
        <v>0</v>
      </c>
      <c r="AA39" s="17">
        <v>0</v>
      </c>
      <c r="AB39" s="17">
        <v>0</v>
      </c>
      <c r="AC39" s="17">
        <v>0</v>
      </c>
      <c r="AD39" s="17">
        <v>0</v>
      </c>
      <c r="AE39" s="17">
        <v>0</v>
      </c>
      <c r="AF39" s="17">
        <v>0</v>
      </c>
      <c r="AG39" s="12">
        <v>0</v>
      </c>
      <c r="AH39" s="16">
        <v>0</v>
      </c>
      <c r="AI39" s="17">
        <v>0</v>
      </c>
      <c r="AJ39" s="17">
        <v>0</v>
      </c>
      <c r="AK39" s="17">
        <v>0</v>
      </c>
      <c r="AL39" s="17">
        <v>0</v>
      </c>
      <c r="AM39" s="17">
        <v>0</v>
      </c>
      <c r="AN39" s="17">
        <v>0</v>
      </c>
      <c r="AO39" s="12">
        <v>0</v>
      </c>
    </row>
    <row r="40" spans="1:41" x14ac:dyDescent="0.3">
      <c r="A40" s="4" t="s">
        <v>30</v>
      </c>
      <c r="B40" s="92">
        <v>304103</v>
      </c>
      <c r="C40" s="87">
        <v>69698</v>
      </c>
      <c r="D40" s="87">
        <v>130000</v>
      </c>
      <c r="E40" s="87">
        <v>1653982</v>
      </c>
      <c r="F40" s="87">
        <v>0</v>
      </c>
      <c r="G40" s="87">
        <v>0</v>
      </c>
      <c r="H40" s="87">
        <v>468</v>
      </c>
      <c r="I40" s="93">
        <v>2158251</v>
      </c>
      <c r="J40" s="16">
        <v>0</v>
      </c>
      <c r="K40" s="17">
        <v>0</v>
      </c>
      <c r="L40" s="17">
        <v>0</v>
      </c>
      <c r="M40" s="17">
        <v>2711</v>
      </c>
      <c r="N40" s="17">
        <v>0</v>
      </c>
      <c r="O40" s="17">
        <v>0</v>
      </c>
      <c r="P40" s="17">
        <v>0</v>
      </c>
      <c r="Q40" s="12">
        <v>2711</v>
      </c>
      <c r="R40" s="16">
        <v>304103</v>
      </c>
      <c r="S40" s="17">
        <v>69698</v>
      </c>
      <c r="T40" s="17">
        <v>130000</v>
      </c>
      <c r="U40" s="17">
        <v>1651271</v>
      </c>
      <c r="V40" s="17">
        <v>0</v>
      </c>
      <c r="W40" s="17">
        <v>0</v>
      </c>
      <c r="X40" s="17">
        <v>468</v>
      </c>
      <c r="Y40" s="12">
        <v>2155540</v>
      </c>
      <c r="Z40" s="16">
        <v>0</v>
      </c>
      <c r="AA40" s="17">
        <v>0</v>
      </c>
      <c r="AB40" s="17">
        <v>0</v>
      </c>
      <c r="AC40" s="17">
        <v>0</v>
      </c>
      <c r="AD40" s="17">
        <v>0</v>
      </c>
      <c r="AE40" s="17">
        <v>0</v>
      </c>
      <c r="AF40" s="17">
        <v>0</v>
      </c>
      <c r="AG40" s="12">
        <v>0</v>
      </c>
      <c r="AH40" s="16">
        <v>0</v>
      </c>
      <c r="AI40" s="17">
        <v>0</v>
      </c>
      <c r="AJ40" s="17">
        <v>0</v>
      </c>
      <c r="AK40" s="17">
        <v>0</v>
      </c>
      <c r="AL40" s="17">
        <v>0</v>
      </c>
      <c r="AM40" s="17">
        <v>0</v>
      </c>
      <c r="AN40" s="17">
        <v>0</v>
      </c>
      <c r="AO40" s="12">
        <v>0</v>
      </c>
    </row>
    <row r="41" spans="1:41" x14ac:dyDescent="0.3">
      <c r="A41" s="4" t="s">
        <v>31</v>
      </c>
      <c r="B41" s="92">
        <v>347312.98</v>
      </c>
      <c r="C41" s="87">
        <v>14153.77</v>
      </c>
      <c r="D41" s="87">
        <v>53363.1</v>
      </c>
      <c r="E41" s="87">
        <v>294325</v>
      </c>
      <c r="F41" s="87">
        <v>0</v>
      </c>
      <c r="G41" s="87">
        <v>0</v>
      </c>
      <c r="H41" s="87">
        <v>2190</v>
      </c>
      <c r="I41" s="93">
        <v>711344.85</v>
      </c>
      <c r="J41" s="16">
        <v>0</v>
      </c>
      <c r="K41" s="17">
        <v>0</v>
      </c>
      <c r="L41" s="17">
        <v>0</v>
      </c>
      <c r="M41" s="17">
        <v>0</v>
      </c>
      <c r="N41" s="17">
        <v>0</v>
      </c>
      <c r="O41" s="17">
        <v>0</v>
      </c>
      <c r="P41" s="17">
        <v>0</v>
      </c>
      <c r="Q41" s="12">
        <v>0</v>
      </c>
      <c r="R41" s="16">
        <v>346812.98</v>
      </c>
      <c r="S41" s="17">
        <v>0</v>
      </c>
      <c r="T41" s="17">
        <v>40994.1</v>
      </c>
      <c r="U41" s="17">
        <v>294325</v>
      </c>
      <c r="V41" s="17">
        <v>0</v>
      </c>
      <c r="W41" s="17">
        <v>0</v>
      </c>
      <c r="X41" s="17">
        <v>2190</v>
      </c>
      <c r="Y41" s="12">
        <v>684322.08</v>
      </c>
      <c r="Z41" s="16">
        <v>500</v>
      </c>
      <c r="AA41" s="17">
        <v>14153.77</v>
      </c>
      <c r="AB41" s="17">
        <v>0</v>
      </c>
      <c r="AC41" s="17">
        <v>0</v>
      </c>
      <c r="AD41" s="17">
        <v>0</v>
      </c>
      <c r="AE41" s="17">
        <v>0</v>
      </c>
      <c r="AF41" s="17">
        <v>0</v>
      </c>
      <c r="AG41" s="12">
        <v>14653.77</v>
      </c>
      <c r="AH41" s="16">
        <v>0</v>
      </c>
      <c r="AI41" s="17">
        <v>0</v>
      </c>
      <c r="AJ41" s="17">
        <v>12369</v>
      </c>
      <c r="AK41" s="17">
        <v>0</v>
      </c>
      <c r="AL41" s="17">
        <v>0</v>
      </c>
      <c r="AM41" s="17">
        <v>0</v>
      </c>
      <c r="AN41" s="17">
        <v>0</v>
      </c>
      <c r="AO41" s="12">
        <v>12369</v>
      </c>
    </row>
    <row r="42" spans="1:41" x14ac:dyDescent="0.3">
      <c r="A42" s="4" t="s">
        <v>32</v>
      </c>
      <c r="B42" s="92">
        <v>1282452.47</v>
      </c>
      <c r="C42" s="87">
        <v>492008.17375364242</v>
      </c>
      <c r="D42" s="87">
        <v>0</v>
      </c>
      <c r="E42" s="87">
        <v>4802689.13</v>
      </c>
      <c r="F42" s="87">
        <v>0</v>
      </c>
      <c r="G42" s="87">
        <v>0</v>
      </c>
      <c r="H42" s="87">
        <v>0</v>
      </c>
      <c r="I42" s="93">
        <v>6577149.773753643</v>
      </c>
      <c r="J42" s="16">
        <v>0</v>
      </c>
      <c r="K42" s="17">
        <v>0</v>
      </c>
      <c r="L42" s="17">
        <v>0</v>
      </c>
      <c r="M42" s="17">
        <v>0</v>
      </c>
      <c r="N42" s="17">
        <v>0</v>
      </c>
      <c r="O42" s="17">
        <v>0</v>
      </c>
      <c r="P42" s="17">
        <v>0</v>
      </c>
      <c r="Q42" s="12">
        <v>0</v>
      </c>
      <c r="R42" s="16">
        <v>1282259.72</v>
      </c>
      <c r="S42" s="17">
        <v>286427.51375364244</v>
      </c>
      <c r="T42" s="17">
        <v>0</v>
      </c>
      <c r="U42" s="17">
        <v>4802689.13</v>
      </c>
      <c r="V42" s="17">
        <v>0</v>
      </c>
      <c r="W42" s="17">
        <v>0</v>
      </c>
      <c r="X42" s="17">
        <v>0</v>
      </c>
      <c r="Y42" s="12">
        <v>6371376.3637536429</v>
      </c>
      <c r="Z42" s="16">
        <v>0</v>
      </c>
      <c r="AA42" s="17">
        <v>25047.41</v>
      </c>
      <c r="AB42" s="17">
        <v>0</v>
      </c>
      <c r="AC42" s="17">
        <v>0</v>
      </c>
      <c r="AD42" s="17">
        <v>0</v>
      </c>
      <c r="AE42" s="17">
        <v>0</v>
      </c>
      <c r="AF42" s="17">
        <v>0</v>
      </c>
      <c r="AG42" s="12">
        <v>25047.41</v>
      </c>
      <c r="AH42" s="16">
        <v>192.75</v>
      </c>
      <c r="AI42" s="17">
        <v>180533.25</v>
      </c>
      <c r="AJ42" s="17">
        <v>0</v>
      </c>
      <c r="AK42" s="17">
        <v>0</v>
      </c>
      <c r="AL42" s="17">
        <v>0</v>
      </c>
      <c r="AM42" s="17">
        <v>0</v>
      </c>
      <c r="AN42" s="17">
        <v>0</v>
      </c>
      <c r="AO42" s="12">
        <v>180726</v>
      </c>
    </row>
    <row r="43" spans="1:41" x14ac:dyDescent="0.3">
      <c r="A43" s="4" t="s">
        <v>33</v>
      </c>
      <c r="B43" s="92">
        <v>588</v>
      </c>
      <c r="C43" s="87">
        <v>18216</v>
      </c>
      <c r="D43" s="87">
        <v>23500</v>
      </c>
      <c r="E43" s="87">
        <v>0</v>
      </c>
      <c r="F43" s="87">
        <v>0</v>
      </c>
      <c r="G43" s="87">
        <v>0</v>
      </c>
      <c r="H43" s="87">
        <v>0</v>
      </c>
      <c r="I43" s="93">
        <v>42304</v>
      </c>
      <c r="J43" s="16">
        <v>0</v>
      </c>
      <c r="K43" s="17">
        <v>0</v>
      </c>
      <c r="L43" s="17">
        <v>0</v>
      </c>
      <c r="M43" s="17">
        <v>0</v>
      </c>
      <c r="N43" s="17">
        <v>0</v>
      </c>
      <c r="O43" s="17">
        <v>0</v>
      </c>
      <c r="P43" s="17">
        <v>0</v>
      </c>
      <c r="Q43" s="12">
        <v>0</v>
      </c>
      <c r="R43" s="16">
        <v>0</v>
      </c>
      <c r="S43" s="17">
        <v>18216</v>
      </c>
      <c r="T43" s="17">
        <v>0</v>
      </c>
      <c r="U43" s="17">
        <v>0</v>
      </c>
      <c r="V43" s="17">
        <v>0</v>
      </c>
      <c r="W43" s="17">
        <v>0</v>
      </c>
      <c r="X43" s="17">
        <v>0</v>
      </c>
      <c r="Y43" s="12">
        <v>18216</v>
      </c>
      <c r="Z43" s="16">
        <v>588</v>
      </c>
      <c r="AA43" s="17">
        <v>0</v>
      </c>
      <c r="AB43" s="17">
        <v>0</v>
      </c>
      <c r="AC43" s="17">
        <v>0</v>
      </c>
      <c r="AD43" s="17">
        <v>0</v>
      </c>
      <c r="AE43" s="17">
        <v>0</v>
      </c>
      <c r="AF43" s="17">
        <v>0</v>
      </c>
      <c r="AG43" s="12">
        <v>588</v>
      </c>
      <c r="AH43" s="16">
        <v>0</v>
      </c>
      <c r="AI43" s="17">
        <v>0</v>
      </c>
      <c r="AJ43" s="17">
        <v>23500</v>
      </c>
      <c r="AK43" s="17">
        <v>0</v>
      </c>
      <c r="AL43" s="17">
        <v>0</v>
      </c>
      <c r="AM43" s="17">
        <v>0</v>
      </c>
      <c r="AN43" s="17">
        <v>0</v>
      </c>
      <c r="AO43" s="12">
        <v>23500</v>
      </c>
    </row>
    <row r="44" spans="1:41" x14ac:dyDescent="0.3">
      <c r="A44" s="4" t="s">
        <v>34</v>
      </c>
      <c r="B44" s="92">
        <v>2558607</v>
      </c>
      <c r="C44" s="87">
        <v>2626147</v>
      </c>
      <c r="D44" s="87">
        <v>0</v>
      </c>
      <c r="E44" s="87">
        <v>20841143</v>
      </c>
      <c r="F44" s="87">
        <v>0</v>
      </c>
      <c r="G44" s="87">
        <v>5855</v>
      </c>
      <c r="H44" s="87">
        <v>0</v>
      </c>
      <c r="I44" s="93">
        <v>26031752</v>
      </c>
      <c r="J44" s="16">
        <v>0</v>
      </c>
      <c r="K44" s="17">
        <v>0</v>
      </c>
      <c r="L44" s="17">
        <v>0</v>
      </c>
      <c r="M44" s="17">
        <v>0</v>
      </c>
      <c r="N44" s="17">
        <v>0</v>
      </c>
      <c r="O44" s="17">
        <v>0</v>
      </c>
      <c r="P44" s="17">
        <v>0</v>
      </c>
      <c r="Q44" s="12">
        <v>0</v>
      </c>
      <c r="R44" s="16">
        <v>2558607</v>
      </c>
      <c r="S44" s="17">
        <v>2626147</v>
      </c>
      <c r="T44" s="17">
        <v>0</v>
      </c>
      <c r="U44" s="17">
        <v>20841143</v>
      </c>
      <c r="V44" s="17">
        <v>0</v>
      </c>
      <c r="W44" s="17">
        <v>5855</v>
      </c>
      <c r="X44" s="17">
        <v>0</v>
      </c>
      <c r="Y44" s="12">
        <v>26031752</v>
      </c>
      <c r="Z44" s="16">
        <v>0</v>
      </c>
      <c r="AA44" s="17">
        <v>0</v>
      </c>
      <c r="AB44" s="17">
        <v>0</v>
      </c>
      <c r="AC44" s="17">
        <v>0</v>
      </c>
      <c r="AD44" s="17">
        <v>0</v>
      </c>
      <c r="AE44" s="17">
        <v>0</v>
      </c>
      <c r="AF44" s="17">
        <v>0</v>
      </c>
      <c r="AG44" s="12">
        <v>0</v>
      </c>
      <c r="AH44" s="16">
        <v>0</v>
      </c>
      <c r="AI44" s="17">
        <v>0</v>
      </c>
      <c r="AJ44" s="17">
        <v>0</v>
      </c>
      <c r="AK44" s="17">
        <v>0</v>
      </c>
      <c r="AL44" s="17">
        <v>0</v>
      </c>
      <c r="AM44" s="17">
        <v>0</v>
      </c>
      <c r="AN44" s="17">
        <v>0</v>
      </c>
      <c r="AO44" s="12">
        <v>0</v>
      </c>
    </row>
    <row r="45" spans="1:41" x14ac:dyDescent="0.3">
      <c r="A45" s="4" t="s">
        <v>35</v>
      </c>
      <c r="B45" s="92">
        <v>848884.93</v>
      </c>
      <c r="C45" s="87">
        <v>1000677</v>
      </c>
      <c r="D45" s="87">
        <v>0</v>
      </c>
      <c r="E45" s="87">
        <v>4325224</v>
      </c>
      <c r="F45" s="87">
        <v>272605</v>
      </c>
      <c r="G45" s="87">
        <v>0</v>
      </c>
      <c r="H45" s="87">
        <v>0</v>
      </c>
      <c r="I45" s="93">
        <v>6447390.9300000006</v>
      </c>
      <c r="J45" s="16">
        <v>0</v>
      </c>
      <c r="K45" s="17">
        <v>0</v>
      </c>
      <c r="L45" s="17">
        <v>0</v>
      </c>
      <c r="M45" s="17">
        <v>0</v>
      </c>
      <c r="N45" s="17">
        <v>0</v>
      </c>
      <c r="O45" s="17">
        <v>0</v>
      </c>
      <c r="P45" s="17">
        <v>0</v>
      </c>
      <c r="Q45" s="12">
        <v>0</v>
      </c>
      <c r="R45" s="16">
        <v>846624.53</v>
      </c>
      <c r="S45" s="17">
        <v>978953</v>
      </c>
      <c r="T45" s="17">
        <v>0</v>
      </c>
      <c r="U45" s="17">
        <v>4115659</v>
      </c>
      <c r="V45" s="17">
        <v>227021</v>
      </c>
      <c r="W45" s="17">
        <v>0</v>
      </c>
      <c r="X45" s="17">
        <v>0</v>
      </c>
      <c r="Y45" s="12">
        <v>6168257.5300000003</v>
      </c>
      <c r="Z45" s="16">
        <v>2260.4</v>
      </c>
      <c r="AA45" s="17">
        <v>21724</v>
      </c>
      <c r="AB45" s="17">
        <v>0</v>
      </c>
      <c r="AC45" s="17">
        <v>209565</v>
      </c>
      <c r="AD45" s="17">
        <v>45584</v>
      </c>
      <c r="AE45" s="17">
        <v>0</v>
      </c>
      <c r="AF45" s="17">
        <v>0</v>
      </c>
      <c r="AG45" s="12">
        <v>279133.40000000002</v>
      </c>
      <c r="AH45" s="16">
        <v>0</v>
      </c>
      <c r="AI45" s="17">
        <v>0</v>
      </c>
      <c r="AJ45" s="17">
        <v>0</v>
      </c>
      <c r="AK45" s="17">
        <v>0</v>
      </c>
      <c r="AL45" s="17">
        <v>0</v>
      </c>
      <c r="AM45" s="17">
        <v>0</v>
      </c>
      <c r="AN45" s="17">
        <v>0</v>
      </c>
      <c r="AO45" s="12">
        <v>0</v>
      </c>
    </row>
    <row r="46" spans="1:41" x14ac:dyDescent="0.3">
      <c r="A46" s="4" t="s">
        <v>36</v>
      </c>
      <c r="B46" s="92">
        <v>1916346.9</v>
      </c>
      <c r="C46" s="87">
        <v>1376430.71</v>
      </c>
      <c r="D46" s="87">
        <v>0</v>
      </c>
      <c r="E46" s="87">
        <v>2116746.0499999998</v>
      </c>
      <c r="F46" s="87">
        <v>0</v>
      </c>
      <c r="G46" s="87">
        <v>0</v>
      </c>
      <c r="H46" s="87">
        <v>0</v>
      </c>
      <c r="I46" s="93">
        <v>5409523.6600000011</v>
      </c>
      <c r="J46" s="16">
        <v>0</v>
      </c>
      <c r="K46" s="17">
        <v>0</v>
      </c>
      <c r="L46" s="17">
        <v>0</v>
      </c>
      <c r="M46" s="17">
        <v>0</v>
      </c>
      <c r="N46" s="17">
        <v>0</v>
      </c>
      <c r="O46" s="17">
        <v>0</v>
      </c>
      <c r="P46" s="17">
        <v>0</v>
      </c>
      <c r="Q46" s="12">
        <v>0</v>
      </c>
      <c r="R46" s="16">
        <v>1916008.9</v>
      </c>
      <c r="S46" s="17">
        <v>1373189.8</v>
      </c>
      <c r="T46" s="17">
        <v>0</v>
      </c>
      <c r="U46" s="17">
        <v>2055092.77</v>
      </c>
      <c r="V46" s="17">
        <v>0</v>
      </c>
      <c r="W46" s="17">
        <v>0</v>
      </c>
      <c r="X46" s="17">
        <v>0</v>
      </c>
      <c r="Y46" s="12">
        <v>5344291.4700000007</v>
      </c>
      <c r="Z46" s="16">
        <v>338</v>
      </c>
      <c r="AA46" s="17">
        <v>3240.91</v>
      </c>
      <c r="AB46" s="17">
        <v>0</v>
      </c>
      <c r="AC46" s="17">
        <v>61653.279999999999</v>
      </c>
      <c r="AD46" s="17">
        <v>0</v>
      </c>
      <c r="AE46" s="17">
        <v>0</v>
      </c>
      <c r="AF46" s="17">
        <v>0</v>
      </c>
      <c r="AG46" s="12">
        <v>65232.19</v>
      </c>
      <c r="AH46" s="16">
        <v>0</v>
      </c>
      <c r="AI46" s="17">
        <v>0</v>
      </c>
      <c r="AJ46" s="17">
        <v>0</v>
      </c>
      <c r="AK46" s="17">
        <v>0</v>
      </c>
      <c r="AL46" s="17">
        <v>0</v>
      </c>
      <c r="AM46" s="17">
        <v>0</v>
      </c>
      <c r="AN46" s="17">
        <v>0</v>
      </c>
      <c r="AO46" s="12">
        <v>0</v>
      </c>
    </row>
    <row r="47" spans="1:41" x14ac:dyDescent="0.3">
      <c r="A47" s="4" t="s">
        <v>37</v>
      </c>
      <c r="B47" s="92">
        <v>507741.27</v>
      </c>
      <c r="C47" s="87">
        <v>908642.4</v>
      </c>
      <c r="D47" s="87">
        <v>82434.320000000007</v>
      </c>
      <c r="E47" s="87">
        <v>0</v>
      </c>
      <c r="F47" s="87">
        <v>0</v>
      </c>
      <c r="G47" s="87">
        <v>0</v>
      </c>
      <c r="H47" s="87">
        <v>0</v>
      </c>
      <c r="I47" s="93">
        <v>1498817.9900000002</v>
      </c>
      <c r="J47" s="16">
        <v>0</v>
      </c>
      <c r="K47" s="17">
        <v>0</v>
      </c>
      <c r="L47" s="17">
        <v>0</v>
      </c>
      <c r="M47" s="17">
        <v>0</v>
      </c>
      <c r="N47" s="17">
        <v>0</v>
      </c>
      <c r="O47" s="17">
        <v>0</v>
      </c>
      <c r="P47" s="17">
        <v>0</v>
      </c>
      <c r="Q47" s="12">
        <v>0</v>
      </c>
      <c r="R47" s="16">
        <v>507726</v>
      </c>
      <c r="S47" s="17">
        <v>857189.41</v>
      </c>
      <c r="T47" s="17">
        <v>82434.320000000007</v>
      </c>
      <c r="U47" s="17">
        <v>0</v>
      </c>
      <c r="V47" s="17">
        <v>0</v>
      </c>
      <c r="W47" s="17">
        <v>0</v>
      </c>
      <c r="X47" s="17">
        <v>0</v>
      </c>
      <c r="Y47" s="12">
        <v>1447349.7300000002</v>
      </c>
      <c r="Z47" s="16">
        <v>15.27</v>
      </c>
      <c r="AA47" s="17">
        <v>51452.99</v>
      </c>
      <c r="AB47" s="17">
        <v>0</v>
      </c>
      <c r="AC47" s="17">
        <v>0</v>
      </c>
      <c r="AD47" s="17">
        <v>0</v>
      </c>
      <c r="AE47" s="17">
        <v>0</v>
      </c>
      <c r="AF47" s="17">
        <v>0</v>
      </c>
      <c r="AG47" s="12">
        <v>51468.259999999995</v>
      </c>
      <c r="AH47" s="16">
        <v>0</v>
      </c>
      <c r="AI47" s="17">
        <v>0</v>
      </c>
      <c r="AJ47" s="17">
        <v>0</v>
      </c>
      <c r="AK47" s="17">
        <v>0</v>
      </c>
      <c r="AL47" s="17">
        <v>0</v>
      </c>
      <c r="AM47" s="17">
        <v>0</v>
      </c>
      <c r="AN47" s="17">
        <v>0</v>
      </c>
      <c r="AO47" s="12">
        <v>0</v>
      </c>
    </row>
    <row r="48" spans="1:41" x14ac:dyDescent="0.3">
      <c r="A48" s="4" t="s">
        <v>38</v>
      </c>
      <c r="B48" s="92">
        <v>161506.22</v>
      </c>
      <c r="C48" s="87">
        <v>13732.760000000009</v>
      </c>
      <c r="D48" s="87">
        <v>-760955.84000000008</v>
      </c>
      <c r="E48" s="87">
        <v>1281756.8399999999</v>
      </c>
      <c r="F48" s="87">
        <v>0</v>
      </c>
      <c r="G48" s="87">
        <v>0</v>
      </c>
      <c r="H48" s="87">
        <v>2874.355</v>
      </c>
      <c r="I48" s="93">
        <v>698914.33499999973</v>
      </c>
      <c r="J48" s="16">
        <v>0</v>
      </c>
      <c r="K48" s="17">
        <v>0</v>
      </c>
      <c r="L48" s="17">
        <v>0</v>
      </c>
      <c r="M48" s="17">
        <v>0</v>
      </c>
      <c r="N48" s="17">
        <v>0</v>
      </c>
      <c r="O48" s="17">
        <v>0</v>
      </c>
      <c r="P48" s="17">
        <v>0</v>
      </c>
      <c r="Q48" s="12">
        <v>0</v>
      </c>
      <c r="R48" s="16">
        <v>161506.22</v>
      </c>
      <c r="S48" s="17">
        <v>13732.760000000009</v>
      </c>
      <c r="T48" s="17">
        <v>-760955.84000000008</v>
      </c>
      <c r="U48" s="17">
        <v>1281756.8399999999</v>
      </c>
      <c r="V48" s="17">
        <v>0</v>
      </c>
      <c r="W48" s="17">
        <v>0</v>
      </c>
      <c r="X48" s="17">
        <v>0</v>
      </c>
      <c r="Y48" s="12">
        <v>696039.97999999975</v>
      </c>
      <c r="Z48" s="16">
        <v>0</v>
      </c>
      <c r="AA48" s="17">
        <v>0</v>
      </c>
      <c r="AB48" s="17">
        <v>0</v>
      </c>
      <c r="AC48" s="17">
        <v>0</v>
      </c>
      <c r="AD48" s="17">
        <v>0</v>
      </c>
      <c r="AE48" s="17">
        <v>0</v>
      </c>
      <c r="AF48" s="17">
        <v>0</v>
      </c>
      <c r="AG48" s="12">
        <v>0</v>
      </c>
      <c r="AH48" s="16">
        <v>0</v>
      </c>
      <c r="AI48" s="17">
        <v>0</v>
      </c>
      <c r="AJ48" s="17">
        <v>0</v>
      </c>
      <c r="AK48" s="17">
        <v>0</v>
      </c>
      <c r="AL48" s="17">
        <v>0</v>
      </c>
      <c r="AM48" s="17">
        <v>0</v>
      </c>
      <c r="AN48" s="17">
        <v>2874.355</v>
      </c>
      <c r="AO48" s="12">
        <v>2874.355</v>
      </c>
    </row>
    <row r="49" spans="1:41" x14ac:dyDescent="0.3">
      <c r="A49" s="4" t="s">
        <v>39</v>
      </c>
      <c r="B49" s="92">
        <v>677069</v>
      </c>
      <c r="C49" s="87">
        <v>0</v>
      </c>
      <c r="D49" s="87">
        <v>2593</v>
      </c>
      <c r="E49" s="87">
        <v>5894839</v>
      </c>
      <c r="F49" s="87">
        <v>254389</v>
      </c>
      <c r="G49" s="87">
        <v>21083</v>
      </c>
      <c r="H49" s="87">
        <v>20912</v>
      </c>
      <c r="I49" s="93">
        <v>6870885</v>
      </c>
      <c r="J49" s="16">
        <v>0</v>
      </c>
      <c r="K49" s="17">
        <v>0</v>
      </c>
      <c r="L49" s="17">
        <v>0</v>
      </c>
      <c r="M49" s="17">
        <v>0</v>
      </c>
      <c r="N49" s="17">
        <v>0</v>
      </c>
      <c r="O49" s="17">
        <v>21083</v>
      </c>
      <c r="P49" s="17">
        <v>0</v>
      </c>
      <c r="Q49" s="12">
        <v>21083</v>
      </c>
      <c r="R49" s="16">
        <v>676396</v>
      </c>
      <c r="S49" s="17">
        <v>0</v>
      </c>
      <c r="T49" s="17">
        <v>2593</v>
      </c>
      <c r="U49" s="17">
        <v>5894839</v>
      </c>
      <c r="V49" s="17">
        <v>254389</v>
      </c>
      <c r="W49" s="17">
        <v>0</v>
      </c>
      <c r="X49" s="17">
        <v>20912</v>
      </c>
      <c r="Y49" s="12">
        <v>6849129</v>
      </c>
      <c r="Z49" s="16">
        <v>673</v>
      </c>
      <c r="AA49" s="17">
        <v>0</v>
      </c>
      <c r="AB49" s="17">
        <v>0</v>
      </c>
      <c r="AC49" s="17">
        <v>0</v>
      </c>
      <c r="AD49" s="17">
        <v>0</v>
      </c>
      <c r="AE49" s="17">
        <v>0</v>
      </c>
      <c r="AF49" s="17">
        <v>0</v>
      </c>
      <c r="AG49" s="12">
        <v>673</v>
      </c>
      <c r="AH49" s="16">
        <v>0</v>
      </c>
      <c r="AI49" s="17">
        <v>0</v>
      </c>
      <c r="AJ49" s="17">
        <v>0</v>
      </c>
      <c r="AK49" s="17">
        <v>0</v>
      </c>
      <c r="AL49" s="17">
        <v>0</v>
      </c>
      <c r="AM49" s="17">
        <v>0</v>
      </c>
      <c r="AN49" s="17">
        <v>0</v>
      </c>
      <c r="AO49" s="12">
        <v>0</v>
      </c>
    </row>
    <row r="50" spans="1:41" x14ac:dyDescent="0.3">
      <c r="A50" s="4" t="s">
        <v>40</v>
      </c>
      <c r="B50" s="92">
        <v>331541</v>
      </c>
      <c r="C50" s="87">
        <v>120493</v>
      </c>
      <c r="D50" s="87">
        <v>0</v>
      </c>
      <c r="E50" s="87">
        <v>396000</v>
      </c>
      <c r="F50" s="87">
        <v>8738</v>
      </c>
      <c r="G50" s="87">
        <v>0</v>
      </c>
      <c r="H50" s="87">
        <v>1500</v>
      </c>
      <c r="I50" s="93">
        <v>858272</v>
      </c>
      <c r="J50" s="16">
        <v>0</v>
      </c>
      <c r="K50" s="17">
        <v>0</v>
      </c>
      <c r="L50" s="17">
        <v>0</v>
      </c>
      <c r="M50" s="17">
        <v>0</v>
      </c>
      <c r="N50" s="17">
        <v>0</v>
      </c>
      <c r="O50" s="17">
        <v>0</v>
      </c>
      <c r="P50" s="17">
        <v>0</v>
      </c>
      <c r="Q50" s="12">
        <v>0</v>
      </c>
      <c r="R50" s="16">
        <v>325016</v>
      </c>
      <c r="S50" s="17">
        <v>84924</v>
      </c>
      <c r="T50" s="17">
        <v>0</v>
      </c>
      <c r="U50" s="17">
        <v>396000</v>
      </c>
      <c r="V50" s="17">
        <v>8738</v>
      </c>
      <c r="W50" s="17">
        <v>0</v>
      </c>
      <c r="X50" s="17">
        <v>0</v>
      </c>
      <c r="Y50" s="12">
        <v>814678</v>
      </c>
      <c r="Z50" s="16">
        <v>4800</v>
      </c>
      <c r="AA50" s="17">
        <v>0</v>
      </c>
      <c r="AB50" s="17">
        <v>0</v>
      </c>
      <c r="AC50" s="17">
        <v>0</v>
      </c>
      <c r="AD50" s="17">
        <v>0</v>
      </c>
      <c r="AE50" s="17">
        <v>0</v>
      </c>
      <c r="AF50" s="17">
        <v>1500</v>
      </c>
      <c r="AG50" s="12">
        <v>6300</v>
      </c>
      <c r="AH50" s="16">
        <v>1725</v>
      </c>
      <c r="AI50" s="17">
        <v>35569</v>
      </c>
      <c r="AJ50" s="17">
        <v>0</v>
      </c>
      <c r="AK50" s="17">
        <v>0</v>
      </c>
      <c r="AL50" s="17">
        <v>0</v>
      </c>
      <c r="AM50" s="17">
        <v>0</v>
      </c>
      <c r="AN50" s="17">
        <v>0</v>
      </c>
      <c r="AO50" s="12">
        <v>37294</v>
      </c>
    </row>
    <row r="51" spans="1:41" x14ac:dyDescent="0.3">
      <c r="A51" s="4" t="s">
        <v>41</v>
      </c>
      <c r="B51" s="92">
        <v>172299</v>
      </c>
      <c r="C51" s="87">
        <v>512077</v>
      </c>
      <c r="D51" s="87">
        <v>155000</v>
      </c>
      <c r="E51" s="87">
        <v>1809522</v>
      </c>
      <c r="F51" s="87">
        <v>0</v>
      </c>
      <c r="G51" s="87">
        <v>0</v>
      </c>
      <c r="H51" s="87">
        <v>6104</v>
      </c>
      <c r="I51" s="93">
        <v>2655002</v>
      </c>
      <c r="J51" s="16">
        <v>0</v>
      </c>
      <c r="K51" s="17">
        <v>0</v>
      </c>
      <c r="L51" s="17">
        <v>0</v>
      </c>
      <c r="M51" s="17">
        <v>0</v>
      </c>
      <c r="N51" s="17">
        <v>0</v>
      </c>
      <c r="O51" s="17">
        <v>0</v>
      </c>
      <c r="P51" s="17">
        <v>0</v>
      </c>
      <c r="Q51" s="12">
        <v>0</v>
      </c>
      <c r="R51" s="16">
        <v>172019</v>
      </c>
      <c r="S51" s="17">
        <v>481209</v>
      </c>
      <c r="T51" s="17">
        <v>155000</v>
      </c>
      <c r="U51" s="17">
        <v>1721867</v>
      </c>
      <c r="V51" s="17">
        <v>0</v>
      </c>
      <c r="W51" s="17">
        <v>0</v>
      </c>
      <c r="X51" s="17">
        <v>6104</v>
      </c>
      <c r="Y51" s="12">
        <v>2536199</v>
      </c>
      <c r="Z51" s="16">
        <v>280</v>
      </c>
      <c r="AA51" s="17">
        <v>2261</v>
      </c>
      <c r="AB51" s="17">
        <v>0</v>
      </c>
      <c r="AC51" s="17">
        <v>19941</v>
      </c>
      <c r="AD51" s="17">
        <v>0</v>
      </c>
      <c r="AE51" s="17">
        <v>0</v>
      </c>
      <c r="AF51" s="17">
        <v>0</v>
      </c>
      <c r="AG51" s="12">
        <v>22482</v>
      </c>
      <c r="AH51" s="16">
        <v>0</v>
      </c>
      <c r="AI51" s="17">
        <v>28607</v>
      </c>
      <c r="AJ51" s="17">
        <v>0</v>
      </c>
      <c r="AK51" s="17">
        <v>67714</v>
      </c>
      <c r="AL51" s="17">
        <v>0</v>
      </c>
      <c r="AM51" s="17">
        <v>0</v>
      </c>
      <c r="AN51" s="17">
        <v>0</v>
      </c>
      <c r="AO51" s="12">
        <v>96321</v>
      </c>
    </row>
    <row r="52" spans="1:41" x14ac:dyDescent="0.3">
      <c r="A52" s="4" t="s">
        <v>42</v>
      </c>
      <c r="B52" s="92">
        <v>963894.45</v>
      </c>
      <c r="C52" s="87">
        <v>537069.17000000004</v>
      </c>
      <c r="D52" s="87">
        <v>101650</v>
      </c>
      <c r="E52" s="87">
        <v>1043735.68</v>
      </c>
      <c r="F52" s="87">
        <v>0</v>
      </c>
      <c r="G52" s="87">
        <v>194732.01</v>
      </c>
      <c r="H52" s="87">
        <v>0</v>
      </c>
      <c r="I52" s="93">
        <v>2841081.31</v>
      </c>
      <c r="J52" s="16">
        <v>0</v>
      </c>
      <c r="K52" s="17">
        <v>0</v>
      </c>
      <c r="L52" s="17">
        <v>0</v>
      </c>
      <c r="M52" s="17">
        <v>0</v>
      </c>
      <c r="N52" s="17">
        <v>0</v>
      </c>
      <c r="O52" s="17">
        <v>0</v>
      </c>
      <c r="P52" s="17">
        <v>0</v>
      </c>
      <c r="Q52" s="12">
        <v>0</v>
      </c>
      <c r="R52" s="16">
        <v>963894.45</v>
      </c>
      <c r="S52" s="17">
        <v>537069.17000000004</v>
      </c>
      <c r="T52" s="17">
        <v>1650</v>
      </c>
      <c r="U52" s="17">
        <v>977996.64</v>
      </c>
      <c r="V52" s="17">
        <v>0</v>
      </c>
      <c r="W52" s="17">
        <v>0</v>
      </c>
      <c r="X52" s="17">
        <v>0</v>
      </c>
      <c r="Y52" s="12">
        <v>2480610.2600000002</v>
      </c>
      <c r="Z52" s="16">
        <v>0</v>
      </c>
      <c r="AA52" s="17">
        <v>0</v>
      </c>
      <c r="AB52" s="17">
        <v>100000</v>
      </c>
      <c r="AC52" s="17">
        <v>65739.039999999994</v>
      </c>
      <c r="AD52" s="17">
        <v>0</v>
      </c>
      <c r="AE52" s="17">
        <v>194732.01</v>
      </c>
      <c r="AF52" s="17">
        <v>0</v>
      </c>
      <c r="AG52" s="12">
        <v>360471.05</v>
      </c>
      <c r="AH52" s="16">
        <v>0</v>
      </c>
      <c r="AI52" s="17">
        <v>0</v>
      </c>
      <c r="AJ52" s="17">
        <v>0</v>
      </c>
      <c r="AK52" s="17">
        <v>0</v>
      </c>
      <c r="AL52" s="17">
        <v>0</v>
      </c>
      <c r="AM52" s="17">
        <v>0</v>
      </c>
      <c r="AN52" s="17">
        <v>0</v>
      </c>
      <c r="AO52" s="12">
        <v>0</v>
      </c>
    </row>
    <row r="53" spans="1:41" x14ac:dyDescent="0.3">
      <c r="A53" s="4" t="s">
        <v>43</v>
      </c>
      <c r="B53" s="92">
        <v>15000</v>
      </c>
      <c r="C53" s="87">
        <v>428000</v>
      </c>
      <c r="D53" s="87">
        <v>13000</v>
      </c>
      <c r="E53" s="87">
        <v>717000</v>
      </c>
      <c r="F53" s="87">
        <v>0</v>
      </c>
      <c r="G53" s="87">
        <v>62000</v>
      </c>
      <c r="H53" s="87">
        <v>0</v>
      </c>
      <c r="I53" s="93">
        <v>1235000</v>
      </c>
      <c r="J53" s="16">
        <v>0</v>
      </c>
      <c r="K53" s="17">
        <v>0</v>
      </c>
      <c r="L53" s="17">
        <v>0</v>
      </c>
      <c r="M53" s="17">
        <v>0</v>
      </c>
      <c r="N53" s="17">
        <v>0</v>
      </c>
      <c r="O53" s="17">
        <v>0</v>
      </c>
      <c r="P53" s="17">
        <v>0</v>
      </c>
      <c r="Q53" s="12">
        <v>0</v>
      </c>
      <c r="R53" s="16">
        <v>0</v>
      </c>
      <c r="S53" s="17">
        <v>0</v>
      </c>
      <c r="T53" s="17">
        <v>0</v>
      </c>
      <c r="U53" s="17">
        <v>0</v>
      </c>
      <c r="V53" s="17">
        <v>0</v>
      </c>
      <c r="W53" s="17">
        <v>0</v>
      </c>
      <c r="X53" s="17">
        <v>0</v>
      </c>
      <c r="Y53" s="12">
        <v>0</v>
      </c>
      <c r="Z53" s="16">
        <v>15000</v>
      </c>
      <c r="AA53" s="17">
        <v>428000</v>
      </c>
      <c r="AB53" s="17">
        <v>13000</v>
      </c>
      <c r="AC53" s="17">
        <v>717000</v>
      </c>
      <c r="AD53" s="17">
        <v>0</v>
      </c>
      <c r="AE53" s="17">
        <v>62000</v>
      </c>
      <c r="AF53" s="17">
        <v>0</v>
      </c>
      <c r="AG53" s="12">
        <v>1235000</v>
      </c>
      <c r="AH53" s="16">
        <v>0</v>
      </c>
      <c r="AI53" s="17">
        <v>0</v>
      </c>
      <c r="AJ53" s="17">
        <v>0</v>
      </c>
      <c r="AK53" s="17">
        <v>0</v>
      </c>
      <c r="AL53" s="17">
        <v>0</v>
      </c>
      <c r="AM53" s="17">
        <v>0</v>
      </c>
      <c r="AN53" s="17">
        <v>0</v>
      </c>
      <c r="AO53" s="12">
        <v>0</v>
      </c>
    </row>
    <row r="54" spans="1:41" x14ac:dyDescent="0.3">
      <c r="A54" s="4" t="s">
        <v>263</v>
      </c>
      <c r="B54" s="92">
        <v>344636.92</v>
      </c>
      <c r="C54" s="87">
        <v>566822.50000000023</v>
      </c>
      <c r="D54" s="87">
        <v>0</v>
      </c>
      <c r="E54" s="87">
        <v>2329968.0900000008</v>
      </c>
      <c r="F54" s="87">
        <v>0</v>
      </c>
      <c r="G54" s="87">
        <v>0</v>
      </c>
      <c r="H54" s="87">
        <v>23609.449999999997</v>
      </c>
      <c r="I54" s="93">
        <v>3265036.9600000009</v>
      </c>
      <c r="J54" s="16">
        <v>0</v>
      </c>
      <c r="K54" s="17">
        <v>0</v>
      </c>
      <c r="L54" s="17">
        <v>0</v>
      </c>
      <c r="M54" s="17">
        <v>0</v>
      </c>
      <c r="N54" s="17">
        <v>0</v>
      </c>
      <c r="O54" s="17">
        <v>0</v>
      </c>
      <c r="P54" s="17">
        <v>0</v>
      </c>
      <c r="Q54" s="12">
        <v>0</v>
      </c>
      <c r="R54" s="16">
        <v>344636.92</v>
      </c>
      <c r="S54" s="17">
        <v>566822.50000000023</v>
      </c>
      <c r="T54" s="17">
        <v>0</v>
      </c>
      <c r="U54" s="17">
        <v>2329968.0900000008</v>
      </c>
      <c r="V54" s="17">
        <v>0</v>
      </c>
      <c r="W54" s="17">
        <v>0</v>
      </c>
      <c r="X54" s="17">
        <v>23609.449999999997</v>
      </c>
      <c r="Y54" s="12">
        <v>3265036.9600000009</v>
      </c>
      <c r="Z54" s="16">
        <v>0</v>
      </c>
      <c r="AA54" s="17">
        <v>0</v>
      </c>
      <c r="AB54" s="17">
        <v>0</v>
      </c>
      <c r="AC54" s="17">
        <v>0</v>
      </c>
      <c r="AD54" s="17">
        <v>0</v>
      </c>
      <c r="AE54" s="17">
        <v>0</v>
      </c>
      <c r="AF54" s="17">
        <v>0</v>
      </c>
      <c r="AG54" s="12">
        <v>0</v>
      </c>
      <c r="AH54" s="16">
        <v>0</v>
      </c>
      <c r="AI54" s="17">
        <v>0</v>
      </c>
      <c r="AJ54" s="17">
        <v>0</v>
      </c>
      <c r="AK54" s="17">
        <v>0</v>
      </c>
      <c r="AL54" s="17">
        <v>0</v>
      </c>
      <c r="AM54" s="17">
        <v>0</v>
      </c>
      <c r="AN54" s="17">
        <v>0</v>
      </c>
      <c r="AO54" s="12">
        <v>0</v>
      </c>
    </row>
    <row r="55" spans="1:41" x14ac:dyDescent="0.3">
      <c r="A55" s="4" t="s">
        <v>44</v>
      </c>
      <c r="B55" s="92">
        <v>839000</v>
      </c>
      <c r="C55" s="87">
        <v>512000</v>
      </c>
      <c r="D55" s="87">
        <v>233000</v>
      </c>
      <c r="E55" s="87">
        <v>2201000</v>
      </c>
      <c r="F55" s="87">
        <v>0</v>
      </c>
      <c r="G55" s="87">
        <v>235000</v>
      </c>
      <c r="H55" s="87">
        <v>0</v>
      </c>
      <c r="I55" s="93">
        <v>4020000</v>
      </c>
      <c r="J55" s="16">
        <v>0</v>
      </c>
      <c r="K55" s="17">
        <v>55000</v>
      </c>
      <c r="L55" s="17">
        <v>65000</v>
      </c>
      <c r="M55" s="17">
        <v>29000</v>
      </c>
      <c r="N55" s="17">
        <v>0</v>
      </c>
      <c r="O55" s="17">
        <v>0</v>
      </c>
      <c r="P55" s="17">
        <v>0</v>
      </c>
      <c r="Q55" s="12">
        <v>149000</v>
      </c>
      <c r="R55" s="16">
        <v>839000</v>
      </c>
      <c r="S55" s="17">
        <v>457000</v>
      </c>
      <c r="T55" s="17">
        <v>0</v>
      </c>
      <c r="U55" s="17">
        <v>2172000</v>
      </c>
      <c r="V55" s="17">
        <v>0</v>
      </c>
      <c r="W55" s="17">
        <v>235000</v>
      </c>
      <c r="X55" s="17">
        <v>0</v>
      </c>
      <c r="Y55" s="12">
        <v>3703000</v>
      </c>
      <c r="Z55" s="16">
        <v>0</v>
      </c>
      <c r="AA55" s="17">
        <v>0</v>
      </c>
      <c r="AB55" s="17">
        <v>0</v>
      </c>
      <c r="AC55" s="17">
        <v>0</v>
      </c>
      <c r="AD55" s="17">
        <v>0</v>
      </c>
      <c r="AE55" s="17">
        <v>0</v>
      </c>
      <c r="AF55" s="17">
        <v>0</v>
      </c>
      <c r="AG55" s="12">
        <v>0</v>
      </c>
      <c r="AH55" s="16">
        <v>0</v>
      </c>
      <c r="AI55" s="17">
        <v>0</v>
      </c>
      <c r="AJ55" s="17">
        <v>168000</v>
      </c>
      <c r="AK55" s="17">
        <v>0</v>
      </c>
      <c r="AL55" s="17">
        <v>0</v>
      </c>
      <c r="AM55" s="17">
        <v>0</v>
      </c>
      <c r="AN55" s="17">
        <v>0</v>
      </c>
      <c r="AO55" s="12">
        <v>168000</v>
      </c>
    </row>
    <row r="56" spans="1:41" x14ac:dyDescent="0.3">
      <c r="A56" s="4" t="s">
        <v>45</v>
      </c>
      <c r="B56" s="92">
        <v>0</v>
      </c>
      <c r="C56" s="87">
        <v>0</v>
      </c>
      <c r="D56" s="87">
        <v>0</v>
      </c>
      <c r="E56" s="87">
        <v>29867.72</v>
      </c>
      <c r="F56" s="87">
        <v>0</v>
      </c>
      <c r="G56" s="87">
        <v>0</v>
      </c>
      <c r="H56" s="87">
        <v>0</v>
      </c>
      <c r="I56" s="93">
        <v>29867.72</v>
      </c>
      <c r="J56" s="16">
        <v>0</v>
      </c>
      <c r="K56" s="17">
        <v>0</v>
      </c>
      <c r="L56" s="17">
        <v>0</v>
      </c>
      <c r="M56" s="17">
        <v>0</v>
      </c>
      <c r="N56" s="17">
        <v>0</v>
      </c>
      <c r="O56" s="17">
        <v>0</v>
      </c>
      <c r="P56" s="17">
        <v>0</v>
      </c>
      <c r="Q56" s="12">
        <v>0</v>
      </c>
      <c r="R56" s="16">
        <v>0</v>
      </c>
      <c r="S56" s="17">
        <v>0</v>
      </c>
      <c r="T56" s="17">
        <v>0</v>
      </c>
      <c r="U56" s="17">
        <v>0</v>
      </c>
      <c r="V56" s="17">
        <v>0</v>
      </c>
      <c r="W56" s="17">
        <v>0</v>
      </c>
      <c r="X56" s="17">
        <v>0</v>
      </c>
      <c r="Y56" s="12">
        <v>0</v>
      </c>
      <c r="Z56" s="16">
        <v>0</v>
      </c>
      <c r="AA56" s="17">
        <v>0</v>
      </c>
      <c r="AB56" s="17">
        <v>0</v>
      </c>
      <c r="AC56" s="17">
        <v>29867.72</v>
      </c>
      <c r="AD56" s="17">
        <v>0</v>
      </c>
      <c r="AE56" s="17">
        <v>0</v>
      </c>
      <c r="AF56" s="17">
        <v>0</v>
      </c>
      <c r="AG56" s="12">
        <v>29867.72</v>
      </c>
      <c r="AH56" s="16">
        <v>0</v>
      </c>
      <c r="AI56" s="17">
        <v>0</v>
      </c>
      <c r="AJ56" s="17">
        <v>0</v>
      </c>
      <c r="AK56" s="17">
        <v>0</v>
      </c>
      <c r="AL56" s="17">
        <v>0</v>
      </c>
      <c r="AM56" s="17">
        <v>0</v>
      </c>
      <c r="AN56" s="17">
        <v>0</v>
      </c>
      <c r="AO56" s="12">
        <v>0</v>
      </c>
    </row>
    <row r="57" spans="1:41" x14ac:dyDescent="0.3">
      <c r="A57" s="4" t="s">
        <v>46</v>
      </c>
      <c r="B57" s="92">
        <v>0</v>
      </c>
      <c r="C57" s="87">
        <v>0</v>
      </c>
      <c r="D57" s="87">
        <v>0</v>
      </c>
      <c r="E57" s="87">
        <v>0</v>
      </c>
      <c r="F57" s="87">
        <v>0</v>
      </c>
      <c r="G57" s="87">
        <v>0</v>
      </c>
      <c r="H57" s="87">
        <v>0</v>
      </c>
      <c r="I57" s="93">
        <v>0</v>
      </c>
      <c r="J57" s="16">
        <v>0</v>
      </c>
      <c r="K57" s="17">
        <v>0</v>
      </c>
      <c r="L57" s="17">
        <v>0</v>
      </c>
      <c r="M57" s="17">
        <v>0</v>
      </c>
      <c r="N57" s="17">
        <v>0</v>
      </c>
      <c r="O57" s="17">
        <v>0</v>
      </c>
      <c r="P57" s="17">
        <v>0</v>
      </c>
      <c r="Q57" s="12">
        <v>0</v>
      </c>
      <c r="R57" s="16">
        <v>0</v>
      </c>
      <c r="S57" s="17">
        <v>0</v>
      </c>
      <c r="T57" s="17">
        <v>0</v>
      </c>
      <c r="U57" s="17">
        <v>0</v>
      </c>
      <c r="V57" s="17">
        <v>0</v>
      </c>
      <c r="W57" s="17">
        <v>0</v>
      </c>
      <c r="X57" s="17">
        <v>0</v>
      </c>
      <c r="Y57" s="12">
        <v>0</v>
      </c>
      <c r="Z57" s="16">
        <v>0</v>
      </c>
      <c r="AA57" s="17">
        <v>0</v>
      </c>
      <c r="AB57" s="17">
        <v>0</v>
      </c>
      <c r="AC57" s="17">
        <v>0</v>
      </c>
      <c r="AD57" s="17">
        <v>0</v>
      </c>
      <c r="AE57" s="17">
        <v>0</v>
      </c>
      <c r="AF57" s="17">
        <v>0</v>
      </c>
      <c r="AG57" s="12">
        <v>0</v>
      </c>
      <c r="AH57" s="16">
        <v>0</v>
      </c>
      <c r="AI57" s="17">
        <v>0</v>
      </c>
      <c r="AJ57" s="17">
        <v>0</v>
      </c>
      <c r="AK57" s="17">
        <v>0</v>
      </c>
      <c r="AL57" s="17">
        <v>0</v>
      </c>
      <c r="AM57" s="17">
        <v>0</v>
      </c>
      <c r="AN57" s="17">
        <v>0</v>
      </c>
      <c r="AO57" s="12">
        <v>0</v>
      </c>
    </row>
    <row r="58" spans="1:41" x14ac:dyDescent="0.3">
      <c r="A58" s="4" t="s">
        <v>47</v>
      </c>
      <c r="B58" s="92">
        <v>1012597</v>
      </c>
      <c r="C58" s="87">
        <v>880000</v>
      </c>
      <c r="D58" s="87">
        <v>0</v>
      </c>
      <c r="E58" s="87">
        <v>7543000</v>
      </c>
      <c r="F58" s="87">
        <v>0</v>
      </c>
      <c r="G58" s="87">
        <v>0</v>
      </c>
      <c r="H58" s="87">
        <v>2117</v>
      </c>
      <c r="I58" s="93">
        <v>9437714</v>
      </c>
      <c r="J58" s="16">
        <v>0</v>
      </c>
      <c r="K58" s="17">
        <v>0</v>
      </c>
      <c r="L58" s="17">
        <v>0</v>
      </c>
      <c r="M58" s="17">
        <v>0</v>
      </c>
      <c r="N58" s="17">
        <v>0</v>
      </c>
      <c r="O58" s="17">
        <v>0</v>
      </c>
      <c r="P58" s="17">
        <v>0</v>
      </c>
      <c r="Q58" s="12">
        <v>0</v>
      </c>
      <c r="R58" s="16">
        <v>1009809</v>
      </c>
      <c r="S58" s="17">
        <v>880000</v>
      </c>
      <c r="T58" s="17">
        <v>0</v>
      </c>
      <c r="U58" s="17">
        <v>7543000</v>
      </c>
      <c r="V58" s="17">
        <v>0</v>
      </c>
      <c r="W58" s="17">
        <v>0</v>
      </c>
      <c r="X58" s="17">
        <v>0</v>
      </c>
      <c r="Y58" s="12">
        <v>9432809</v>
      </c>
      <c r="Z58" s="16">
        <v>2788</v>
      </c>
      <c r="AA58" s="17">
        <v>0</v>
      </c>
      <c r="AB58" s="17">
        <v>0</v>
      </c>
      <c r="AC58" s="17">
        <v>0</v>
      </c>
      <c r="AD58" s="17">
        <v>0</v>
      </c>
      <c r="AE58" s="17">
        <v>0</v>
      </c>
      <c r="AF58" s="17">
        <v>2117</v>
      </c>
      <c r="AG58" s="12">
        <v>4905</v>
      </c>
      <c r="AH58" s="16">
        <v>0</v>
      </c>
      <c r="AI58" s="17">
        <v>0</v>
      </c>
      <c r="AJ58" s="17">
        <v>0</v>
      </c>
      <c r="AK58" s="17">
        <v>0</v>
      </c>
      <c r="AL58" s="17">
        <v>0</v>
      </c>
      <c r="AM58" s="17">
        <v>0</v>
      </c>
      <c r="AN58" s="17">
        <v>0</v>
      </c>
      <c r="AO58" s="12">
        <v>0</v>
      </c>
    </row>
    <row r="59" spans="1:41" x14ac:dyDescent="0.3">
      <c r="A59" s="4" t="s">
        <v>48</v>
      </c>
      <c r="B59" s="92">
        <v>798060.48999999976</v>
      </c>
      <c r="C59" s="87">
        <v>1430367.6600000018</v>
      </c>
      <c r="D59" s="87">
        <v>0</v>
      </c>
      <c r="E59" s="87">
        <v>4377800.1599999992</v>
      </c>
      <c r="F59" s="87">
        <v>0</v>
      </c>
      <c r="G59" s="87">
        <v>33821.188799999996</v>
      </c>
      <c r="H59" s="87">
        <v>0</v>
      </c>
      <c r="I59" s="93">
        <v>6640049.4988000002</v>
      </c>
      <c r="J59" s="16">
        <v>0</v>
      </c>
      <c r="K59" s="17">
        <v>0</v>
      </c>
      <c r="L59" s="17">
        <v>0</v>
      </c>
      <c r="M59" s="17">
        <v>0</v>
      </c>
      <c r="N59" s="17">
        <v>0</v>
      </c>
      <c r="O59" s="17">
        <v>0</v>
      </c>
      <c r="P59" s="17">
        <v>0</v>
      </c>
      <c r="Q59" s="12">
        <v>0</v>
      </c>
      <c r="R59" s="16">
        <v>798060.48999999976</v>
      </c>
      <c r="S59" s="17">
        <v>1393138.4100000018</v>
      </c>
      <c r="T59" s="17">
        <v>0</v>
      </c>
      <c r="U59" s="17">
        <v>4377800.1599999992</v>
      </c>
      <c r="V59" s="17">
        <v>0</v>
      </c>
      <c r="W59" s="17">
        <v>0</v>
      </c>
      <c r="X59" s="17">
        <v>0</v>
      </c>
      <c r="Y59" s="12">
        <v>6568999.0600000005</v>
      </c>
      <c r="Z59" s="16">
        <v>0</v>
      </c>
      <c r="AA59" s="17">
        <v>0</v>
      </c>
      <c r="AB59" s="17">
        <v>0</v>
      </c>
      <c r="AC59" s="17">
        <v>0</v>
      </c>
      <c r="AD59" s="17">
        <v>0</v>
      </c>
      <c r="AE59" s="17">
        <v>0</v>
      </c>
      <c r="AF59" s="17">
        <v>0</v>
      </c>
      <c r="AG59" s="12">
        <v>0</v>
      </c>
      <c r="AH59" s="16">
        <v>0</v>
      </c>
      <c r="AI59" s="17">
        <v>37229.25</v>
      </c>
      <c r="AJ59" s="17">
        <v>0</v>
      </c>
      <c r="AK59" s="17">
        <v>0</v>
      </c>
      <c r="AL59" s="17">
        <v>0</v>
      </c>
      <c r="AM59" s="17">
        <v>33821.188799999996</v>
      </c>
      <c r="AN59" s="17">
        <v>0</v>
      </c>
      <c r="AO59" s="12">
        <v>71050.438800000004</v>
      </c>
    </row>
    <row r="60" spans="1:41" x14ac:dyDescent="0.3">
      <c r="A60" s="4" t="s">
        <v>49</v>
      </c>
      <c r="B60" s="92">
        <v>639315.09000000008</v>
      </c>
      <c r="C60" s="87">
        <v>2044138.2600000002</v>
      </c>
      <c r="D60" s="87">
        <v>0</v>
      </c>
      <c r="E60" s="87">
        <v>0</v>
      </c>
      <c r="F60" s="87">
        <v>0</v>
      </c>
      <c r="G60" s="87">
        <v>0</v>
      </c>
      <c r="H60" s="87">
        <v>7079.18</v>
      </c>
      <c r="I60" s="93">
        <v>2690532.5300000003</v>
      </c>
      <c r="J60" s="16">
        <v>0</v>
      </c>
      <c r="K60" s="17">
        <v>0</v>
      </c>
      <c r="L60" s="17">
        <v>0</v>
      </c>
      <c r="M60" s="17">
        <v>0</v>
      </c>
      <c r="N60" s="17">
        <v>0</v>
      </c>
      <c r="O60" s="17">
        <v>0</v>
      </c>
      <c r="P60" s="17">
        <v>0</v>
      </c>
      <c r="Q60" s="12">
        <v>0</v>
      </c>
      <c r="R60" s="16">
        <v>624485.55000000005</v>
      </c>
      <c r="S60" s="17">
        <v>1989390.7000000002</v>
      </c>
      <c r="T60" s="17">
        <v>0</v>
      </c>
      <c r="U60" s="17">
        <v>0</v>
      </c>
      <c r="V60" s="17">
        <v>0</v>
      </c>
      <c r="W60" s="17">
        <v>0</v>
      </c>
      <c r="X60" s="17">
        <v>2039.18</v>
      </c>
      <c r="Y60" s="12">
        <v>2615915.4300000002</v>
      </c>
      <c r="Z60" s="16">
        <v>0</v>
      </c>
      <c r="AA60" s="17">
        <v>32227.559999999998</v>
      </c>
      <c r="AB60" s="17">
        <v>0</v>
      </c>
      <c r="AC60" s="17">
        <v>0</v>
      </c>
      <c r="AD60" s="17">
        <v>0</v>
      </c>
      <c r="AE60" s="17">
        <v>0</v>
      </c>
      <c r="AF60" s="17">
        <v>0</v>
      </c>
      <c r="AG60" s="12">
        <v>32227.559999999998</v>
      </c>
      <c r="AH60" s="16">
        <v>14829.539999999999</v>
      </c>
      <c r="AI60" s="17">
        <v>22520</v>
      </c>
      <c r="AJ60" s="17">
        <v>0</v>
      </c>
      <c r="AK60" s="17">
        <v>0</v>
      </c>
      <c r="AL60" s="17">
        <v>0</v>
      </c>
      <c r="AM60" s="17">
        <v>0</v>
      </c>
      <c r="AN60" s="17">
        <v>5040</v>
      </c>
      <c r="AO60" s="12">
        <v>42389.54</v>
      </c>
    </row>
    <row r="61" spans="1:41" x14ac:dyDescent="0.3">
      <c r="A61" s="4" t="s">
        <v>50</v>
      </c>
      <c r="B61" s="92">
        <v>1971910.8699999999</v>
      </c>
      <c r="C61" s="87">
        <v>1232271.4999999998</v>
      </c>
      <c r="D61" s="87">
        <v>0</v>
      </c>
      <c r="E61" s="87">
        <v>6866647.7800000003</v>
      </c>
      <c r="F61" s="87">
        <v>0</v>
      </c>
      <c r="G61" s="87">
        <v>0</v>
      </c>
      <c r="H61" s="87">
        <v>101459.81</v>
      </c>
      <c r="I61" s="93">
        <v>10172289.960000001</v>
      </c>
      <c r="J61" s="16">
        <v>0</v>
      </c>
      <c r="K61" s="17">
        <v>0</v>
      </c>
      <c r="L61" s="17">
        <v>0</v>
      </c>
      <c r="M61" s="17">
        <v>0</v>
      </c>
      <c r="N61" s="17">
        <v>0</v>
      </c>
      <c r="O61" s="17">
        <v>0</v>
      </c>
      <c r="P61" s="17">
        <v>0</v>
      </c>
      <c r="Q61" s="12">
        <v>0</v>
      </c>
      <c r="R61" s="16">
        <v>1971910.8699999999</v>
      </c>
      <c r="S61" s="17">
        <v>1232271.4999999998</v>
      </c>
      <c r="T61" s="17">
        <v>0</v>
      </c>
      <c r="U61" s="17">
        <v>6866647.7800000003</v>
      </c>
      <c r="V61" s="17">
        <v>0</v>
      </c>
      <c r="W61" s="17">
        <v>0</v>
      </c>
      <c r="X61" s="17">
        <v>49445.63</v>
      </c>
      <c r="Y61" s="12">
        <v>10120275.780000001</v>
      </c>
      <c r="Z61" s="16">
        <v>0</v>
      </c>
      <c r="AA61" s="17">
        <v>0</v>
      </c>
      <c r="AB61" s="17">
        <v>0</v>
      </c>
      <c r="AC61" s="17">
        <v>0</v>
      </c>
      <c r="AD61" s="17">
        <v>0</v>
      </c>
      <c r="AE61" s="17">
        <v>0</v>
      </c>
      <c r="AF61" s="17">
        <v>52014.179999999993</v>
      </c>
      <c r="AG61" s="12">
        <v>52014.179999999993</v>
      </c>
      <c r="AH61" s="16">
        <v>0</v>
      </c>
      <c r="AI61" s="17">
        <v>0</v>
      </c>
      <c r="AJ61" s="17">
        <v>0</v>
      </c>
      <c r="AK61" s="17">
        <v>0</v>
      </c>
      <c r="AL61" s="17">
        <v>0</v>
      </c>
      <c r="AM61" s="17">
        <v>0</v>
      </c>
      <c r="AN61" s="17">
        <v>0</v>
      </c>
      <c r="AO61" s="12">
        <v>0</v>
      </c>
    </row>
    <row r="62" spans="1:41" x14ac:dyDescent="0.3">
      <c r="A62" s="4" t="s">
        <v>51</v>
      </c>
      <c r="B62" s="92">
        <v>1502904</v>
      </c>
      <c r="C62" s="87">
        <v>2077631</v>
      </c>
      <c r="D62" s="87">
        <v>94118</v>
      </c>
      <c r="E62" s="87">
        <v>7540259</v>
      </c>
      <c r="F62" s="87">
        <v>0</v>
      </c>
      <c r="G62" s="87">
        <v>0</v>
      </c>
      <c r="H62" s="87">
        <v>234172</v>
      </c>
      <c r="I62" s="93">
        <v>11449084</v>
      </c>
      <c r="J62" s="16">
        <v>0</v>
      </c>
      <c r="K62" s="17">
        <v>0</v>
      </c>
      <c r="L62" s="17">
        <v>0</v>
      </c>
      <c r="M62" s="17">
        <v>0</v>
      </c>
      <c r="N62" s="17">
        <v>0</v>
      </c>
      <c r="O62" s="17">
        <v>0</v>
      </c>
      <c r="P62" s="17">
        <v>0</v>
      </c>
      <c r="Q62" s="12">
        <v>0</v>
      </c>
      <c r="R62" s="16">
        <v>1502904</v>
      </c>
      <c r="S62" s="17">
        <v>2077631</v>
      </c>
      <c r="T62" s="17">
        <v>94118</v>
      </c>
      <c r="U62" s="17">
        <v>7360273</v>
      </c>
      <c r="V62" s="17">
        <v>0</v>
      </c>
      <c r="W62" s="17">
        <v>0</v>
      </c>
      <c r="X62" s="17">
        <v>234172</v>
      </c>
      <c r="Y62" s="12">
        <v>11269098</v>
      </c>
      <c r="Z62" s="16">
        <v>0</v>
      </c>
      <c r="AA62" s="17">
        <v>0</v>
      </c>
      <c r="AB62" s="17">
        <v>0</v>
      </c>
      <c r="AC62" s="17">
        <v>179986</v>
      </c>
      <c r="AD62" s="17">
        <v>0</v>
      </c>
      <c r="AE62" s="17">
        <v>0</v>
      </c>
      <c r="AF62" s="17">
        <v>0</v>
      </c>
      <c r="AG62" s="12">
        <v>179986</v>
      </c>
      <c r="AH62" s="16">
        <v>0</v>
      </c>
      <c r="AI62" s="17">
        <v>0</v>
      </c>
      <c r="AJ62" s="17">
        <v>0</v>
      </c>
      <c r="AK62" s="17">
        <v>0</v>
      </c>
      <c r="AL62" s="17">
        <v>0</v>
      </c>
      <c r="AM62" s="17">
        <v>0</v>
      </c>
      <c r="AN62" s="17">
        <v>0</v>
      </c>
      <c r="AO62" s="12">
        <v>0</v>
      </c>
    </row>
    <row r="63" spans="1:41" x14ac:dyDescent="0.3">
      <c r="A63" s="4" t="s">
        <v>52</v>
      </c>
      <c r="B63" s="92">
        <v>489199</v>
      </c>
      <c r="C63" s="87">
        <v>292590</v>
      </c>
      <c r="D63" s="87">
        <v>0</v>
      </c>
      <c r="E63" s="87">
        <v>1460429</v>
      </c>
      <c r="F63" s="87">
        <v>0</v>
      </c>
      <c r="G63" s="87">
        <v>20003</v>
      </c>
      <c r="H63" s="87">
        <v>1000</v>
      </c>
      <c r="I63" s="93">
        <v>2263221</v>
      </c>
      <c r="J63" s="16">
        <v>0</v>
      </c>
      <c r="K63" s="17">
        <v>0</v>
      </c>
      <c r="L63" s="17">
        <v>0</v>
      </c>
      <c r="M63" s="17">
        <v>0</v>
      </c>
      <c r="N63" s="17">
        <v>0</v>
      </c>
      <c r="O63" s="17">
        <v>0</v>
      </c>
      <c r="P63" s="17">
        <v>0</v>
      </c>
      <c r="Q63" s="12">
        <v>0</v>
      </c>
      <c r="R63" s="16">
        <v>487721</v>
      </c>
      <c r="S63" s="17">
        <v>217093</v>
      </c>
      <c r="T63" s="17">
        <v>0</v>
      </c>
      <c r="U63" s="17">
        <v>1368430</v>
      </c>
      <c r="V63" s="17">
        <v>0</v>
      </c>
      <c r="W63" s="17">
        <v>20003</v>
      </c>
      <c r="X63" s="17">
        <v>0</v>
      </c>
      <c r="Y63" s="12">
        <v>2093247</v>
      </c>
      <c r="Z63" s="16">
        <v>1478</v>
      </c>
      <c r="AA63" s="17">
        <v>0</v>
      </c>
      <c r="AB63" s="17">
        <v>0</v>
      </c>
      <c r="AC63" s="17">
        <v>36000</v>
      </c>
      <c r="AD63" s="17">
        <v>0</v>
      </c>
      <c r="AE63" s="17">
        <v>0</v>
      </c>
      <c r="AF63" s="17">
        <v>1000</v>
      </c>
      <c r="AG63" s="12">
        <v>38478</v>
      </c>
      <c r="AH63" s="16">
        <v>0</v>
      </c>
      <c r="AI63" s="17">
        <v>75497</v>
      </c>
      <c r="AJ63" s="17">
        <v>0</v>
      </c>
      <c r="AK63" s="17">
        <v>55999</v>
      </c>
      <c r="AL63" s="17">
        <v>0</v>
      </c>
      <c r="AM63" s="17">
        <v>0</v>
      </c>
      <c r="AN63" s="17">
        <v>0</v>
      </c>
      <c r="AO63" s="12">
        <v>131496</v>
      </c>
    </row>
    <row r="64" spans="1:41" x14ac:dyDescent="0.3">
      <c r="A64" s="4" t="s">
        <v>53</v>
      </c>
      <c r="B64" s="92">
        <v>684852</v>
      </c>
      <c r="C64" s="87">
        <v>301433</v>
      </c>
      <c r="D64" s="87">
        <v>0</v>
      </c>
      <c r="E64" s="87">
        <v>773626</v>
      </c>
      <c r="F64" s="87">
        <v>0</v>
      </c>
      <c r="G64" s="87">
        <v>27979</v>
      </c>
      <c r="H64" s="87">
        <v>0</v>
      </c>
      <c r="I64" s="93">
        <v>1787890</v>
      </c>
      <c r="J64" s="16">
        <v>0</v>
      </c>
      <c r="K64" s="17">
        <v>0</v>
      </c>
      <c r="L64" s="17">
        <v>0</v>
      </c>
      <c r="M64" s="17">
        <v>0</v>
      </c>
      <c r="N64" s="17">
        <v>0</v>
      </c>
      <c r="O64" s="17">
        <v>0</v>
      </c>
      <c r="P64" s="17">
        <v>0</v>
      </c>
      <c r="Q64" s="12">
        <v>0</v>
      </c>
      <c r="R64" s="16">
        <v>669175</v>
      </c>
      <c r="S64" s="17">
        <v>278322</v>
      </c>
      <c r="T64" s="17">
        <v>0</v>
      </c>
      <c r="U64" s="17">
        <v>773626</v>
      </c>
      <c r="V64" s="17">
        <v>0</v>
      </c>
      <c r="W64" s="17">
        <v>27979</v>
      </c>
      <c r="X64" s="17">
        <v>0</v>
      </c>
      <c r="Y64" s="12">
        <v>1749102</v>
      </c>
      <c r="Z64" s="16">
        <v>1409</v>
      </c>
      <c r="AA64" s="17">
        <v>23111</v>
      </c>
      <c r="AB64" s="17">
        <v>0</v>
      </c>
      <c r="AC64" s="17">
        <v>0</v>
      </c>
      <c r="AD64" s="17">
        <v>0</v>
      </c>
      <c r="AE64" s="17">
        <v>0</v>
      </c>
      <c r="AF64" s="17">
        <v>0</v>
      </c>
      <c r="AG64" s="12">
        <v>24520</v>
      </c>
      <c r="AH64" s="16">
        <v>14268</v>
      </c>
      <c r="AI64" s="17">
        <v>0</v>
      </c>
      <c r="AJ64" s="17">
        <v>0</v>
      </c>
      <c r="AK64" s="17">
        <v>0</v>
      </c>
      <c r="AL64" s="17">
        <v>0</v>
      </c>
      <c r="AM64" s="17">
        <v>0</v>
      </c>
      <c r="AN64" s="17">
        <v>0</v>
      </c>
      <c r="AO64" s="12">
        <v>14268</v>
      </c>
    </row>
    <row r="65" spans="1:41" x14ac:dyDescent="0.3">
      <c r="A65" s="4" t="s">
        <v>54</v>
      </c>
      <c r="B65" s="92">
        <v>0</v>
      </c>
      <c r="C65" s="87">
        <v>18216</v>
      </c>
      <c r="D65" s="87">
        <v>0</v>
      </c>
      <c r="E65" s="87">
        <v>56206</v>
      </c>
      <c r="F65" s="87">
        <v>0</v>
      </c>
      <c r="G65" s="87">
        <v>0</v>
      </c>
      <c r="H65" s="87">
        <v>0</v>
      </c>
      <c r="I65" s="93">
        <v>74422</v>
      </c>
      <c r="J65" s="16">
        <v>0</v>
      </c>
      <c r="K65" s="17">
        <v>0</v>
      </c>
      <c r="L65" s="17">
        <v>0</v>
      </c>
      <c r="M65" s="17">
        <v>0</v>
      </c>
      <c r="N65" s="17">
        <v>0</v>
      </c>
      <c r="O65" s="17">
        <v>0</v>
      </c>
      <c r="P65" s="17">
        <v>0</v>
      </c>
      <c r="Q65" s="12">
        <v>0</v>
      </c>
      <c r="R65" s="16">
        <v>0</v>
      </c>
      <c r="S65" s="17">
        <v>18216</v>
      </c>
      <c r="T65" s="17">
        <v>0</v>
      </c>
      <c r="U65" s="17">
        <v>56206</v>
      </c>
      <c r="V65" s="17">
        <v>0</v>
      </c>
      <c r="W65" s="17">
        <v>0</v>
      </c>
      <c r="X65" s="17">
        <v>0</v>
      </c>
      <c r="Y65" s="12">
        <v>74422</v>
      </c>
      <c r="Z65" s="16">
        <v>0</v>
      </c>
      <c r="AA65" s="17">
        <v>0</v>
      </c>
      <c r="AB65" s="17">
        <v>0</v>
      </c>
      <c r="AC65" s="17">
        <v>0</v>
      </c>
      <c r="AD65" s="17">
        <v>0</v>
      </c>
      <c r="AE65" s="17">
        <v>0</v>
      </c>
      <c r="AF65" s="17">
        <v>0</v>
      </c>
      <c r="AG65" s="12">
        <v>0</v>
      </c>
      <c r="AH65" s="16">
        <v>0</v>
      </c>
      <c r="AI65" s="17">
        <v>0</v>
      </c>
      <c r="AJ65" s="17">
        <v>0</v>
      </c>
      <c r="AK65" s="17">
        <v>0</v>
      </c>
      <c r="AL65" s="17">
        <v>0</v>
      </c>
      <c r="AM65" s="17">
        <v>0</v>
      </c>
      <c r="AN65" s="17">
        <v>0</v>
      </c>
      <c r="AO65" s="12">
        <v>0</v>
      </c>
    </row>
    <row r="66" spans="1:41" x14ac:dyDescent="0.3">
      <c r="A66" s="4" t="s">
        <v>55</v>
      </c>
      <c r="B66" s="92">
        <v>29000</v>
      </c>
      <c r="C66" s="87">
        <v>20000</v>
      </c>
      <c r="D66" s="87">
        <v>0</v>
      </c>
      <c r="E66" s="87">
        <v>224000</v>
      </c>
      <c r="F66" s="87">
        <v>0</v>
      </c>
      <c r="G66" s="87">
        <v>0</v>
      </c>
      <c r="H66" s="87">
        <v>6000</v>
      </c>
      <c r="I66" s="93">
        <v>279000</v>
      </c>
      <c r="J66" s="16">
        <v>0</v>
      </c>
      <c r="K66" s="17">
        <v>0</v>
      </c>
      <c r="L66" s="17">
        <v>0</v>
      </c>
      <c r="M66" s="17">
        <v>0</v>
      </c>
      <c r="N66" s="17">
        <v>0</v>
      </c>
      <c r="O66" s="17">
        <v>0</v>
      </c>
      <c r="P66" s="17">
        <v>0</v>
      </c>
      <c r="Q66" s="12">
        <v>0</v>
      </c>
      <c r="R66" s="16">
        <v>22000</v>
      </c>
      <c r="S66" s="17">
        <v>20000</v>
      </c>
      <c r="T66" s="17">
        <v>0</v>
      </c>
      <c r="U66" s="17">
        <v>224000</v>
      </c>
      <c r="V66" s="17">
        <v>0</v>
      </c>
      <c r="W66" s="17">
        <v>0</v>
      </c>
      <c r="X66" s="17">
        <v>0</v>
      </c>
      <c r="Y66" s="12">
        <v>266000</v>
      </c>
      <c r="Z66" s="16">
        <v>7000</v>
      </c>
      <c r="AA66" s="17">
        <v>0</v>
      </c>
      <c r="AB66" s="17">
        <v>0</v>
      </c>
      <c r="AC66" s="17">
        <v>0</v>
      </c>
      <c r="AD66" s="17">
        <v>0</v>
      </c>
      <c r="AE66" s="17">
        <v>0</v>
      </c>
      <c r="AF66" s="17">
        <v>6000</v>
      </c>
      <c r="AG66" s="12">
        <v>13000</v>
      </c>
      <c r="AH66" s="16">
        <v>0</v>
      </c>
      <c r="AI66" s="17">
        <v>0</v>
      </c>
      <c r="AJ66" s="17">
        <v>0</v>
      </c>
      <c r="AK66" s="17">
        <v>0</v>
      </c>
      <c r="AL66" s="17">
        <v>0</v>
      </c>
      <c r="AM66" s="17">
        <v>0</v>
      </c>
      <c r="AN66" s="17">
        <v>0</v>
      </c>
      <c r="AO66" s="12">
        <v>0</v>
      </c>
    </row>
    <row r="67" spans="1:41" x14ac:dyDescent="0.3">
      <c r="A67" s="4" t="s">
        <v>56</v>
      </c>
      <c r="B67" s="92">
        <v>458391.43</v>
      </c>
      <c r="C67" s="87">
        <v>103841</v>
      </c>
      <c r="D67" s="87">
        <v>107003</v>
      </c>
      <c r="E67" s="87">
        <v>653950</v>
      </c>
      <c r="F67" s="87">
        <v>0</v>
      </c>
      <c r="G67" s="87">
        <v>7545.44</v>
      </c>
      <c r="H67" s="87">
        <v>0</v>
      </c>
      <c r="I67" s="93">
        <v>1330730.8700000001</v>
      </c>
      <c r="J67" s="16">
        <v>106182.64</v>
      </c>
      <c r="K67" s="17">
        <v>49494</v>
      </c>
      <c r="L67" s="17">
        <v>0</v>
      </c>
      <c r="M67" s="17">
        <v>367599</v>
      </c>
      <c r="N67" s="17">
        <v>0</v>
      </c>
      <c r="O67" s="17">
        <v>0</v>
      </c>
      <c r="P67" s="17">
        <v>0</v>
      </c>
      <c r="Q67" s="12">
        <v>523275.64</v>
      </c>
      <c r="R67" s="16">
        <v>352208.79</v>
      </c>
      <c r="S67" s="17">
        <v>10039</v>
      </c>
      <c r="T67" s="17">
        <v>107003</v>
      </c>
      <c r="U67" s="17">
        <v>156587</v>
      </c>
      <c r="V67" s="17">
        <v>0</v>
      </c>
      <c r="W67" s="17">
        <v>7545.44</v>
      </c>
      <c r="X67" s="17">
        <v>0</v>
      </c>
      <c r="Y67" s="12">
        <v>633383.23</v>
      </c>
      <c r="Z67" s="16">
        <v>0</v>
      </c>
      <c r="AA67" s="17">
        <v>9108</v>
      </c>
      <c r="AB67" s="17">
        <v>0</v>
      </c>
      <c r="AC67" s="17">
        <v>0</v>
      </c>
      <c r="AD67" s="17">
        <v>0</v>
      </c>
      <c r="AE67" s="17">
        <v>0</v>
      </c>
      <c r="AF67" s="17">
        <v>0</v>
      </c>
      <c r="AG67" s="12">
        <v>9108</v>
      </c>
      <c r="AH67" s="16">
        <v>0</v>
      </c>
      <c r="AI67" s="17">
        <v>35200</v>
      </c>
      <c r="AJ67" s="17">
        <v>0</v>
      </c>
      <c r="AK67" s="17">
        <v>129764</v>
      </c>
      <c r="AL67" s="17">
        <v>0</v>
      </c>
      <c r="AM67" s="17">
        <v>0</v>
      </c>
      <c r="AN67" s="17">
        <v>0</v>
      </c>
      <c r="AO67" s="12">
        <v>164964</v>
      </c>
    </row>
    <row r="68" spans="1:41" x14ac:dyDescent="0.3">
      <c r="A68" s="4" t="s">
        <v>57</v>
      </c>
      <c r="B68" s="92">
        <v>409140.45</v>
      </c>
      <c r="C68" s="87">
        <v>540409.73</v>
      </c>
      <c r="D68" s="87">
        <v>0</v>
      </c>
      <c r="E68" s="87">
        <v>2092836.8</v>
      </c>
      <c r="F68" s="87">
        <v>81858.759999999995</v>
      </c>
      <c r="G68" s="87">
        <v>0</v>
      </c>
      <c r="H68" s="87">
        <v>4935.3599999999997</v>
      </c>
      <c r="I68" s="93">
        <v>3129181.0999999996</v>
      </c>
      <c r="J68" s="16">
        <v>0</v>
      </c>
      <c r="K68" s="17">
        <v>0</v>
      </c>
      <c r="L68" s="17">
        <v>0</v>
      </c>
      <c r="M68" s="17">
        <v>0</v>
      </c>
      <c r="N68" s="17">
        <v>0</v>
      </c>
      <c r="O68" s="17">
        <v>0</v>
      </c>
      <c r="P68" s="17">
        <v>0</v>
      </c>
      <c r="Q68" s="12">
        <v>0</v>
      </c>
      <c r="R68" s="16">
        <v>409140.45</v>
      </c>
      <c r="S68" s="17">
        <v>540409.73</v>
      </c>
      <c r="T68" s="17">
        <v>0</v>
      </c>
      <c r="U68" s="17">
        <v>2092836.8</v>
      </c>
      <c r="V68" s="17">
        <v>81858.759999999995</v>
      </c>
      <c r="W68" s="17">
        <v>0</v>
      </c>
      <c r="X68" s="17">
        <v>4935.3599999999997</v>
      </c>
      <c r="Y68" s="12">
        <v>3129181.0999999996</v>
      </c>
      <c r="Z68" s="16">
        <v>0</v>
      </c>
      <c r="AA68" s="17">
        <v>0</v>
      </c>
      <c r="AB68" s="17">
        <v>0</v>
      </c>
      <c r="AC68" s="17">
        <v>0</v>
      </c>
      <c r="AD68" s="17">
        <v>0</v>
      </c>
      <c r="AE68" s="17">
        <v>0</v>
      </c>
      <c r="AF68" s="17">
        <v>0</v>
      </c>
      <c r="AG68" s="12">
        <v>0</v>
      </c>
      <c r="AH68" s="16">
        <v>0</v>
      </c>
      <c r="AI68" s="17">
        <v>0</v>
      </c>
      <c r="AJ68" s="17">
        <v>0</v>
      </c>
      <c r="AK68" s="17">
        <v>0</v>
      </c>
      <c r="AL68" s="17">
        <v>0</v>
      </c>
      <c r="AM68" s="17">
        <v>0</v>
      </c>
      <c r="AN68" s="17">
        <v>0</v>
      </c>
      <c r="AO68" s="12">
        <v>0</v>
      </c>
    </row>
    <row r="69" spans="1:41" x14ac:dyDescent="0.3">
      <c r="A69" s="4" t="s">
        <v>58</v>
      </c>
      <c r="B69" s="92">
        <v>0</v>
      </c>
      <c r="C69" s="87">
        <v>152254.48000000004</v>
      </c>
      <c r="D69" s="87">
        <v>6550.42</v>
      </c>
      <c r="E69" s="87">
        <v>599337.65</v>
      </c>
      <c r="F69" s="87">
        <v>0</v>
      </c>
      <c r="G69" s="87">
        <v>0</v>
      </c>
      <c r="H69" s="87">
        <v>280176.23999999953</v>
      </c>
      <c r="I69" s="93">
        <v>1038318.7899999996</v>
      </c>
      <c r="J69" s="16">
        <v>0</v>
      </c>
      <c r="K69" s="17">
        <v>0</v>
      </c>
      <c r="L69" s="17">
        <v>0</v>
      </c>
      <c r="M69" s="17">
        <v>0</v>
      </c>
      <c r="N69" s="17">
        <v>0</v>
      </c>
      <c r="O69" s="17">
        <v>0</v>
      </c>
      <c r="P69" s="17">
        <v>0</v>
      </c>
      <c r="Q69" s="12">
        <v>0</v>
      </c>
      <c r="R69" s="16">
        <v>0</v>
      </c>
      <c r="S69" s="17">
        <v>152254.48000000004</v>
      </c>
      <c r="T69" s="17">
        <v>6550.42</v>
      </c>
      <c r="U69" s="17">
        <v>599337.65</v>
      </c>
      <c r="V69" s="17">
        <v>0</v>
      </c>
      <c r="W69" s="17">
        <v>0</v>
      </c>
      <c r="X69" s="17">
        <v>280176.23999999953</v>
      </c>
      <c r="Y69" s="12">
        <v>1038318.7899999996</v>
      </c>
      <c r="Z69" s="16">
        <v>0</v>
      </c>
      <c r="AA69" s="17">
        <v>0</v>
      </c>
      <c r="AB69" s="17">
        <v>0</v>
      </c>
      <c r="AC69" s="17">
        <v>0</v>
      </c>
      <c r="AD69" s="17">
        <v>0</v>
      </c>
      <c r="AE69" s="17">
        <v>0</v>
      </c>
      <c r="AF69" s="17">
        <v>0</v>
      </c>
      <c r="AG69" s="12">
        <v>0</v>
      </c>
      <c r="AH69" s="16">
        <v>0</v>
      </c>
      <c r="AI69" s="17">
        <v>0</v>
      </c>
      <c r="AJ69" s="17">
        <v>0</v>
      </c>
      <c r="AK69" s="17">
        <v>0</v>
      </c>
      <c r="AL69" s="17">
        <v>0</v>
      </c>
      <c r="AM69" s="17">
        <v>0</v>
      </c>
      <c r="AN69" s="17">
        <v>0</v>
      </c>
      <c r="AO69" s="12">
        <v>0</v>
      </c>
    </row>
    <row r="70" spans="1:41" x14ac:dyDescent="0.3">
      <c r="A70" s="4" t="s">
        <v>59</v>
      </c>
      <c r="B70" s="92">
        <v>152108.85499999998</v>
      </c>
      <c r="C70" s="87">
        <v>27475.599999999999</v>
      </c>
      <c r="D70" s="87">
        <v>0</v>
      </c>
      <c r="E70" s="87">
        <v>380241.69999999995</v>
      </c>
      <c r="F70" s="87">
        <v>0</v>
      </c>
      <c r="G70" s="87">
        <v>0</v>
      </c>
      <c r="H70" s="87">
        <v>104</v>
      </c>
      <c r="I70" s="93">
        <v>559930.15499999991</v>
      </c>
      <c r="J70" s="16">
        <v>0</v>
      </c>
      <c r="K70" s="17">
        <v>0</v>
      </c>
      <c r="L70" s="17">
        <v>0</v>
      </c>
      <c r="M70" s="17">
        <v>0</v>
      </c>
      <c r="N70" s="17">
        <v>0</v>
      </c>
      <c r="O70" s="17">
        <v>0</v>
      </c>
      <c r="P70" s="17">
        <v>0</v>
      </c>
      <c r="Q70" s="12">
        <v>0</v>
      </c>
      <c r="R70" s="16">
        <v>152108.85499999998</v>
      </c>
      <c r="S70" s="17">
        <v>27475.599999999999</v>
      </c>
      <c r="T70" s="17">
        <v>0</v>
      </c>
      <c r="U70" s="17">
        <v>380241.69999999995</v>
      </c>
      <c r="V70" s="17">
        <v>0</v>
      </c>
      <c r="W70" s="17">
        <v>0</v>
      </c>
      <c r="X70" s="17">
        <v>0</v>
      </c>
      <c r="Y70" s="12">
        <v>559826.15499999991</v>
      </c>
      <c r="Z70" s="16">
        <v>0</v>
      </c>
      <c r="AA70" s="17">
        <v>0</v>
      </c>
      <c r="AB70" s="17">
        <v>0</v>
      </c>
      <c r="AC70" s="17">
        <v>0</v>
      </c>
      <c r="AD70" s="17">
        <v>0</v>
      </c>
      <c r="AE70" s="17">
        <v>0</v>
      </c>
      <c r="AF70" s="17">
        <v>104</v>
      </c>
      <c r="AG70" s="12">
        <v>104</v>
      </c>
      <c r="AH70" s="16">
        <v>0</v>
      </c>
      <c r="AI70" s="17">
        <v>0</v>
      </c>
      <c r="AJ70" s="17">
        <v>0</v>
      </c>
      <c r="AK70" s="17">
        <v>0</v>
      </c>
      <c r="AL70" s="17">
        <v>0</v>
      </c>
      <c r="AM70" s="17">
        <v>0</v>
      </c>
      <c r="AN70" s="17">
        <v>0</v>
      </c>
      <c r="AO70" s="12">
        <v>0</v>
      </c>
    </row>
    <row r="71" spans="1:41" x14ac:dyDescent="0.3">
      <c r="A71" s="4" t="s">
        <v>60</v>
      </c>
      <c r="B71" s="92">
        <v>2493</v>
      </c>
      <c r="C71" s="87">
        <v>96068.15</v>
      </c>
      <c r="D71" s="87">
        <v>104679.14</v>
      </c>
      <c r="E71" s="87">
        <v>263841.02</v>
      </c>
      <c r="F71" s="87">
        <v>0</v>
      </c>
      <c r="G71" s="87">
        <v>0</v>
      </c>
      <c r="H71" s="87">
        <v>0</v>
      </c>
      <c r="I71" s="93">
        <v>467081.31</v>
      </c>
      <c r="J71" s="16">
        <v>0</v>
      </c>
      <c r="K71" s="17">
        <v>0</v>
      </c>
      <c r="L71" s="17">
        <v>0</v>
      </c>
      <c r="M71" s="17">
        <v>0</v>
      </c>
      <c r="N71" s="17">
        <v>0</v>
      </c>
      <c r="O71" s="17">
        <v>0</v>
      </c>
      <c r="P71" s="17">
        <v>0</v>
      </c>
      <c r="Q71" s="12">
        <v>0</v>
      </c>
      <c r="R71" s="16">
        <v>2493</v>
      </c>
      <c r="S71" s="17">
        <v>96068.15</v>
      </c>
      <c r="T71" s="17">
        <v>104679.14</v>
      </c>
      <c r="U71" s="17">
        <v>263841.02</v>
      </c>
      <c r="V71" s="17">
        <v>0</v>
      </c>
      <c r="W71" s="17">
        <v>0</v>
      </c>
      <c r="X71" s="17">
        <v>0</v>
      </c>
      <c r="Y71" s="12">
        <v>467081.31</v>
      </c>
      <c r="Z71" s="16">
        <v>0</v>
      </c>
      <c r="AA71" s="17">
        <v>0</v>
      </c>
      <c r="AB71" s="17">
        <v>0</v>
      </c>
      <c r="AC71" s="17">
        <v>0</v>
      </c>
      <c r="AD71" s="17">
        <v>0</v>
      </c>
      <c r="AE71" s="17">
        <v>0</v>
      </c>
      <c r="AF71" s="17">
        <v>0</v>
      </c>
      <c r="AG71" s="12">
        <v>0</v>
      </c>
      <c r="AH71" s="16">
        <v>0</v>
      </c>
      <c r="AI71" s="17">
        <v>0</v>
      </c>
      <c r="AJ71" s="17">
        <v>0</v>
      </c>
      <c r="AK71" s="17">
        <v>0</v>
      </c>
      <c r="AL71" s="17">
        <v>0</v>
      </c>
      <c r="AM71" s="17">
        <v>0</v>
      </c>
      <c r="AN71" s="17">
        <v>0</v>
      </c>
      <c r="AO71" s="12">
        <v>0</v>
      </c>
    </row>
    <row r="72" spans="1:41" x14ac:dyDescent="0.3">
      <c r="A72" s="4" t="s">
        <v>61</v>
      </c>
      <c r="B72" s="92">
        <v>959585</v>
      </c>
      <c r="C72" s="87">
        <v>274424</v>
      </c>
      <c r="D72" s="87">
        <v>80000</v>
      </c>
      <c r="E72" s="87">
        <v>993919</v>
      </c>
      <c r="F72" s="87">
        <v>0</v>
      </c>
      <c r="G72" s="87">
        <v>50418</v>
      </c>
      <c r="H72" s="87">
        <v>0</v>
      </c>
      <c r="I72" s="93">
        <v>2358346</v>
      </c>
      <c r="J72" s="16">
        <v>0</v>
      </c>
      <c r="K72" s="17">
        <v>0</v>
      </c>
      <c r="L72" s="17">
        <v>0</v>
      </c>
      <c r="M72" s="17">
        <v>0</v>
      </c>
      <c r="N72" s="17">
        <v>0</v>
      </c>
      <c r="O72" s="17">
        <v>0</v>
      </c>
      <c r="P72" s="17">
        <v>0</v>
      </c>
      <c r="Q72" s="12">
        <v>0</v>
      </c>
      <c r="R72" s="16">
        <v>959585</v>
      </c>
      <c r="S72" s="17">
        <v>274424</v>
      </c>
      <c r="T72" s="17">
        <v>80000</v>
      </c>
      <c r="U72" s="17">
        <v>943677</v>
      </c>
      <c r="V72" s="17">
        <v>0</v>
      </c>
      <c r="W72" s="17">
        <v>50418</v>
      </c>
      <c r="X72" s="17">
        <v>0</v>
      </c>
      <c r="Y72" s="12">
        <v>2308104</v>
      </c>
      <c r="Z72" s="16">
        <v>0</v>
      </c>
      <c r="AA72" s="17">
        <v>0</v>
      </c>
      <c r="AB72" s="17">
        <v>0</v>
      </c>
      <c r="AC72" s="17">
        <v>50242</v>
      </c>
      <c r="AD72" s="17">
        <v>0</v>
      </c>
      <c r="AE72" s="17">
        <v>0</v>
      </c>
      <c r="AF72" s="17">
        <v>0</v>
      </c>
      <c r="AG72" s="12">
        <v>50242</v>
      </c>
      <c r="AH72" s="16">
        <v>0</v>
      </c>
      <c r="AI72" s="17">
        <v>0</v>
      </c>
      <c r="AJ72" s="17">
        <v>0</v>
      </c>
      <c r="AK72" s="17">
        <v>0</v>
      </c>
      <c r="AL72" s="17">
        <v>0</v>
      </c>
      <c r="AM72" s="17">
        <v>0</v>
      </c>
      <c r="AN72" s="17">
        <v>0</v>
      </c>
      <c r="AO72" s="12">
        <v>0</v>
      </c>
    </row>
    <row r="73" spans="1:41" x14ac:dyDescent="0.3">
      <c r="A73" s="4" t="s">
        <v>62</v>
      </c>
      <c r="B73" s="92">
        <v>429637.02999999991</v>
      </c>
      <c r="C73" s="87">
        <v>387310</v>
      </c>
      <c r="D73" s="87">
        <v>0</v>
      </c>
      <c r="E73" s="87">
        <v>2381200</v>
      </c>
      <c r="F73" s="87">
        <v>0</v>
      </c>
      <c r="G73" s="87">
        <v>40620.369999999995</v>
      </c>
      <c r="H73" s="87">
        <v>51132.94</v>
      </c>
      <c r="I73" s="93">
        <v>3289900.34</v>
      </c>
      <c r="J73" s="16">
        <v>0</v>
      </c>
      <c r="K73" s="17">
        <v>0</v>
      </c>
      <c r="L73" s="17">
        <v>0</v>
      </c>
      <c r="M73" s="17">
        <v>0</v>
      </c>
      <c r="N73" s="17">
        <v>0</v>
      </c>
      <c r="O73" s="17">
        <v>0</v>
      </c>
      <c r="P73" s="17">
        <v>0</v>
      </c>
      <c r="Q73" s="12">
        <v>0</v>
      </c>
      <c r="R73" s="16">
        <v>429637.02999999991</v>
      </c>
      <c r="S73" s="17">
        <v>387310</v>
      </c>
      <c r="T73" s="17">
        <v>0</v>
      </c>
      <c r="U73" s="17">
        <v>2381200</v>
      </c>
      <c r="V73" s="17">
        <v>0</v>
      </c>
      <c r="W73" s="17">
        <v>35495.369999999995</v>
      </c>
      <c r="X73" s="17">
        <v>1825</v>
      </c>
      <c r="Y73" s="12">
        <v>3235467.4</v>
      </c>
      <c r="Z73" s="16">
        <v>0</v>
      </c>
      <c r="AA73" s="17">
        <v>0</v>
      </c>
      <c r="AB73" s="17">
        <v>0</v>
      </c>
      <c r="AC73" s="17">
        <v>0</v>
      </c>
      <c r="AD73" s="17">
        <v>0</v>
      </c>
      <c r="AE73" s="17">
        <v>5125</v>
      </c>
      <c r="AF73" s="17">
        <v>49307.94</v>
      </c>
      <c r="AG73" s="12">
        <v>54432.94</v>
      </c>
      <c r="AH73" s="16">
        <v>0</v>
      </c>
      <c r="AI73" s="17">
        <v>0</v>
      </c>
      <c r="AJ73" s="17">
        <v>0</v>
      </c>
      <c r="AK73" s="17">
        <v>0</v>
      </c>
      <c r="AL73" s="17">
        <v>0</v>
      </c>
      <c r="AM73" s="17">
        <v>0</v>
      </c>
      <c r="AN73" s="17">
        <v>0</v>
      </c>
      <c r="AO73" s="12">
        <v>0</v>
      </c>
    </row>
    <row r="74" spans="1:41" x14ac:dyDescent="0.3">
      <c r="A74" s="4" t="s">
        <v>63</v>
      </c>
      <c r="B74" s="92">
        <v>0</v>
      </c>
      <c r="C74" s="87">
        <v>0</v>
      </c>
      <c r="D74" s="87">
        <v>0</v>
      </c>
      <c r="E74" s="87">
        <v>0</v>
      </c>
      <c r="F74" s="87">
        <v>0</v>
      </c>
      <c r="G74" s="87">
        <v>0</v>
      </c>
      <c r="H74" s="87">
        <v>0</v>
      </c>
      <c r="I74" s="93">
        <v>0</v>
      </c>
      <c r="J74" s="16">
        <v>0</v>
      </c>
      <c r="K74" s="17">
        <v>0</v>
      </c>
      <c r="L74" s="17">
        <v>0</v>
      </c>
      <c r="M74" s="17">
        <v>0</v>
      </c>
      <c r="N74" s="17">
        <v>0</v>
      </c>
      <c r="O74" s="17">
        <v>0</v>
      </c>
      <c r="P74" s="17">
        <v>0</v>
      </c>
      <c r="Q74" s="12">
        <v>0</v>
      </c>
      <c r="R74" s="16">
        <v>0</v>
      </c>
      <c r="S74" s="17">
        <v>0</v>
      </c>
      <c r="T74" s="17">
        <v>0</v>
      </c>
      <c r="U74" s="17">
        <v>0</v>
      </c>
      <c r="V74" s="17">
        <v>0</v>
      </c>
      <c r="W74" s="17">
        <v>0</v>
      </c>
      <c r="X74" s="17">
        <v>0</v>
      </c>
      <c r="Y74" s="12">
        <v>0</v>
      </c>
      <c r="Z74" s="16">
        <v>0</v>
      </c>
      <c r="AA74" s="17">
        <v>0</v>
      </c>
      <c r="AB74" s="17">
        <v>0</v>
      </c>
      <c r="AC74" s="17">
        <v>0</v>
      </c>
      <c r="AD74" s="17">
        <v>0</v>
      </c>
      <c r="AE74" s="17">
        <v>0</v>
      </c>
      <c r="AF74" s="17">
        <v>0</v>
      </c>
      <c r="AG74" s="12">
        <v>0</v>
      </c>
      <c r="AH74" s="16">
        <v>0</v>
      </c>
      <c r="AI74" s="17">
        <v>0</v>
      </c>
      <c r="AJ74" s="17">
        <v>0</v>
      </c>
      <c r="AK74" s="17">
        <v>0</v>
      </c>
      <c r="AL74" s="17">
        <v>0</v>
      </c>
      <c r="AM74" s="17">
        <v>0</v>
      </c>
      <c r="AN74" s="17">
        <v>0</v>
      </c>
      <c r="AO74" s="12">
        <v>0</v>
      </c>
    </row>
    <row r="75" spans="1:41" x14ac:dyDescent="0.3">
      <c r="A75" s="4" t="s">
        <v>64</v>
      </c>
      <c r="B75" s="92">
        <v>29055.11</v>
      </c>
      <c r="C75" s="87">
        <v>173494.43</v>
      </c>
      <c r="D75" s="87">
        <v>0</v>
      </c>
      <c r="E75" s="87">
        <v>285396.78999999998</v>
      </c>
      <c r="F75" s="87">
        <v>0</v>
      </c>
      <c r="G75" s="87">
        <v>4551.46</v>
      </c>
      <c r="H75" s="87">
        <v>0</v>
      </c>
      <c r="I75" s="93">
        <v>492497.79000000004</v>
      </c>
      <c r="J75" s="16">
        <v>0</v>
      </c>
      <c r="K75" s="17">
        <v>0</v>
      </c>
      <c r="L75" s="17">
        <v>0</v>
      </c>
      <c r="M75" s="17">
        <v>0</v>
      </c>
      <c r="N75" s="17">
        <v>0</v>
      </c>
      <c r="O75" s="17">
        <v>0</v>
      </c>
      <c r="P75" s="17">
        <v>0</v>
      </c>
      <c r="Q75" s="12">
        <v>0</v>
      </c>
      <c r="R75" s="16">
        <v>29055.11</v>
      </c>
      <c r="S75" s="17">
        <v>152218.32999999999</v>
      </c>
      <c r="T75" s="17">
        <v>0</v>
      </c>
      <c r="U75" s="17">
        <v>277475.25</v>
      </c>
      <c r="V75" s="17">
        <v>0</v>
      </c>
      <c r="W75" s="17">
        <v>4551.46</v>
      </c>
      <c r="X75" s="17">
        <v>0</v>
      </c>
      <c r="Y75" s="12">
        <v>463300.15</v>
      </c>
      <c r="Z75" s="16">
        <v>0</v>
      </c>
      <c r="AA75" s="17">
        <v>0</v>
      </c>
      <c r="AB75" s="17">
        <v>0</v>
      </c>
      <c r="AC75" s="17">
        <v>0</v>
      </c>
      <c r="AD75" s="17">
        <v>0</v>
      </c>
      <c r="AE75" s="17">
        <v>0</v>
      </c>
      <c r="AF75" s="17">
        <v>0</v>
      </c>
      <c r="AG75" s="12">
        <v>0</v>
      </c>
      <c r="AH75" s="16">
        <v>0</v>
      </c>
      <c r="AI75" s="17">
        <v>21276.1</v>
      </c>
      <c r="AJ75" s="17">
        <v>0</v>
      </c>
      <c r="AK75" s="17">
        <v>7921.54</v>
      </c>
      <c r="AL75" s="17">
        <v>0</v>
      </c>
      <c r="AM75" s="17">
        <v>0</v>
      </c>
      <c r="AN75" s="17">
        <v>0</v>
      </c>
      <c r="AO75" s="12">
        <v>29197.64</v>
      </c>
    </row>
    <row r="76" spans="1:41" x14ac:dyDescent="0.3">
      <c r="A76" s="4" t="s">
        <v>65</v>
      </c>
      <c r="B76" s="92">
        <v>697358.41857789201</v>
      </c>
      <c r="C76" s="87">
        <v>0</v>
      </c>
      <c r="D76" s="87">
        <v>0</v>
      </c>
      <c r="E76" s="87">
        <v>1507248</v>
      </c>
      <c r="F76" s="87">
        <v>239187.62</v>
      </c>
      <c r="G76" s="87">
        <v>0</v>
      </c>
      <c r="H76" s="87">
        <v>958.45760712958963</v>
      </c>
      <c r="I76" s="93">
        <v>2444752.4961850219</v>
      </c>
      <c r="J76" s="16">
        <v>0</v>
      </c>
      <c r="K76" s="17">
        <v>0</v>
      </c>
      <c r="L76" s="17">
        <v>0</v>
      </c>
      <c r="M76" s="17">
        <v>0</v>
      </c>
      <c r="N76" s="17">
        <v>0</v>
      </c>
      <c r="O76" s="17">
        <v>0</v>
      </c>
      <c r="P76" s="17">
        <v>0</v>
      </c>
      <c r="Q76" s="12">
        <v>0</v>
      </c>
      <c r="R76" s="16">
        <v>688852.66</v>
      </c>
      <c r="S76" s="17">
        <v>0</v>
      </c>
      <c r="T76" s="17">
        <v>0</v>
      </c>
      <c r="U76" s="17">
        <v>1507248</v>
      </c>
      <c r="V76" s="17">
        <v>239187.62</v>
      </c>
      <c r="W76" s="17">
        <v>0</v>
      </c>
      <c r="X76" s="17">
        <v>958.39</v>
      </c>
      <c r="Y76" s="12">
        <v>2436246.6700000004</v>
      </c>
      <c r="Z76" s="16">
        <v>8256.2563554242806</v>
      </c>
      <c r="AA76" s="17">
        <v>0</v>
      </c>
      <c r="AB76" s="17">
        <v>0</v>
      </c>
      <c r="AC76" s="17">
        <v>0</v>
      </c>
      <c r="AD76" s="17">
        <v>0</v>
      </c>
      <c r="AE76" s="17">
        <v>0</v>
      </c>
      <c r="AF76" s="17">
        <v>0</v>
      </c>
      <c r="AG76" s="12">
        <v>8256.2563554242806</v>
      </c>
      <c r="AH76" s="16">
        <v>249.50222246765901</v>
      </c>
      <c r="AI76" s="17">
        <v>0</v>
      </c>
      <c r="AJ76" s="17">
        <v>0</v>
      </c>
      <c r="AK76" s="17">
        <v>0</v>
      </c>
      <c r="AL76" s="17">
        <v>0</v>
      </c>
      <c r="AM76" s="17">
        <v>0</v>
      </c>
      <c r="AN76" s="17">
        <v>6.7607129589694295E-2</v>
      </c>
      <c r="AO76" s="12">
        <v>249.56982959724871</v>
      </c>
    </row>
    <row r="77" spans="1:41" x14ac:dyDescent="0.3">
      <c r="A77" s="4" t="s">
        <v>66</v>
      </c>
      <c r="B77" s="92">
        <v>0</v>
      </c>
      <c r="C77" s="87">
        <v>0</v>
      </c>
      <c r="D77" s="87">
        <v>0</v>
      </c>
      <c r="E77" s="87">
        <v>0</v>
      </c>
      <c r="F77" s="87">
        <v>0</v>
      </c>
      <c r="G77" s="87">
        <v>0</v>
      </c>
      <c r="H77" s="87">
        <v>0</v>
      </c>
      <c r="I77" s="93">
        <v>0</v>
      </c>
      <c r="J77" s="16">
        <v>0</v>
      </c>
      <c r="K77" s="17">
        <v>0</v>
      </c>
      <c r="L77" s="17">
        <v>0</v>
      </c>
      <c r="M77" s="17">
        <v>0</v>
      </c>
      <c r="N77" s="17">
        <v>0</v>
      </c>
      <c r="O77" s="17">
        <v>0</v>
      </c>
      <c r="P77" s="17">
        <v>0</v>
      </c>
      <c r="Q77" s="12">
        <v>0</v>
      </c>
      <c r="R77" s="16">
        <v>0</v>
      </c>
      <c r="S77" s="17">
        <v>0</v>
      </c>
      <c r="T77" s="17">
        <v>0</v>
      </c>
      <c r="U77" s="17">
        <v>0</v>
      </c>
      <c r="V77" s="17">
        <v>0</v>
      </c>
      <c r="W77" s="17">
        <v>0</v>
      </c>
      <c r="X77" s="17">
        <v>0</v>
      </c>
      <c r="Y77" s="12">
        <v>0</v>
      </c>
      <c r="Z77" s="16">
        <v>0</v>
      </c>
      <c r="AA77" s="17">
        <v>0</v>
      </c>
      <c r="AB77" s="17">
        <v>0</v>
      </c>
      <c r="AC77" s="17">
        <v>0</v>
      </c>
      <c r="AD77" s="17">
        <v>0</v>
      </c>
      <c r="AE77" s="17">
        <v>0</v>
      </c>
      <c r="AF77" s="17">
        <v>0</v>
      </c>
      <c r="AG77" s="12">
        <v>0</v>
      </c>
      <c r="AH77" s="16">
        <v>0</v>
      </c>
      <c r="AI77" s="17">
        <v>0</v>
      </c>
      <c r="AJ77" s="17">
        <v>0</v>
      </c>
      <c r="AK77" s="17">
        <v>0</v>
      </c>
      <c r="AL77" s="17">
        <v>0</v>
      </c>
      <c r="AM77" s="17">
        <v>0</v>
      </c>
      <c r="AN77" s="17">
        <v>0</v>
      </c>
      <c r="AO77" s="12">
        <v>0</v>
      </c>
    </row>
    <row r="78" spans="1:41" x14ac:dyDescent="0.3">
      <c r="A78" s="4" t="s">
        <v>67</v>
      </c>
      <c r="B78" s="92">
        <v>1263919</v>
      </c>
      <c r="C78" s="87">
        <v>573091</v>
      </c>
      <c r="D78" s="87">
        <v>0</v>
      </c>
      <c r="E78" s="87">
        <v>6516341</v>
      </c>
      <c r="F78" s="87">
        <v>94000</v>
      </c>
      <c r="G78" s="87">
        <v>0</v>
      </c>
      <c r="H78" s="87">
        <v>0</v>
      </c>
      <c r="I78" s="93">
        <v>8447351</v>
      </c>
      <c r="J78" s="16">
        <v>0</v>
      </c>
      <c r="K78" s="17">
        <v>0</v>
      </c>
      <c r="L78" s="17">
        <v>0</v>
      </c>
      <c r="M78" s="17">
        <v>0</v>
      </c>
      <c r="N78" s="17">
        <v>0</v>
      </c>
      <c r="O78" s="17">
        <v>0</v>
      </c>
      <c r="P78" s="17">
        <v>0</v>
      </c>
      <c r="Q78" s="12">
        <v>0</v>
      </c>
      <c r="R78" s="16">
        <v>1263919</v>
      </c>
      <c r="S78" s="17">
        <v>573091</v>
      </c>
      <c r="T78" s="17">
        <v>0</v>
      </c>
      <c r="U78" s="17">
        <v>6505269</v>
      </c>
      <c r="V78" s="17">
        <v>94000</v>
      </c>
      <c r="W78" s="17">
        <v>0</v>
      </c>
      <c r="X78" s="17">
        <v>0</v>
      </c>
      <c r="Y78" s="12">
        <v>8436279</v>
      </c>
      <c r="Z78" s="16">
        <v>0</v>
      </c>
      <c r="AA78" s="17">
        <v>0</v>
      </c>
      <c r="AB78" s="17">
        <v>0</v>
      </c>
      <c r="AC78" s="17">
        <v>11072</v>
      </c>
      <c r="AD78" s="17">
        <v>0</v>
      </c>
      <c r="AE78" s="17">
        <v>0</v>
      </c>
      <c r="AF78" s="17">
        <v>0</v>
      </c>
      <c r="AG78" s="12">
        <v>11072</v>
      </c>
      <c r="AH78" s="16">
        <v>0</v>
      </c>
      <c r="AI78" s="17">
        <v>0</v>
      </c>
      <c r="AJ78" s="17">
        <v>0</v>
      </c>
      <c r="AK78" s="17">
        <v>0</v>
      </c>
      <c r="AL78" s="17">
        <v>0</v>
      </c>
      <c r="AM78" s="17">
        <v>0</v>
      </c>
      <c r="AN78" s="17">
        <v>0</v>
      </c>
      <c r="AO78" s="12">
        <v>0</v>
      </c>
    </row>
    <row r="79" spans="1:41" x14ac:dyDescent="0.3">
      <c r="A79" s="4" t="s">
        <v>68</v>
      </c>
      <c r="B79" s="92">
        <v>725789</v>
      </c>
      <c r="C79" s="87">
        <v>3165269</v>
      </c>
      <c r="D79" s="87">
        <v>0</v>
      </c>
      <c r="E79" s="87">
        <v>0</v>
      </c>
      <c r="F79" s="87">
        <v>0</v>
      </c>
      <c r="G79" s="87">
        <v>2045</v>
      </c>
      <c r="H79" s="87">
        <v>49284</v>
      </c>
      <c r="I79" s="93">
        <v>3942387</v>
      </c>
      <c r="J79" s="16">
        <v>0</v>
      </c>
      <c r="K79" s="17">
        <v>0</v>
      </c>
      <c r="L79" s="17">
        <v>0</v>
      </c>
      <c r="M79" s="17">
        <v>0</v>
      </c>
      <c r="N79" s="17">
        <v>0</v>
      </c>
      <c r="O79" s="17">
        <v>0</v>
      </c>
      <c r="P79" s="17">
        <v>0</v>
      </c>
      <c r="Q79" s="12">
        <v>0</v>
      </c>
      <c r="R79" s="16">
        <v>697287</v>
      </c>
      <c r="S79" s="17">
        <v>2723948</v>
      </c>
      <c r="T79" s="17">
        <v>0</v>
      </c>
      <c r="U79" s="17">
        <v>0</v>
      </c>
      <c r="V79" s="17">
        <v>0</v>
      </c>
      <c r="W79" s="17">
        <v>2045</v>
      </c>
      <c r="X79" s="17">
        <v>43330</v>
      </c>
      <c r="Y79" s="12">
        <v>3466610</v>
      </c>
      <c r="Z79" s="16">
        <v>28502</v>
      </c>
      <c r="AA79" s="17">
        <v>147641</v>
      </c>
      <c r="AB79" s="17">
        <v>0</v>
      </c>
      <c r="AC79" s="17">
        <v>0</v>
      </c>
      <c r="AD79" s="17">
        <v>0</v>
      </c>
      <c r="AE79" s="17">
        <v>0</v>
      </c>
      <c r="AF79" s="17">
        <v>5954</v>
      </c>
      <c r="AG79" s="12">
        <v>182097</v>
      </c>
      <c r="AH79" s="16">
        <v>0</v>
      </c>
      <c r="AI79" s="17">
        <v>293680</v>
      </c>
      <c r="AJ79" s="17">
        <v>0</v>
      </c>
      <c r="AK79" s="17">
        <v>0</v>
      </c>
      <c r="AL79" s="17">
        <v>0</v>
      </c>
      <c r="AM79" s="17">
        <v>0</v>
      </c>
      <c r="AN79" s="17">
        <v>0</v>
      </c>
      <c r="AO79" s="12">
        <v>293680</v>
      </c>
    </row>
    <row r="80" spans="1:41" x14ac:dyDescent="0.3">
      <c r="A80" s="4" t="s">
        <v>69</v>
      </c>
      <c r="B80" s="92">
        <v>0</v>
      </c>
      <c r="C80" s="87">
        <v>59176.31</v>
      </c>
      <c r="D80" s="87">
        <v>0</v>
      </c>
      <c r="E80" s="87">
        <v>0</v>
      </c>
      <c r="F80" s="87">
        <v>0</v>
      </c>
      <c r="G80" s="87">
        <v>0</v>
      </c>
      <c r="H80" s="87">
        <v>0</v>
      </c>
      <c r="I80" s="93">
        <v>59176.31</v>
      </c>
      <c r="J80" s="16">
        <v>0</v>
      </c>
      <c r="K80" s="17">
        <v>0</v>
      </c>
      <c r="L80" s="17">
        <v>0</v>
      </c>
      <c r="M80" s="17">
        <v>0</v>
      </c>
      <c r="N80" s="17">
        <v>0</v>
      </c>
      <c r="O80" s="17">
        <v>0</v>
      </c>
      <c r="P80" s="17">
        <v>0</v>
      </c>
      <c r="Q80" s="12">
        <v>0</v>
      </c>
      <c r="R80" s="16">
        <v>0</v>
      </c>
      <c r="S80" s="17">
        <v>59176.31</v>
      </c>
      <c r="T80" s="17">
        <v>0</v>
      </c>
      <c r="U80" s="17">
        <v>0</v>
      </c>
      <c r="V80" s="17">
        <v>0</v>
      </c>
      <c r="W80" s="17">
        <v>0</v>
      </c>
      <c r="X80" s="17">
        <v>0</v>
      </c>
      <c r="Y80" s="12">
        <v>59176.31</v>
      </c>
      <c r="Z80" s="16">
        <v>0</v>
      </c>
      <c r="AA80" s="17">
        <v>0</v>
      </c>
      <c r="AB80" s="17">
        <v>0</v>
      </c>
      <c r="AC80" s="17">
        <v>0</v>
      </c>
      <c r="AD80" s="17">
        <v>0</v>
      </c>
      <c r="AE80" s="17">
        <v>0</v>
      </c>
      <c r="AF80" s="17">
        <v>0</v>
      </c>
      <c r="AG80" s="12">
        <v>0</v>
      </c>
      <c r="AH80" s="16">
        <v>0</v>
      </c>
      <c r="AI80" s="17">
        <v>0</v>
      </c>
      <c r="AJ80" s="17">
        <v>0</v>
      </c>
      <c r="AK80" s="17">
        <v>0</v>
      </c>
      <c r="AL80" s="17">
        <v>0</v>
      </c>
      <c r="AM80" s="17">
        <v>0</v>
      </c>
      <c r="AN80" s="17">
        <v>0</v>
      </c>
      <c r="AO80" s="12">
        <v>0</v>
      </c>
    </row>
    <row r="81" spans="1:41" x14ac:dyDescent="0.3">
      <c r="A81" s="4" t="s">
        <v>70</v>
      </c>
      <c r="B81" s="92">
        <v>179101</v>
      </c>
      <c r="C81" s="87">
        <v>129365</v>
      </c>
      <c r="D81" s="87">
        <v>21000</v>
      </c>
      <c r="E81" s="87">
        <v>361824</v>
      </c>
      <c r="F81" s="87">
        <v>0</v>
      </c>
      <c r="G81" s="87">
        <v>1000</v>
      </c>
      <c r="H81" s="87">
        <v>34736</v>
      </c>
      <c r="I81" s="93">
        <v>727026</v>
      </c>
      <c r="J81" s="16">
        <v>0</v>
      </c>
      <c r="K81" s="17">
        <v>0</v>
      </c>
      <c r="L81" s="17">
        <v>0</v>
      </c>
      <c r="M81" s="17">
        <v>0</v>
      </c>
      <c r="N81" s="17">
        <v>0</v>
      </c>
      <c r="O81" s="17">
        <v>0</v>
      </c>
      <c r="P81" s="17">
        <v>0</v>
      </c>
      <c r="Q81" s="12">
        <v>0</v>
      </c>
      <c r="R81" s="16">
        <v>179101</v>
      </c>
      <c r="S81" s="17">
        <v>129365</v>
      </c>
      <c r="T81" s="17">
        <v>21000</v>
      </c>
      <c r="U81" s="17">
        <v>361824</v>
      </c>
      <c r="V81" s="17">
        <v>0</v>
      </c>
      <c r="W81" s="17">
        <v>1000</v>
      </c>
      <c r="X81" s="17">
        <v>34736</v>
      </c>
      <c r="Y81" s="12">
        <v>727026</v>
      </c>
      <c r="Z81" s="16">
        <v>0</v>
      </c>
      <c r="AA81" s="17">
        <v>0</v>
      </c>
      <c r="AB81" s="17">
        <v>0</v>
      </c>
      <c r="AC81" s="17">
        <v>0</v>
      </c>
      <c r="AD81" s="17">
        <v>0</v>
      </c>
      <c r="AE81" s="17">
        <v>0</v>
      </c>
      <c r="AF81" s="17">
        <v>0</v>
      </c>
      <c r="AG81" s="12">
        <v>0</v>
      </c>
      <c r="AH81" s="16">
        <v>0</v>
      </c>
      <c r="AI81" s="17">
        <v>0</v>
      </c>
      <c r="AJ81" s="17">
        <v>0</v>
      </c>
      <c r="AK81" s="17">
        <v>0</v>
      </c>
      <c r="AL81" s="17">
        <v>0</v>
      </c>
      <c r="AM81" s="17">
        <v>0</v>
      </c>
      <c r="AN81" s="17">
        <v>0</v>
      </c>
      <c r="AO81" s="12">
        <v>0</v>
      </c>
    </row>
    <row r="82" spans="1:41" x14ac:dyDescent="0.3">
      <c r="A82" s="4" t="s">
        <v>71</v>
      </c>
      <c r="B82" s="92">
        <v>2180699.8263320262</v>
      </c>
      <c r="C82" s="87">
        <v>1200360.73</v>
      </c>
      <c r="D82" s="87">
        <v>54066.6</v>
      </c>
      <c r="E82" s="87">
        <v>9876649.6999999993</v>
      </c>
      <c r="F82" s="87">
        <v>0</v>
      </c>
      <c r="G82" s="87">
        <v>0</v>
      </c>
      <c r="H82" s="87">
        <v>238509.43415658679</v>
      </c>
      <c r="I82" s="93">
        <v>13550286.290488612</v>
      </c>
      <c r="J82" s="16">
        <v>0</v>
      </c>
      <c r="K82" s="17">
        <v>0</v>
      </c>
      <c r="L82" s="17">
        <v>0</v>
      </c>
      <c r="M82" s="17">
        <v>0</v>
      </c>
      <c r="N82" s="17">
        <v>0</v>
      </c>
      <c r="O82" s="17">
        <v>0</v>
      </c>
      <c r="P82" s="17">
        <v>0</v>
      </c>
      <c r="Q82" s="12">
        <v>0</v>
      </c>
      <c r="R82" s="16">
        <v>2180696.31</v>
      </c>
      <c r="S82" s="17">
        <v>1178903.97</v>
      </c>
      <c r="T82" s="17">
        <v>54066.6</v>
      </c>
      <c r="U82" s="17">
        <v>9776693.7899999991</v>
      </c>
      <c r="V82" s="17">
        <v>0</v>
      </c>
      <c r="W82" s="17">
        <v>0</v>
      </c>
      <c r="X82" s="17">
        <v>218681.82000000004</v>
      </c>
      <c r="Y82" s="12">
        <v>13409042.49</v>
      </c>
      <c r="Z82" s="16">
        <v>0</v>
      </c>
      <c r="AA82" s="17">
        <v>21456.76</v>
      </c>
      <c r="AB82" s="17">
        <v>0</v>
      </c>
      <c r="AC82" s="17">
        <v>99955.91</v>
      </c>
      <c r="AD82" s="17">
        <v>0</v>
      </c>
      <c r="AE82" s="17">
        <v>0</v>
      </c>
      <c r="AF82" s="17">
        <v>16609.45</v>
      </c>
      <c r="AG82" s="12">
        <v>138022.12</v>
      </c>
      <c r="AH82" s="16">
        <v>3.5163320258884374</v>
      </c>
      <c r="AI82" s="17">
        <v>0</v>
      </c>
      <c r="AJ82" s="17">
        <v>0</v>
      </c>
      <c r="AK82" s="17">
        <v>0</v>
      </c>
      <c r="AL82" s="17">
        <v>0</v>
      </c>
      <c r="AM82" s="17">
        <v>0</v>
      </c>
      <c r="AN82" s="17">
        <v>3218.1641565867549</v>
      </c>
      <c r="AO82" s="12">
        <v>3221.6804886126433</v>
      </c>
    </row>
    <row r="83" spans="1:41" x14ac:dyDescent="0.3">
      <c r="A83" s="4" t="s">
        <v>72</v>
      </c>
      <c r="B83" s="92">
        <v>813992</v>
      </c>
      <c r="C83" s="87">
        <v>1310508.83</v>
      </c>
      <c r="D83" s="87">
        <v>0</v>
      </c>
      <c r="E83" s="87">
        <v>4819872.3999999994</v>
      </c>
      <c r="F83" s="87">
        <v>0</v>
      </c>
      <c r="G83" s="87">
        <v>0</v>
      </c>
      <c r="H83" s="87">
        <v>189</v>
      </c>
      <c r="I83" s="93">
        <v>6944562.2299999995</v>
      </c>
      <c r="J83" s="16">
        <v>0</v>
      </c>
      <c r="K83" s="17">
        <v>0</v>
      </c>
      <c r="L83" s="17">
        <v>0</v>
      </c>
      <c r="M83" s="17">
        <v>0</v>
      </c>
      <c r="N83" s="17">
        <v>0</v>
      </c>
      <c r="O83" s="17">
        <v>0</v>
      </c>
      <c r="P83" s="17">
        <v>0</v>
      </c>
      <c r="Q83" s="12">
        <v>0</v>
      </c>
      <c r="R83" s="16">
        <v>787112</v>
      </c>
      <c r="S83" s="17">
        <v>1310508.83</v>
      </c>
      <c r="T83" s="17">
        <v>0</v>
      </c>
      <c r="U83" s="17">
        <v>4819872.3999999994</v>
      </c>
      <c r="V83" s="17">
        <v>0</v>
      </c>
      <c r="W83" s="17">
        <v>0</v>
      </c>
      <c r="X83" s="17">
        <v>152</v>
      </c>
      <c r="Y83" s="12">
        <v>6917645.2299999995</v>
      </c>
      <c r="Z83" s="16">
        <v>0</v>
      </c>
      <c r="AA83" s="17">
        <v>0</v>
      </c>
      <c r="AB83" s="17">
        <v>0</v>
      </c>
      <c r="AC83" s="17">
        <v>0</v>
      </c>
      <c r="AD83" s="17">
        <v>0</v>
      </c>
      <c r="AE83" s="17">
        <v>0</v>
      </c>
      <c r="AF83" s="17">
        <v>0</v>
      </c>
      <c r="AG83" s="12">
        <v>0</v>
      </c>
      <c r="AH83" s="16">
        <v>26880</v>
      </c>
      <c r="AI83" s="17">
        <v>0</v>
      </c>
      <c r="AJ83" s="17">
        <v>0</v>
      </c>
      <c r="AK83" s="17">
        <v>0</v>
      </c>
      <c r="AL83" s="17">
        <v>0</v>
      </c>
      <c r="AM83" s="17">
        <v>0</v>
      </c>
      <c r="AN83" s="17">
        <v>37</v>
      </c>
      <c r="AO83" s="12">
        <v>26917</v>
      </c>
    </row>
    <row r="84" spans="1:41" x14ac:dyDescent="0.3">
      <c r="A84" s="4" t="s">
        <v>73</v>
      </c>
      <c r="B84" s="92">
        <v>0</v>
      </c>
      <c r="C84" s="87">
        <v>0</v>
      </c>
      <c r="D84" s="87">
        <v>0</v>
      </c>
      <c r="E84" s="87">
        <v>9305</v>
      </c>
      <c r="F84" s="87">
        <v>0</v>
      </c>
      <c r="G84" s="87">
        <v>0</v>
      </c>
      <c r="H84" s="87">
        <v>0</v>
      </c>
      <c r="I84" s="93">
        <v>9305</v>
      </c>
      <c r="J84" s="16">
        <v>0</v>
      </c>
      <c r="K84" s="17">
        <v>0</v>
      </c>
      <c r="L84" s="17">
        <v>0</v>
      </c>
      <c r="M84" s="17">
        <v>0</v>
      </c>
      <c r="N84" s="17">
        <v>0</v>
      </c>
      <c r="O84" s="17">
        <v>0</v>
      </c>
      <c r="P84" s="17">
        <v>0</v>
      </c>
      <c r="Q84" s="12">
        <v>0</v>
      </c>
      <c r="R84" s="16">
        <v>0</v>
      </c>
      <c r="S84" s="17">
        <v>0</v>
      </c>
      <c r="T84" s="17">
        <v>0</v>
      </c>
      <c r="U84" s="17">
        <v>0</v>
      </c>
      <c r="V84" s="17">
        <v>0</v>
      </c>
      <c r="W84" s="17">
        <v>0</v>
      </c>
      <c r="X84" s="17">
        <v>0</v>
      </c>
      <c r="Y84" s="12">
        <v>0</v>
      </c>
      <c r="Z84" s="16">
        <v>0</v>
      </c>
      <c r="AA84" s="17">
        <v>0</v>
      </c>
      <c r="AB84" s="17">
        <v>0</v>
      </c>
      <c r="AC84" s="17">
        <v>9305</v>
      </c>
      <c r="AD84" s="17">
        <v>0</v>
      </c>
      <c r="AE84" s="17">
        <v>0</v>
      </c>
      <c r="AF84" s="17">
        <v>0</v>
      </c>
      <c r="AG84" s="12">
        <v>9305</v>
      </c>
      <c r="AH84" s="16">
        <v>0</v>
      </c>
      <c r="AI84" s="17">
        <v>0</v>
      </c>
      <c r="AJ84" s="17">
        <v>0</v>
      </c>
      <c r="AK84" s="17">
        <v>0</v>
      </c>
      <c r="AL84" s="17">
        <v>0</v>
      </c>
      <c r="AM84" s="17">
        <v>0</v>
      </c>
      <c r="AN84" s="17">
        <v>0</v>
      </c>
      <c r="AO84" s="12">
        <v>0</v>
      </c>
    </row>
    <row r="85" spans="1:41" x14ac:dyDescent="0.3">
      <c r="A85" s="4" t="s">
        <v>74</v>
      </c>
      <c r="B85" s="92">
        <v>405258.90128201421</v>
      </c>
      <c r="C85" s="87">
        <v>1093724.56</v>
      </c>
      <c r="D85" s="87">
        <v>7130</v>
      </c>
      <c r="E85" s="87">
        <v>3085913.32</v>
      </c>
      <c r="F85" s="87">
        <v>5538</v>
      </c>
      <c r="G85" s="87">
        <v>0</v>
      </c>
      <c r="H85" s="87">
        <v>0</v>
      </c>
      <c r="I85" s="93">
        <v>4597564.7812820142</v>
      </c>
      <c r="J85" s="16">
        <v>0</v>
      </c>
      <c r="K85" s="17">
        <v>0</v>
      </c>
      <c r="L85" s="17">
        <v>0</v>
      </c>
      <c r="M85" s="17">
        <v>0</v>
      </c>
      <c r="N85" s="17">
        <v>0</v>
      </c>
      <c r="O85" s="17">
        <v>0</v>
      </c>
      <c r="P85" s="17">
        <v>0</v>
      </c>
      <c r="Q85" s="12">
        <v>0</v>
      </c>
      <c r="R85" s="16">
        <v>405258.90128201421</v>
      </c>
      <c r="S85" s="17">
        <v>1093724.56</v>
      </c>
      <c r="T85" s="17">
        <v>7130</v>
      </c>
      <c r="U85" s="17">
        <v>3085913.32</v>
      </c>
      <c r="V85" s="17">
        <v>5538</v>
      </c>
      <c r="W85" s="17">
        <v>0</v>
      </c>
      <c r="X85" s="17">
        <v>0</v>
      </c>
      <c r="Y85" s="12">
        <v>4597564.7812820142</v>
      </c>
      <c r="Z85" s="16">
        <v>0</v>
      </c>
      <c r="AA85" s="17">
        <v>0</v>
      </c>
      <c r="AB85" s="17">
        <v>0</v>
      </c>
      <c r="AC85" s="17">
        <v>0</v>
      </c>
      <c r="AD85" s="17">
        <v>0</v>
      </c>
      <c r="AE85" s="17">
        <v>0</v>
      </c>
      <c r="AF85" s="17">
        <v>0</v>
      </c>
      <c r="AG85" s="12">
        <v>0</v>
      </c>
      <c r="AH85" s="16">
        <v>0</v>
      </c>
      <c r="AI85" s="17">
        <v>0</v>
      </c>
      <c r="AJ85" s="17">
        <v>0</v>
      </c>
      <c r="AK85" s="17">
        <v>0</v>
      </c>
      <c r="AL85" s="17">
        <v>0</v>
      </c>
      <c r="AM85" s="17">
        <v>0</v>
      </c>
      <c r="AN85" s="17">
        <v>0</v>
      </c>
      <c r="AO85" s="12">
        <v>0</v>
      </c>
    </row>
    <row r="86" spans="1:41" x14ac:dyDescent="0.3">
      <c r="A86" s="4" t="s">
        <v>75</v>
      </c>
      <c r="B86" s="92">
        <v>208000</v>
      </c>
      <c r="C86" s="87">
        <v>1153000</v>
      </c>
      <c r="D86" s="87">
        <v>0</v>
      </c>
      <c r="E86" s="87">
        <v>2385000</v>
      </c>
      <c r="F86" s="87">
        <v>0</v>
      </c>
      <c r="G86" s="87">
        <v>0</v>
      </c>
      <c r="H86" s="87">
        <v>0</v>
      </c>
      <c r="I86" s="93">
        <v>3746000</v>
      </c>
      <c r="J86" s="16">
        <v>208000</v>
      </c>
      <c r="K86" s="17">
        <v>0</v>
      </c>
      <c r="L86" s="17">
        <v>0</v>
      </c>
      <c r="M86" s="17">
        <v>2385000</v>
      </c>
      <c r="N86" s="17">
        <v>0</v>
      </c>
      <c r="O86" s="17">
        <v>0</v>
      </c>
      <c r="P86" s="17">
        <v>0</v>
      </c>
      <c r="Q86" s="12">
        <v>2593000</v>
      </c>
      <c r="R86" s="16">
        <v>0</v>
      </c>
      <c r="S86" s="17">
        <v>1153000</v>
      </c>
      <c r="T86" s="17">
        <v>0</v>
      </c>
      <c r="U86" s="17">
        <v>0</v>
      </c>
      <c r="V86" s="17">
        <v>0</v>
      </c>
      <c r="W86" s="17">
        <v>0</v>
      </c>
      <c r="X86" s="17">
        <v>0</v>
      </c>
      <c r="Y86" s="12">
        <v>1153000</v>
      </c>
      <c r="Z86" s="16">
        <v>0</v>
      </c>
      <c r="AA86" s="17">
        <v>0</v>
      </c>
      <c r="AB86" s="17">
        <v>0</v>
      </c>
      <c r="AC86" s="17">
        <v>0</v>
      </c>
      <c r="AD86" s="17">
        <v>0</v>
      </c>
      <c r="AE86" s="17">
        <v>0</v>
      </c>
      <c r="AF86" s="17">
        <v>0</v>
      </c>
      <c r="AG86" s="12">
        <v>0</v>
      </c>
      <c r="AH86" s="16">
        <v>0</v>
      </c>
      <c r="AI86" s="17">
        <v>0</v>
      </c>
      <c r="AJ86" s="17">
        <v>0</v>
      </c>
      <c r="AK86" s="17">
        <v>0</v>
      </c>
      <c r="AL86" s="17">
        <v>0</v>
      </c>
      <c r="AM86" s="17">
        <v>0</v>
      </c>
      <c r="AN86" s="17">
        <v>0</v>
      </c>
      <c r="AO86" s="12">
        <v>0</v>
      </c>
    </row>
    <row r="87" spans="1:41" x14ac:dyDescent="0.3">
      <c r="A87" s="4" t="s">
        <v>76</v>
      </c>
      <c r="B87" s="92">
        <v>865994.07999999984</v>
      </c>
      <c r="C87" s="87">
        <v>745522.69000000006</v>
      </c>
      <c r="D87" s="87">
        <v>0</v>
      </c>
      <c r="E87" s="87">
        <v>2857167.0500000003</v>
      </c>
      <c r="F87" s="87">
        <v>0</v>
      </c>
      <c r="G87" s="87">
        <v>0</v>
      </c>
      <c r="H87" s="87">
        <v>337.4</v>
      </c>
      <c r="I87" s="93">
        <v>4469021.22</v>
      </c>
      <c r="J87" s="16">
        <v>0</v>
      </c>
      <c r="K87" s="17">
        <v>0</v>
      </c>
      <c r="L87" s="17">
        <v>0</v>
      </c>
      <c r="M87" s="17">
        <v>0</v>
      </c>
      <c r="N87" s="17">
        <v>0</v>
      </c>
      <c r="O87" s="17">
        <v>0</v>
      </c>
      <c r="P87" s="17">
        <v>0</v>
      </c>
      <c r="Q87" s="12">
        <v>0</v>
      </c>
      <c r="R87" s="16">
        <v>854643.58999999985</v>
      </c>
      <c r="S87" s="17">
        <v>701955.14</v>
      </c>
      <c r="T87" s="17">
        <v>0</v>
      </c>
      <c r="U87" s="17">
        <v>2347545.44</v>
      </c>
      <c r="V87" s="17">
        <v>0</v>
      </c>
      <c r="W87" s="17">
        <v>0</v>
      </c>
      <c r="X87" s="17">
        <v>0</v>
      </c>
      <c r="Y87" s="12">
        <v>3904144.17</v>
      </c>
      <c r="Z87" s="16">
        <v>3250.25</v>
      </c>
      <c r="AA87" s="17">
        <v>1229.04</v>
      </c>
      <c r="AB87" s="17">
        <v>0</v>
      </c>
      <c r="AC87" s="17">
        <v>135287.45000000001</v>
      </c>
      <c r="AD87" s="17">
        <v>0</v>
      </c>
      <c r="AE87" s="17">
        <v>0</v>
      </c>
      <c r="AF87" s="17">
        <v>337.4</v>
      </c>
      <c r="AG87" s="12">
        <v>140104.14000000001</v>
      </c>
      <c r="AH87" s="16">
        <v>8100.2400000000007</v>
      </c>
      <c r="AI87" s="17">
        <v>42338.509999999995</v>
      </c>
      <c r="AJ87" s="17">
        <v>0</v>
      </c>
      <c r="AK87" s="17">
        <v>374334.16000000003</v>
      </c>
      <c r="AL87" s="17">
        <v>0</v>
      </c>
      <c r="AM87" s="17">
        <v>0</v>
      </c>
      <c r="AN87" s="17">
        <v>0</v>
      </c>
      <c r="AO87" s="12">
        <v>424772.91000000003</v>
      </c>
    </row>
    <row r="88" spans="1:41" x14ac:dyDescent="0.3">
      <c r="A88" s="4" t="s">
        <v>77</v>
      </c>
      <c r="B88" s="92">
        <v>278467.29000000004</v>
      </c>
      <c r="C88" s="87">
        <v>168216.31</v>
      </c>
      <c r="D88" s="87">
        <v>0</v>
      </c>
      <c r="E88" s="87">
        <v>711820.6</v>
      </c>
      <c r="F88" s="87">
        <v>0</v>
      </c>
      <c r="G88" s="87">
        <v>0</v>
      </c>
      <c r="H88" s="87">
        <v>0</v>
      </c>
      <c r="I88" s="93">
        <v>1158504.2000000002</v>
      </c>
      <c r="J88" s="16">
        <v>0</v>
      </c>
      <c r="K88" s="17">
        <v>0</v>
      </c>
      <c r="L88" s="17">
        <v>0</v>
      </c>
      <c r="M88" s="17">
        <v>0</v>
      </c>
      <c r="N88" s="17">
        <v>0</v>
      </c>
      <c r="O88" s="17">
        <v>0</v>
      </c>
      <c r="P88" s="17">
        <v>0</v>
      </c>
      <c r="Q88" s="12">
        <v>0</v>
      </c>
      <c r="R88" s="16">
        <v>278467.29000000004</v>
      </c>
      <c r="S88" s="17">
        <v>159301.51999999999</v>
      </c>
      <c r="T88" s="17">
        <v>0</v>
      </c>
      <c r="U88" s="17">
        <v>670978.12</v>
      </c>
      <c r="V88" s="17">
        <v>0</v>
      </c>
      <c r="W88" s="17">
        <v>0</v>
      </c>
      <c r="X88" s="17">
        <v>0</v>
      </c>
      <c r="Y88" s="12">
        <v>1108746.9300000002</v>
      </c>
      <c r="Z88" s="16">
        <v>0</v>
      </c>
      <c r="AA88" s="17">
        <v>8914.7900000000009</v>
      </c>
      <c r="AB88" s="17">
        <v>0</v>
      </c>
      <c r="AC88" s="17">
        <v>40842.480000000003</v>
      </c>
      <c r="AD88" s="17">
        <v>0</v>
      </c>
      <c r="AE88" s="17">
        <v>0</v>
      </c>
      <c r="AF88" s="17">
        <v>0</v>
      </c>
      <c r="AG88" s="12">
        <v>49757.270000000004</v>
      </c>
      <c r="AH88" s="16">
        <v>0</v>
      </c>
      <c r="AI88" s="17">
        <v>0</v>
      </c>
      <c r="AJ88" s="17">
        <v>0</v>
      </c>
      <c r="AK88" s="17">
        <v>0</v>
      </c>
      <c r="AL88" s="17">
        <v>0</v>
      </c>
      <c r="AM88" s="17">
        <v>0</v>
      </c>
      <c r="AN88" s="17">
        <v>0</v>
      </c>
      <c r="AO88" s="12">
        <v>0</v>
      </c>
    </row>
    <row r="89" spans="1:41" x14ac:dyDescent="0.3">
      <c r="A89" s="5"/>
      <c r="B89" s="94"/>
      <c r="C89" s="88"/>
      <c r="D89" s="88"/>
      <c r="E89" s="88"/>
      <c r="F89" s="88"/>
      <c r="G89" s="88"/>
      <c r="H89" s="88"/>
      <c r="I89" s="95"/>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row>
    <row r="90" spans="1:41" x14ac:dyDescent="0.3">
      <c r="A90" s="30"/>
      <c r="B90" s="31">
        <f>SUM(B9:B89)</f>
        <v>52839337.952716544</v>
      </c>
      <c r="C90" s="32">
        <f t="shared" ref="C90:AO90" si="0">SUM(C9:C89)</f>
        <v>53711118.363753647</v>
      </c>
      <c r="D90" s="32">
        <f t="shared" ref="D90:E90" si="1">SUM(D9:D89)</f>
        <v>1731920.28</v>
      </c>
      <c r="E90" s="32">
        <f t="shared" si="1"/>
        <v>198093337.03</v>
      </c>
      <c r="F90" s="32">
        <f t="shared" si="0"/>
        <v>1956990.67</v>
      </c>
      <c r="G90" s="32">
        <f t="shared" si="0"/>
        <v>4446311.5056513213</v>
      </c>
      <c r="H90" s="32">
        <f t="shared" si="0"/>
        <v>2274202.6567637157</v>
      </c>
      <c r="I90" s="33">
        <f t="shared" si="0"/>
        <v>315053218.45888531</v>
      </c>
      <c r="J90" s="31">
        <f t="shared" si="0"/>
        <v>861997.25</v>
      </c>
      <c r="K90" s="32">
        <f t="shared" si="0"/>
        <v>255634</v>
      </c>
      <c r="L90" s="32">
        <f t="shared" ref="L90:M90" si="2">SUM(L9:L89)</f>
        <v>75000</v>
      </c>
      <c r="M90" s="32">
        <f t="shared" si="2"/>
        <v>12408416.470000001</v>
      </c>
      <c r="N90" s="32">
        <f t="shared" si="0"/>
        <v>164000</v>
      </c>
      <c r="O90" s="32">
        <f t="shared" si="0"/>
        <v>21083</v>
      </c>
      <c r="P90" s="32">
        <f t="shared" si="0"/>
        <v>0</v>
      </c>
      <c r="Q90" s="33">
        <f t="shared" si="0"/>
        <v>13786130.720000001</v>
      </c>
      <c r="R90" s="31">
        <f t="shared" si="0"/>
        <v>49033980.97780662</v>
      </c>
      <c r="S90" s="32">
        <f t="shared" si="0"/>
        <v>51190670.713753648</v>
      </c>
      <c r="T90" s="32">
        <f t="shared" ref="T90:U90" si="3">SUM(T9:T89)</f>
        <v>1221388.2800000003</v>
      </c>
      <c r="U90" s="32">
        <f t="shared" si="3"/>
        <v>176056110.78000003</v>
      </c>
      <c r="V90" s="32">
        <f t="shared" si="0"/>
        <v>1654377.67</v>
      </c>
      <c r="W90" s="32">
        <f t="shared" si="0"/>
        <v>4015683.1068513207</v>
      </c>
      <c r="X90" s="32">
        <f t="shared" si="0"/>
        <v>1833577.5299999996</v>
      </c>
      <c r="Y90" s="33">
        <f t="shared" si="0"/>
        <v>285005789.0584116</v>
      </c>
      <c r="Z90" s="31">
        <f t="shared" si="0"/>
        <v>137498.16635542427</v>
      </c>
      <c r="AA90" s="32">
        <f t="shared" si="0"/>
        <v>880720.20000000019</v>
      </c>
      <c r="AB90" s="32">
        <f t="shared" ref="AB90:AC90" si="4">SUM(AB9:AB89)</f>
        <v>219163</v>
      </c>
      <c r="AC90" s="32">
        <f t="shared" si="4"/>
        <v>2322293.4400000004</v>
      </c>
      <c r="AD90" s="32">
        <f t="shared" si="0"/>
        <v>45584</v>
      </c>
      <c r="AE90" s="32">
        <f t="shared" si="0"/>
        <v>261857.01</v>
      </c>
      <c r="AF90" s="32">
        <f t="shared" si="0"/>
        <v>304211.20000000001</v>
      </c>
      <c r="AG90" s="33">
        <f t="shared" si="0"/>
        <v>4171327.0163554251</v>
      </c>
      <c r="AH90" s="31">
        <f t="shared" si="0"/>
        <v>2805861.5585544938</v>
      </c>
      <c r="AI90" s="32">
        <f t="shared" si="0"/>
        <v>1384093.45</v>
      </c>
      <c r="AJ90" s="32">
        <f t="shared" ref="AJ90:AK90" si="5">SUM(AJ9:AJ89)</f>
        <v>216369</v>
      </c>
      <c r="AK90" s="32">
        <f t="shared" si="5"/>
        <v>7306516.3399999999</v>
      </c>
      <c r="AL90" s="32">
        <f t="shared" si="0"/>
        <v>93029</v>
      </c>
      <c r="AM90" s="32">
        <f t="shared" si="0"/>
        <v>147688.38879999999</v>
      </c>
      <c r="AN90" s="32">
        <f t="shared" si="0"/>
        <v>136413.92676371636</v>
      </c>
      <c r="AO90" s="33">
        <f t="shared" si="0"/>
        <v>12089971.66411821</v>
      </c>
    </row>
    <row r="91" spans="1:41"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59999389629810485"/>
  </sheetPr>
  <dimension ref="A1:CK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8" width="12.81640625" style="9" bestFit="1" customWidth="1"/>
    <col min="9" max="9" width="13.26953125" style="9" bestFit="1" customWidth="1"/>
    <col min="10" max="89" width="12.81640625" style="9" bestFit="1" customWidth="1"/>
    <col min="90" max="16384" width="12.7265625" style="6"/>
  </cols>
  <sheetData>
    <row r="1" spans="1:89" x14ac:dyDescent="0.3">
      <c r="A1" s="1" t="s">
        <v>317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row>
    <row r="2" spans="1:89" ht="15.5" x14ac:dyDescent="0.35">
      <c r="A2" s="2" t="s">
        <v>104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row>
    <row r="3" spans="1:89" x14ac:dyDescent="0.3">
      <c r="A3" s="28" t="str">
        <f>'Total Exp'!A3</f>
        <v>2020-21</v>
      </c>
    </row>
    <row r="4" spans="1:89" ht="15.5" x14ac:dyDescent="0.35">
      <c r="A4" s="82" t="s">
        <v>123</v>
      </c>
      <c r="B4" s="83"/>
      <c r="C4" s="83"/>
      <c r="D4" s="83"/>
      <c r="E4" s="83"/>
      <c r="F4" s="83"/>
      <c r="G4" s="83"/>
      <c r="H4" s="83"/>
      <c r="I4" s="84"/>
      <c r="J4" s="85"/>
      <c r="K4" s="83"/>
      <c r="L4" s="83"/>
      <c r="M4" s="83"/>
      <c r="N4" s="83"/>
      <c r="O4" s="83"/>
      <c r="P4" s="83"/>
      <c r="Q4" s="83"/>
      <c r="R4" s="85"/>
      <c r="S4" s="83"/>
      <c r="T4" s="83"/>
      <c r="U4" s="83"/>
      <c r="V4" s="83"/>
      <c r="W4" s="83"/>
      <c r="X4" s="83"/>
      <c r="Y4" s="83"/>
      <c r="Z4" s="85"/>
      <c r="AA4" s="83"/>
      <c r="AB4" s="83"/>
      <c r="AC4" s="83"/>
      <c r="AD4" s="83"/>
      <c r="AE4" s="83"/>
      <c r="AF4" s="83"/>
      <c r="AG4" s="83"/>
      <c r="AH4" s="85"/>
      <c r="AI4" s="83"/>
      <c r="AJ4" s="83"/>
      <c r="AK4" s="83"/>
      <c r="AL4" s="83"/>
      <c r="AM4" s="83"/>
      <c r="AN4" s="83"/>
      <c r="AO4" s="83"/>
      <c r="AP4" s="85"/>
      <c r="AQ4" s="83"/>
      <c r="AR4" s="83"/>
      <c r="AS4" s="83"/>
      <c r="AT4" s="83"/>
      <c r="AU4" s="83"/>
      <c r="AV4" s="83"/>
      <c r="AW4" s="83"/>
      <c r="AX4" s="85"/>
      <c r="AY4" s="83"/>
      <c r="AZ4" s="83"/>
      <c r="BA4" s="83"/>
      <c r="BB4" s="83"/>
      <c r="BC4" s="83"/>
      <c r="BD4" s="83"/>
      <c r="BE4" s="83"/>
      <c r="BF4" s="85"/>
      <c r="BG4" s="83"/>
      <c r="BH4" s="83"/>
      <c r="BI4" s="83"/>
      <c r="BJ4" s="83"/>
      <c r="BK4" s="83"/>
      <c r="BL4" s="83"/>
      <c r="BM4" s="83"/>
      <c r="BN4" s="85"/>
      <c r="BO4" s="83"/>
      <c r="BP4" s="83"/>
      <c r="BQ4" s="83"/>
      <c r="BR4" s="83"/>
      <c r="BS4" s="83"/>
      <c r="BT4" s="83"/>
      <c r="BU4" s="83"/>
      <c r="BV4" s="85"/>
      <c r="BW4" s="83"/>
      <c r="BX4" s="83"/>
      <c r="BY4" s="83"/>
      <c r="BZ4" s="83"/>
      <c r="CA4" s="83"/>
      <c r="CB4" s="83"/>
      <c r="CC4" s="83"/>
      <c r="CD4" s="85"/>
      <c r="CE4" s="83"/>
      <c r="CF4" s="83"/>
      <c r="CG4" s="83"/>
      <c r="CH4" s="83"/>
      <c r="CI4" s="83"/>
      <c r="CJ4" s="83"/>
      <c r="CK4" s="84" t="s">
        <v>285</v>
      </c>
    </row>
    <row r="5" spans="1:89" s="60" customFormat="1" ht="13" x14ac:dyDescent="0.3">
      <c r="A5" s="49"/>
      <c r="B5" s="65" t="s">
        <v>171</v>
      </c>
      <c r="C5" s="62"/>
      <c r="D5" s="62"/>
      <c r="E5" s="62"/>
      <c r="F5" s="62"/>
      <c r="G5" s="62"/>
      <c r="H5" s="62"/>
      <c r="I5" s="63"/>
      <c r="J5" s="64" t="s">
        <v>152</v>
      </c>
      <c r="K5" s="65"/>
      <c r="L5" s="65"/>
      <c r="M5" s="65"/>
      <c r="N5" s="65"/>
      <c r="O5" s="65"/>
      <c r="P5" s="65"/>
      <c r="Q5" s="66"/>
      <c r="R5" s="65" t="s">
        <v>153</v>
      </c>
      <c r="S5" s="65"/>
      <c r="T5" s="65"/>
      <c r="U5" s="65"/>
      <c r="V5" s="65"/>
      <c r="W5" s="65"/>
      <c r="X5" s="65"/>
      <c r="Y5" s="66"/>
      <c r="Z5" s="65" t="s">
        <v>154</v>
      </c>
      <c r="AA5" s="65"/>
      <c r="AB5" s="65"/>
      <c r="AC5" s="65"/>
      <c r="AD5" s="65"/>
      <c r="AE5" s="65"/>
      <c r="AF5" s="65"/>
      <c r="AG5" s="66"/>
      <c r="AH5" s="64" t="s">
        <v>158</v>
      </c>
      <c r="AI5" s="65"/>
      <c r="AJ5" s="65"/>
      <c r="AK5" s="65"/>
      <c r="AL5" s="65"/>
      <c r="AM5" s="65"/>
      <c r="AN5" s="65"/>
      <c r="AO5" s="66"/>
      <c r="AP5" s="65" t="s">
        <v>159</v>
      </c>
      <c r="AQ5" s="65"/>
      <c r="AR5" s="65"/>
      <c r="AS5" s="65"/>
      <c r="AT5" s="65"/>
      <c r="AU5" s="65"/>
      <c r="AV5" s="65"/>
      <c r="AW5" s="66"/>
      <c r="AX5" s="65" t="s">
        <v>160</v>
      </c>
      <c r="AY5" s="65"/>
      <c r="AZ5" s="65"/>
      <c r="BA5" s="65"/>
      <c r="BB5" s="65"/>
      <c r="BC5" s="65"/>
      <c r="BD5" s="65"/>
      <c r="BE5" s="66"/>
      <c r="BF5" s="65" t="s">
        <v>164</v>
      </c>
      <c r="BG5" s="65"/>
      <c r="BH5" s="65"/>
      <c r="BI5" s="65"/>
      <c r="BJ5" s="65"/>
      <c r="BK5" s="65"/>
      <c r="BL5" s="65"/>
      <c r="BM5" s="66"/>
      <c r="BN5" s="65" t="s">
        <v>165</v>
      </c>
      <c r="BO5" s="65"/>
      <c r="BP5" s="65"/>
      <c r="BQ5" s="65"/>
      <c r="BR5" s="65"/>
      <c r="BS5" s="65"/>
      <c r="BT5" s="65"/>
      <c r="BU5" s="66"/>
      <c r="BV5" s="65" t="s">
        <v>166</v>
      </c>
      <c r="BW5" s="65"/>
      <c r="BX5" s="65"/>
      <c r="BY5" s="65"/>
      <c r="BZ5" s="65"/>
      <c r="CA5" s="65"/>
      <c r="CB5" s="65"/>
      <c r="CC5" s="66"/>
      <c r="CD5" s="64" t="s">
        <v>170</v>
      </c>
      <c r="CE5" s="65"/>
      <c r="CF5" s="65"/>
      <c r="CG5" s="65"/>
      <c r="CH5" s="65"/>
      <c r="CI5" s="65"/>
      <c r="CJ5" s="65"/>
      <c r="CK5" s="66"/>
    </row>
    <row r="6" spans="1:89" s="60" customFormat="1" ht="13" x14ac:dyDescent="0.3">
      <c r="A6" s="49"/>
      <c r="B6" s="50" t="str">
        <f>$A$4&amp;" Total"</f>
        <v>Recreation &amp; Culture Total</v>
      </c>
      <c r="C6" s="51"/>
      <c r="D6" s="51"/>
      <c r="E6" s="51"/>
      <c r="F6" s="51"/>
      <c r="G6" s="51"/>
      <c r="H6" s="51"/>
      <c r="I6" s="52"/>
      <c r="J6" s="50" t="s">
        <v>155</v>
      </c>
      <c r="K6" s="51"/>
      <c r="L6" s="51"/>
      <c r="M6" s="51"/>
      <c r="N6" s="51"/>
      <c r="O6" s="51"/>
      <c r="P6" s="51"/>
      <c r="Q6" s="52"/>
      <c r="R6" s="51" t="s">
        <v>156</v>
      </c>
      <c r="S6" s="51"/>
      <c r="T6" s="51"/>
      <c r="U6" s="51"/>
      <c r="V6" s="51"/>
      <c r="W6" s="51"/>
      <c r="X6" s="51"/>
      <c r="Y6" s="52"/>
      <c r="Z6" s="51" t="s">
        <v>157</v>
      </c>
      <c r="AA6" s="51"/>
      <c r="AB6" s="51"/>
      <c r="AC6" s="51"/>
      <c r="AD6" s="51"/>
      <c r="AE6" s="51"/>
      <c r="AF6" s="51"/>
      <c r="AG6" s="52"/>
      <c r="AH6" s="50" t="s">
        <v>161</v>
      </c>
      <c r="AI6" s="51"/>
      <c r="AJ6" s="51"/>
      <c r="AK6" s="51"/>
      <c r="AL6" s="51"/>
      <c r="AM6" s="51"/>
      <c r="AN6" s="51"/>
      <c r="AO6" s="52"/>
      <c r="AP6" s="51" t="s">
        <v>162</v>
      </c>
      <c r="AQ6" s="51"/>
      <c r="AR6" s="51"/>
      <c r="AS6" s="51"/>
      <c r="AT6" s="51"/>
      <c r="AU6" s="51"/>
      <c r="AV6" s="51"/>
      <c r="AW6" s="52"/>
      <c r="AX6" s="51" t="s">
        <v>163</v>
      </c>
      <c r="AY6" s="51"/>
      <c r="AZ6" s="51"/>
      <c r="BA6" s="51"/>
      <c r="BB6" s="51"/>
      <c r="BC6" s="51"/>
      <c r="BD6" s="51"/>
      <c r="BE6" s="52"/>
      <c r="BF6" s="51" t="s">
        <v>167</v>
      </c>
      <c r="BG6" s="51"/>
      <c r="BH6" s="51"/>
      <c r="BI6" s="51"/>
      <c r="BJ6" s="51"/>
      <c r="BK6" s="51"/>
      <c r="BL6" s="51"/>
      <c r="BM6" s="52"/>
      <c r="BN6" s="51" t="s">
        <v>168</v>
      </c>
      <c r="BO6" s="51"/>
      <c r="BP6" s="51"/>
      <c r="BQ6" s="51"/>
      <c r="BR6" s="51"/>
      <c r="BS6" s="51"/>
      <c r="BT6" s="51"/>
      <c r="BU6" s="52"/>
      <c r="BV6" s="51" t="s">
        <v>169</v>
      </c>
      <c r="BW6" s="51"/>
      <c r="BX6" s="51"/>
      <c r="BY6" s="51"/>
      <c r="BZ6" s="51"/>
      <c r="CA6" s="51"/>
      <c r="CB6" s="51"/>
      <c r="CC6" s="52"/>
      <c r="CD6" s="53" t="s">
        <v>141</v>
      </c>
      <c r="CE6" s="51"/>
      <c r="CF6" s="51"/>
      <c r="CG6" s="51"/>
      <c r="CH6" s="51"/>
      <c r="CI6" s="51"/>
      <c r="CJ6" s="51"/>
      <c r="CK6" s="52"/>
    </row>
    <row r="7" spans="1:89" s="59" customFormat="1" ht="21" x14ac:dyDescent="0.25">
      <c r="A7" s="57"/>
      <c r="B7" s="42" t="s">
        <v>105</v>
      </c>
      <c r="C7" s="43" t="s">
        <v>271</v>
      </c>
      <c r="D7" s="43" t="s">
        <v>272</v>
      </c>
      <c r="E7" s="43" t="s">
        <v>273</v>
      </c>
      <c r="F7" s="43" t="s">
        <v>274</v>
      </c>
      <c r="G7" s="43" t="s">
        <v>107</v>
      </c>
      <c r="H7" s="43" t="s">
        <v>108</v>
      </c>
      <c r="I7" s="58" t="s">
        <v>275</v>
      </c>
      <c r="J7" s="42" t="s">
        <v>105</v>
      </c>
      <c r="K7" s="43" t="s">
        <v>271</v>
      </c>
      <c r="L7" s="43" t="s">
        <v>272</v>
      </c>
      <c r="M7" s="43" t="s">
        <v>273</v>
      </c>
      <c r="N7" s="43" t="s">
        <v>274</v>
      </c>
      <c r="O7" s="43" t="s">
        <v>107</v>
      </c>
      <c r="P7" s="43" t="s">
        <v>108</v>
      </c>
      <c r="Q7" s="58" t="s">
        <v>275</v>
      </c>
      <c r="R7" s="42" t="s">
        <v>105</v>
      </c>
      <c r="S7" s="43" t="s">
        <v>271</v>
      </c>
      <c r="T7" s="43" t="s">
        <v>272</v>
      </c>
      <c r="U7" s="43" t="s">
        <v>273</v>
      </c>
      <c r="V7" s="43" t="s">
        <v>274</v>
      </c>
      <c r="W7" s="43" t="s">
        <v>107</v>
      </c>
      <c r="X7" s="43" t="s">
        <v>108</v>
      </c>
      <c r="Y7" s="58" t="s">
        <v>275</v>
      </c>
      <c r="Z7" s="42" t="s">
        <v>105</v>
      </c>
      <c r="AA7" s="43" t="s">
        <v>271</v>
      </c>
      <c r="AB7" s="43" t="s">
        <v>272</v>
      </c>
      <c r="AC7" s="43" t="s">
        <v>273</v>
      </c>
      <c r="AD7" s="43" t="s">
        <v>274</v>
      </c>
      <c r="AE7" s="43" t="s">
        <v>107</v>
      </c>
      <c r="AF7" s="43" t="s">
        <v>108</v>
      </c>
      <c r="AG7" s="58" t="s">
        <v>275</v>
      </c>
      <c r="AH7" s="42" t="s">
        <v>105</v>
      </c>
      <c r="AI7" s="43" t="s">
        <v>271</v>
      </c>
      <c r="AJ7" s="43" t="s">
        <v>272</v>
      </c>
      <c r="AK7" s="43" t="s">
        <v>273</v>
      </c>
      <c r="AL7" s="43" t="s">
        <v>274</v>
      </c>
      <c r="AM7" s="43" t="s">
        <v>107</v>
      </c>
      <c r="AN7" s="43" t="s">
        <v>108</v>
      </c>
      <c r="AO7" s="58" t="s">
        <v>275</v>
      </c>
      <c r="AP7" s="42" t="s">
        <v>105</v>
      </c>
      <c r="AQ7" s="43" t="s">
        <v>271</v>
      </c>
      <c r="AR7" s="43" t="s">
        <v>272</v>
      </c>
      <c r="AS7" s="43" t="s">
        <v>273</v>
      </c>
      <c r="AT7" s="43" t="s">
        <v>274</v>
      </c>
      <c r="AU7" s="43" t="s">
        <v>107</v>
      </c>
      <c r="AV7" s="43" t="s">
        <v>108</v>
      </c>
      <c r="AW7" s="58" t="s">
        <v>275</v>
      </c>
      <c r="AX7" s="42" t="s">
        <v>105</v>
      </c>
      <c r="AY7" s="43" t="s">
        <v>271</v>
      </c>
      <c r="AZ7" s="43" t="s">
        <v>272</v>
      </c>
      <c r="BA7" s="43" t="s">
        <v>273</v>
      </c>
      <c r="BB7" s="43" t="s">
        <v>274</v>
      </c>
      <c r="BC7" s="43" t="s">
        <v>107</v>
      </c>
      <c r="BD7" s="43" t="s">
        <v>108</v>
      </c>
      <c r="BE7" s="58" t="s">
        <v>275</v>
      </c>
      <c r="BF7" s="42" t="s">
        <v>105</v>
      </c>
      <c r="BG7" s="43" t="s">
        <v>271</v>
      </c>
      <c r="BH7" s="43" t="s">
        <v>272</v>
      </c>
      <c r="BI7" s="43" t="s">
        <v>273</v>
      </c>
      <c r="BJ7" s="43" t="s">
        <v>274</v>
      </c>
      <c r="BK7" s="43" t="s">
        <v>107</v>
      </c>
      <c r="BL7" s="43" t="s">
        <v>108</v>
      </c>
      <c r="BM7" s="58" t="s">
        <v>275</v>
      </c>
      <c r="BN7" s="42" t="s">
        <v>105</v>
      </c>
      <c r="BO7" s="43" t="s">
        <v>271</v>
      </c>
      <c r="BP7" s="43" t="s">
        <v>272</v>
      </c>
      <c r="BQ7" s="43" t="s">
        <v>273</v>
      </c>
      <c r="BR7" s="43" t="s">
        <v>274</v>
      </c>
      <c r="BS7" s="43" t="s">
        <v>107</v>
      </c>
      <c r="BT7" s="43" t="s">
        <v>108</v>
      </c>
      <c r="BU7" s="58" t="s">
        <v>275</v>
      </c>
      <c r="BV7" s="42" t="s">
        <v>105</v>
      </c>
      <c r="BW7" s="43" t="s">
        <v>271</v>
      </c>
      <c r="BX7" s="43" t="s">
        <v>272</v>
      </c>
      <c r="BY7" s="43" t="s">
        <v>273</v>
      </c>
      <c r="BZ7" s="43" t="s">
        <v>274</v>
      </c>
      <c r="CA7" s="43" t="s">
        <v>107</v>
      </c>
      <c r="CB7" s="43" t="s">
        <v>108</v>
      </c>
      <c r="CC7" s="58" t="s">
        <v>275</v>
      </c>
      <c r="CD7" s="42" t="s">
        <v>105</v>
      </c>
      <c r="CE7" s="43" t="s">
        <v>271</v>
      </c>
      <c r="CF7" s="43" t="s">
        <v>272</v>
      </c>
      <c r="CG7" s="43" t="s">
        <v>273</v>
      </c>
      <c r="CH7" s="43" t="s">
        <v>274</v>
      </c>
      <c r="CI7" s="43" t="s">
        <v>107</v>
      </c>
      <c r="CJ7" s="43" t="s">
        <v>108</v>
      </c>
      <c r="CK7" s="58" t="s">
        <v>275</v>
      </c>
    </row>
    <row r="8" spans="1:89" s="59" customFormat="1" ht="10.5" x14ac:dyDescent="0.25">
      <c r="A8" s="67"/>
      <c r="B8" s="46" t="s">
        <v>109</v>
      </c>
      <c r="C8" s="47" t="s">
        <v>110</v>
      </c>
      <c r="D8" s="47" t="s">
        <v>111</v>
      </c>
      <c r="E8" s="47" t="s">
        <v>112</v>
      </c>
      <c r="F8" s="47" t="s">
        <v>113</v>
      </c>
      <c r="G8" s="47" t="s">
        <v>114</v>
      </c>
      <c r="H8" s="47" t="s">
        <v>115</v>
      </c>
      <c r="I8" s="48" t="s">
        <v>116</v>
      </c>
      <c r="J8" s="46" t="s">
        <v>109</v>
      </c>
      <c r="K8" s="47" t="s">
        <v>110</v>
      </c>
      <c r="L8" s="47" t="s">
        <v>111</v>
      </c>
      <c r="M8" s="47" t="s">
        <v>112</v>
      </c>
      <c r="N8" s="47" t="s">
        <v>113</v>
      </c>
      <c r="O8" s="47" t="s">
        <v>114</v>
      </c>
      <c r="P8" s="47" t="s">
        <v>115</v>
      </c>
      <c r="Q8" s="48" t="s">
        <v>116</v>
      </c>
      <c r="R8" s="46" t="s">
        <v>109</v>
      </c>
      <c r="S8" s="47" t="s">
        <v>110</v>
      </c>
      <c r="T8" s="47" t="s">
        <v>111</v>
      </c>
      <c r="U8" s="47" t="s">
        <v>112</v>
      </c>
      <c r="V8" s="47" t="s">
        <v>113</v>
      </c>
      <c r="W8" s="47" t="s">
        <v>114</v>
      </c>
      <c r="X8" s="47" t="s">
        <v>115</v>
      </c>
      <c r="Y8" s="48" t="s">
        <v>116</v>
      </c>
      <c r="Z8" s="46" t="s">
        <v>109</v>
      </c>
      <c r="AA8" s="47" t="s">
        <v>110</v>
      </c>
      <c r="AB8" s="47" t="s">
        <v>111</v>
      </c>
      <c r="AC8" s="47" t="s">
        <v>112</v>
      </c>
      <c r="AD8" s="47" t="s">
        <v>113</v>
      </c>
      <c r="AE8" s="47" t="s">
        <v>114</v>
      </c>
      <c r="AF8" s="47" t="s">
        <v>115</v>
      </c>
      <c r="AG8" s="48" t="s">
        <v>116</v>
      </c>
      <c r="AH8" s="46" t="s">
        <v>109</v>
      </c>
      <c r="AI8" s="47" t="s">
        <v>110</v>
      </c>
      <c r="AJ8" s="47" t="s">
        <v>111</v>
      </c>
      <c r="AK8" s="47" t="s">
        <v>112</v>
      </c>
      <c r="AL8" s="47" t="s">
        <v>113</v>
      </c>
      <c r="AM8" s="47" t="s">
        <v>114</v>
      </c>
      <c r="AN8" s="47" t="s">
        <v>115</v>
      </c>
      <c r="AO8" s="48" t="s">
        <v>116</v>
      </c>
      <c r="AP8" s="46" t="s">
        <v>109</v>
      </c>
      <c r="AQ8" s="47" t="s">
        <v>110</v>
      </c>
      <c r="AR8" s="47" t="s">
        <v>111</v>
      </c>
      <c r="AS8" s="47" t="s">
        <v>112</v>
      </c>
      <c r="AT8" s="47" t="s">
        <v>113</v>
      </c>
      <c r="AU8" s="47" t="s">
        <v>114</v>
      </c>
      <c r="AV8" s="47" t="s">
        <v>115</v>
      </c>
      <c r="AW8" s="48" t="s">
        <v>116</v>
      </c>
      <c r="AX8" s="46" t="s">
        <v>109</v>
      </c>
      <c r="AY8" s="47" t="s">
        <v>110</v>
      </c>
      <c r="AZ8" s="47" t="s">
        <v>111</v>
      </c>
      <c r="BA8" s="47" t="s">
        <v>112</v>
      </c>
      <c r="BB8" s="47" t="s">
        <v>113</v>
      </c>
      <c r="BC8" s="47" t="s">
        <v>114</v>
      </c>
      <c r="BD8" s="47" t="s">
        <v>115</v>
      </c>
      <c r="BE8" s="48" t="s">
        <v>116</v>
      </c>
      <c r="BF8" s="46" t="s">
        <v>109</v>
      </c>
      <c r="BG8" s="47" t="s">
        <v>110</v>
      </c>
      <c r="BH8" s="47" t="s">
        <v>111</v>
      </c>
      <c r="BI8" s="47" t="s">
        <v>112</v>
      </c>
      <c r="BJ8" s="47" t="s">
        <v>113</v>
      </c>
      <c r="BK8" s="47" t="s">
        <v>114</v>
      </c>
      <c r="BL8" s="47" t="s">
        <v>115</v>
      </c>
      <c r="BM8" s="48" t="s">
        <v>116</v>
      </c>
      <c r="BN8" s="46" t="s">
        <v>109</v>
      </c>
      <c r="BO8" s="47" t="s">
        <v>110</v>
      </c>
      <c r="BP8" s="47" t="s">
        <v>111</v>
      </c>
      <c r="BQ8" s="47" t="s">
        <v>112</v>
      </c>
      <c r="BR8" s="47" t="s">
        <v>113</v>
      </c>
      <c r="BS8" s="47" t="s">
        <v>114</v>
      </c>
      <c r="BT8" s="47" t="s">
        <v>115</v>
      </c>
      <c r="BU8" s="48" t="s">
        <v>116</v>
      </c>
      <c r="BV8" s="46" t="s">
        <v>109</v>
      </c>
      <c r="BW8" s="47" t="s">
        <v>110</v>
      </c>
      <c r="BX8" s="47" t="s">
        <v>111</v>
      </c>
      <c r="BY8" s="47" t="s">
        <v>112</v>
      </c>
      <c r="BZ8" s="47" t="s">
        <v>113</v>
      </c>
      <c r="CA8" s="47" t="s">
        <v>114</v>
      </c>
      <c r="CB8" s="47" t="s">
        <v>115</v>
      </c>
      <c r="CC8" s="48" t="s">
        <v>116</v>
      </c>
      <c r="CD8" s="46" t="s">
        <v>109</v>
      </c>
      <c r="CE8" s="47" t="s">
        <v>110</v>
      </c>
      <c r="CF8" s="47" t="s">
        <v>111</v>
      </c>
      <c r="CG8" s="47" t="s">
        <v>112</v>
      </c>
      <c r="CH8" s="47" t="s">
        <v>113</v>
      </c>
      <c r="CI8" s="47" t="s">
        <v>114</v>
      </c>
      <c r="CJ8" s="47" t="s">
        <v>115</v>
      </c>
      <c r="CK8" s="48" t="s">
        <v>116</v>
      </c>
    </row>
    <row r="9" spans="1:89" x14ac:dyDescent="0.3">
      <c r="A9" s="3"/>
      <c r="B9" s="89"/>
      <c r="C9" s="90"/>
      <c r="D9" s="90"/>
      <c r="E9" s="90"/>
      <c r="F9" s="90"/>
      <c r="G9" s="90"/>
      <c r="H9" s="90"/>
      <c r="I9" s="91"/>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c r="AP9" s="14"/>
      <c r="AQ9" s="15"/>
      <c r="AR9" s="15"/>
      <c r="AS9" s="15"/>
      <c r="AT9" s="15"/>
      <c r="AU9" s="15"/>
      <c r="AV9" s="15"/>
      <c r="AW9" s="11"/>
      <c r="AX9" s="14"/>
      <c r="AY9" s="15"/>
      <c r="AZ9" s="15"/>
      <c r="BA9" s="15"/>
      <c r="BB9" s="15"/>
      <c r="BC9" s="15"/>
      <c r="BD9" s="15"/>
      <c r="BE9" s="11"/>
      <c r="BF9" s="14"/>
      <c r="BG9" s="15"/>
      <c r="BH9" s="15"/>
      <c r="BI9" s="15"/>
      <c r="BJ9" s="15"/>
      <c r="BK9" s="15"/>
      <c r="BL9" s="15"/>
      <c r="BM9" s="11"/>
      <c r="BN9" s="14"/>
      <c r="BO9" s="15"/>
      <c r="BP9" s="15"/>
      <c r="BQ9" s="15"/>
      <c r="BR9" s="15"/>
      <c r="BS9" s="15"/>
      <c r="BT9" s="15"/>
      <c r="BU9" s="11"/>
      <c r="BV9" s="14"/>
      <c r="BW9" s="15"/>
      <c r="BX9" s="15"/>
      <c r="BY9" s="15"/>
      <c r="BZ9" s="15"/>
      <c r="CA9" s="15"/>
      <c r="CB9" s="15"/>
      <c r="CC9" s="11"/>
      <c r="CD9" s="14"/>
      <c r="CE9" s="15"/>
      <c r="CF9" s="15"/>
      <c r="CG9" s="15"/>
      <c r="CH9" s="15"/>
      <c r="CI9" s="15"/>
      <c r="CJ9" s="15"/>
      <c r="CK9" s="11"/>
    </row>
    <row r="10" spans="1:89" x14ac:dyDescent="0.3">
      <c r="A10" s="4" t="s">
        <v>0</v>
      </c>
      <c r="B10" s="92">
        <v>187503.50999999998</v>
      </c>
      <c r="C10" s="87">
        <v>182997.5</v>
      </c>
      <c r="D10" s="87">
        <v>301054</v>
      </c>
      <c r="E10" s="87">
        <v>0</v>
      </c>
      <c r="F10" s="87">
        <v>0</v>
      </c>
      <c r="G10" s="87">
        <v>1976634.9</v>
      </c>
      <c r="H10" s="87">
        <v>0</v>
      </c>
      <c r="I10" s="93">
        <v>2648189.91</v>
      </c>
      <c r="J10" s="16">
        <v>182567.71999999997</v>
      </c>
      <c r="K10" s="17">
        <v>27000</v>
      </c>
      <c r="L10" s="17">
        <v>100000</v>
      </c>
      <c r="M10" s="17">
        <v>0</v>
      </c>
      <c r="N10" s="17">
        <v>0</v>
      </c>
      <c r="O10" s="17">
        <v>0</v>
      </c>
      <c r="P10" s="17">
        <v>0</v>
      </c>
      <c r="Q10" s="12">
        <v>309567.71999999997</v>
      </c>
      <c r="R10" s="16">
        <v>0</v>
      </c>
      <c r="S10" s="17">
        <v>0</v>
      </c>
      <c r="T10" s="17">
        <v>0</v>
      </c>
      <c r="U10" s="17">
        <v>0</v>
      </c>
      <c r="V10" s="17">
        <v>0</v>
      </c>
      <c r="W10" s="17">
        <v>1420174.5</v>
      </c>
      <c r="X10" s="17">
        <v>0</v>
      </c>
      <c r="Y10" s="12">
        <v>1420174.5</v>
      </c>
      <c r="Z10" s="16">
        <v>0</v>
      </c>
      <c r="AA10" s="17">
        <v>0</v>
      </c>
      <c r="AB10" s="17">
        <v>0</v>
      </c>
      <c r="AC10" s="17">
        <v>0</v>
      </c>
      <c r="AD10" s="17">
        <v>0</v>
      </c>
      <c r="AE10" s="17">
        <v>0</v>
      </c>
      <c r="AF10" s="17">
        <v>0</v>
      </c>
      <c r="AG10" s="12">
        <v>0</v>
      </c>
      <c r="AH10" s="16">
        <v>0</v>
      </c>
      <c r="AI10" s="17">
        <v>0</v>
      </c>
      <c r="AJ10" s="17">
        <v>0</v>
      </c>
      <c r="AK10" s="17">
        <v>0</v>
      </c>
      <c r="AL10" s="17">
        <v>0</v>
      </c>
      <c r="AM10" s="17">
        <v>0</v>
      </c>
      <c r="AN10" s="17">
        <v>0</v>
      </c>
      <c r="AO10" s="12">
        <v>0</v>
      </c>
      <c r="AP10" s="16">
        <v>0</v>
      </c>
      <c r="AQ10" s="17">
        <v>0</v>
      </c>
      <c r="AR10" s="17">
        <v>0</v>
      </c>
      <c r="AS10" s="17">
        <v>0</v>
      </c>
      <c r="AT10" s="17">
        <v>0</v>
      </c>
      <c r="AU10" s="17">
        <v>0</v>
      </c>
      <c r="AV10" s="17">
        <v>0</v>
      </c>
      <c r="AW10" s="12">
        <v>0</v>
      </c>
      <c r="AX10" s="16">
        <v>0</v>
      </c>
      <c r="AY10" s="17">
        <v>0</v>
      </c>
      <c r="AZ10" s="17">
        <v>0</v>
      </c>
      <c r="BA10" s="17">
        <v>0</v>
      </c>
      <c r="BB10" s="17">
        <v>0</v>
      </c>
      <c r="BC10" s="17">
        <v>0</v>
      </c>
      <c r="BD10" s="17">
        <v>0</v>
      </c>
      <c r="BE10" s="12">
        <v>0</v>
      </c>
      <c r="BF10" s="16">
        <v>4935.79</v>
      </c>
      <c r="BG10" s="17">
        <v>155997.5</v>
      </c>
      <c r="BH10" s="17">
        <v>0</v>
      </c>
      <c r="BI10" s="17">
        <v>0</v>
      </c>
      <c r="BJ10" s="17">
        <v>0</v>
      </c>
      <c r="BK10" s="17">
        <v>556460.4</v>
      </c>
      <c r="BL10" s="17">
        <v>0</v>
      </c>
      <c r="BM10" s="12">
        <v>717393.69000000006</v>
      </c>
      <c r="BN10" s="16">
        <v>0</v>
      </c>
      <c r="BO10" s="17">
        <v>0</v>
      </c>
      <c r="BP10" s="17">
        <v>201054</v>
      </c>
      <c r="BQ10" s="17">
        <v>0</v>
      </c>
      <c r="BR10" s="17">
        <v>0</v>
      </c>
      <c r="BS10" s="17">
        <v>0</v>
      </c>
      <c r="BT10" s="17">
        <v>0</v>
      </c>
      <c r="BU10" s="12">
        <v>201054</v>
      </c>
      <c r="BV10" s="16">
        <v>0</v>
      </c>
      <c r="BW10" s="17">
        <v>0</v>
      </c>
      <c r="BX10" s="17">
        <v>0</v>
      </c>
      <c r="BY10" s="17">
        <v>0</v>
      </c>
      <c r="BZ10" s="17">
        <v>0</v>
      </c>
      <c r="CA10" s="17">
        <v>0</v>
      </c>
      <c r="CB10" s="17">
        <v>0</v>
      </c>
      <c r="CC10" s="12">
        <v>0</v>
      </c>
      <c r="CD10" s="16">
        <v>0</v>
      </c>
      <c r="CE10" s="17">
        <v>0</v>
      </c>
      <c r="CF10" s="17">
        <v>0</v>
      </c>
      <c r="CG10" s="17">
        <v>0</v>
      </c>
      <c r="CH10" s="17">
        <v>0</v>
      </c>
      <c r="CI10" s="17">
        <v>0</v>
      </c>
      <c r="CJ10" s="17">
        <v>0</v>
      </c>
      <c r="CK10" s="12">
        <v>0</v>
      </c>
    </row>
    <row r="11" spans="1:89" x14ac:dyDescent="0.3">
      <c r="A11" s="4" t="s">
        <v>1</v>
      </c>
      <c r="B11" s="92">
        <v>263924</v>
      </c>
      <c r="C11" s="87">
        <v>282029</v>
      </c>
      <c r="D11" s="87">
        <v>1567766</v>
      </c>
      <c r="E11" s="87">
        <v>0</v>
      </c>
      <c r="F11" s="87">
        <v>117582</v>
      </c>
      <c r="G11" s="87">
        <v>109996</v>
      </c>
      <c r="H11" s="87">
        <v>0</v>
      </c>
      <c r="I11" s="93">
        <v>2341297</v>
      </c>
      <c r="J11" s="16">
        <v>247507</v>
      </c>
      <c r="K11" s="17">
        <v>0</v>
      </c>
      <c r="L11" s="17">
        <v>1120941</v>
      </c>
      <c r="M11" s="17">
        <v>0</v>
      </c>
      <c r="N11" s="17">
        <v>72094</v>
      </c>
      <c r="O11" s="17">
        <v>17483</v>
      </c>
      <c r="P11" s="17">
        <v>0</v>
      </c>
      <c r="Q11" s="12">
        <v>1458025</v>
      </c>
      <c r="R11" s="16">
        <v>1328</v>
      </c>
      <c r="S11" s="17">
        <v>0</v>
      </c>
      <c r="T11" s="17">
        <v>192749</v>
      </c>
      <c r="U11" s="17">
        <v>0</v>
      </c>
      <c r="V11" s="17">
        <v>0</v>
      </c>
      <c r="W11" s="17">
        <v>6100</v>
      </c>
      <c r="X11" s="17">
        <v>0</v>
      </c>
      <c r="Y11" s="12">
        <v>200177</v>
      </c>
      <c r="Z11" s="16">
        <v>0</v>
      </c>
      <c r="AA11" s="17">
        <v>0</v>
      </c>
      <c r="AB11" s="17">
        <v>0</v>
      </c>
      <c r="AC11" s="17">
        <v>0</v>
      </c>
      <c r="AD11" s="17">
        <v>0</v>
      </c>
      <c r="AE11" s="17">
        <v>0</v>
      </c>
      <c r="AF11" s="17">
        <v>0</v>
      </c>
      <c r="AG11" s="12">
        <v>0</v>
      </c>
      <c r="AH11" s="16">
        <v>200</v>
      </c>
      <c r="AI11" s="17">
        <v>90000</v>
      </c>
      <c r="AJ11" s="17">
        <v>0</v>
      </c>
      <c r="AK11" s="17">
        <v>0</v>
      </c>
      <c r="AL11" s="17">
        <v>0</v>
      </c>
      <c r="AM11" s="17">
        <v>1237</v>
      </c>
      <c r="AN11" s="17">
        <v>0</v>
      </c>
      <c r="AO11" s="12">
        <v>91437</v>
      </c>
      <c r="AP11" s="16">
        <v>618</v>
      </c>
      <c r="AQ11" s="17">
        <v>0</v>
      </c>
      <c r="AR11" s="17">
        <v>9000</v>
      </c>
      <c r="AS11" s="17">
        <v>0</v>
      </c>
      <c r="AT11" s="17">
        <v>0</v>
      </c>
      <c r="AU11" s="17">
        <v>10176</v>
      </c>
      <c r="AV11" s="17">
        <v>0</v>
      </c>
      <c r="AW11" s="12">
        <v>19794</v>
      </c>
      <c r="AX11" s="16">
        <v>7391</v>
      </c>
      <c r="AY11" s="17">
        <v>50000</v>
      </c>
      <c r="AZ11" s="17">
        <v>16844</v>
      </c>
      <c r="BA11" s="17">
        <v>0</v>
      </c>
      <c r="BB11" s="17">
        <v>0</v>
      </c>
      <c r="BC11" s="17">
        <v>0</v>
      </c>
      <c r="BD11" s="17">
        <v>0</v>
      </c>
      <c r="BE11" s="12">
        <v>74235</v>
      </c>
      <c r="BF11" s="16">
        <v>6665</v>
      </c>
      <c r="BG11" s="17">
        <v>142029</v>
      </c>
      <c r="BH11" s="17">
        <v>129302</v>
      </c>
      <c r="BI11" s="17">
        <v>0</v>
      </c>
      <c r="BJ11" s="17">
        <v>0</v>
      </c>
      <c r="BK11" s="17">
        <v>0</v>
      </c>
      <c r="BL11" s="17">
        <v>0</v>
      </c>
      <c r="BM11" s="12">
        <v>277996</v>
      </c>
      <c r="BN11" s="16">
        <v>215</v>
      </c>
      <c r="BO11" s="17">
        <v>0</v>
      </c>
      <c r="BP11" s="17">
        <v>98930</v>
      </c>
      <c r="BQ11" s="17">
        <v>0</v>
      </c>
      <c r="BR11" s="17">
        <v>0</v>
      </c>
      <c r="BS11" s="17">
        <v>0</v>
      </c>
      <c r="BT11" s="17">
        <v>0</v>
      </c>
      <c r="BU11" s="12">
        <v>99145</v>
      </c>
      <c r="BV11" s="16">
        <v>0</v>
      </c>
      <c r="BW11" s="17">
        <v>0</v>
      </c>
      <c r="BX11" s="17">
        <v>0</v>
      </c>
      <c r="BY11" s="17">
        <v>0</v>
      </c>
      <c r="BZ11" s="17">
        <v>45488</v>
      </c>
      <c r="CA11" s="17">
        <v>75000</v>
      </c>
      <c r="CB11" s="17">
        <v>0</v>
      </c>
      <c r="CC11" s="12">
        <v>120488</v>
      </c>
      <c r="CD11" s="16">
        <v>0</v>
      </c>
      <c r="CE11" s="17">
        <v>0</v>
      </c>
      <c r="CF11" s="17">
        <v>0</v>
      </c>
      <c r="CG11" s="17">
        <v>0</v>
      </c>
      <c r="CH11" s="17">
        <v>0</v>
      </c>
      <c r="CI11" s="17">
        <v>0</v>
      </c>
      <c r="CJ11" s="17">
        <v>0</v>
      </c>
      <c r="CK11" s="12">
        <v>0</v>
      </c>
    </row>
    <row r="12" spans="1:89" x14ac:dyDescent="0.3">
      <c r="A12" s="4" t="s">
        <v>2</v>
      </c>
      <c r="B12" s="92">
        <v>3754048</v>
      </c>
      <c r="C12" s="87">
        <v>1089636</v>
      </c>
      <c r="D12" s="87">
        <v>8719964</v>
      </c>
      <c r="E12" s="87">
        <v>0</v>
      </c>
      <c r="F12" s="87">
        <v>238854</v>
      </c>
      <c r="G12" s="87">
        <v>856841</v>
      </c>
      <c r="H12" s="87">
        <v>285669</v>
      </c>
      <c r="I12" s="93">
        <v>14945012</v>
      </c>
      <c r="J12" s="16">
        <v>2354548</v>
      </c>
      <c r="K12" s="17">
        <v>0</v>
      </c>
      <c r="L12" s="17">
        <v>7946981</v>
      </c>
      <c r="M12" s="17">
        <v>0</v>
      </c>
      <c r="N12" s="17">
        <v>231904</v>
      </c>
      <c r="O12" s="17">
        <v>85345</v>
      </c>
      <c r="P12" s="17">
        <v>105485</v>
      </c>
      <c r="Q12" s="12">
        <v>10724263</v>
      </c>
      <c r="R12" s="16">
        <v>11537</v>
      </c>
      <c r="S12" s="17">
        <v>0</v>
      </c>
      <c r="T12" s="17">
        <v>0</v>
      </c>
      <c r="U12" s="17">
        <v>0</v>
      </c>
      <c r="V12" s="17">
        <v>0</v>
      </c>
      <c r="W12" s="17">
        <v>512382</v>
      </c>
      <c r="X12" s="17">
        <v>85225</v>
      </c>
      <c r="Y12" s="12">
        <v>609144</v>
      </c>
      <c r="Z12" s="16">
        <v>32217</v>
      </c>
      <c r="AA12" s="17">
        <v>0</v>
      </c>
      <c r="AB12" s="17">
        <v>178828</v>
      </c>
      <c r="AC12" s="17">
        <v>0</v>
      </c>
      <c r="AD12" s="17">
        <v>0</v>
      </c>
      <c r="AE12" s="17">
        <v>0</v>
      </c>
      <c r="AF12" s="17">
        <v>0</v>
      </c>
      <c r="AG12" s="12">
        <v>211045</v>
      </c>
      <c r="AH12" s="16">
        <v>187895</v>
      </c>
      <c r="AI12" s="17">
        <v>158013</v>
      </c>
      <c r="AJ12" s="17">
        <v>14325</v>
      </c>
      <c r="AK12" s="17">
        <v>0</v>
      </c>
      <c r="AL12" s="17">
        <v>0</v>
      </c>
      <c r="AM12" s="17">
        <v>188680</v>
      </c>
      <c r="AN12" s="17">
        <v>2154</v>
      </c>
      <c r="AO12" s="12">
        <v>551067</v>
      </c>
      <c r="AP12" s="16">
        <v>35944</v>
      </c>
      <c r="AQ12" s="17">
        <v>3647</v>
      </c>
      <c r="AR12" s="17">
        <v>195612</v>
      </c>
      <c r="AS12" s="17">
        <v>0</v>
      </c>
      <c r="AT12" s="17">
        <v>0</v>
      </c>
      <c r="AU12" s="17">
        <v>25552</v>
      </c>
      <c r="AV12" s="17">
        <v>70143</v>
      </c>
      <c r="AW12" s="12">
        <v>330898</v>
      </c>
      <c r="AX12" s="16">
        <v>159927</v>
      </c>
      <c r="AY12" s="17">
        <v>95000</v>
      </c>
      <c r="AZ12" s="17">
        <v>175918</v>
      </c>
      <c r="BA12" s="17">
        <v>0</v>
      </c>
      <c r="BB12" s="17">
        <v>0</v>
      </c>
      <c r="BC12" s="17">
        <v>3053</v>
      </c>
      <c r="BD12" s="17">
        <v>2797</v>
      </c>
      <c r="BE12" s="12">
        <v>436695</v>
      </c>
      <c r="BF12" s="16">
        <v>951517</v>
      </c>
      <c r="BG12" s="17">
        <v>696095</v>
      </c>
      <c r="BH12" s="17">
        <v>98715</v>
      </c>
      <c r="BI12" s="17">
        <v>0</v>
      </c>
      <c r="BJ12" s="17">
        <v>0</v>
      </c>
      <c r="BK12" s="17">
        <v>27537</v>
      </c>
      <c r="BL12" s="17">
        <v>0</v>
      </c>
      <c r="BM12" s="12">
        <v>1773864</v>
      </c>
      <c r="BN12" s="16">
        <v>12154</v>
      </c>
      <c r="BO12" s="17">
        <v>0</v>
      </c>
      <c r="BP12" s="17">
        <v>0</v>
      </c>
      <c r="BQ12" s="17">
        <v>0</v>
      </c>
      <c r="BR12" s="17">
        <v>0</v>
      </c>
      <c r="BS12" s="17">
        <v>603</v>
      </c>
      <c r="BT12" s="17">
        <v>19865</v>
      </c>
      <c r="BU12" s="12">
        <v>32622</v>
      </c>
      <c r="BV12" s="16">
        <v>7000</v>
      </c>
      <c r="BW12" s="17">
        <v>136881</v>
      </c>
      <c r="BX12" s="17">
        <v>63985</v>
      </c>
      <c r="BY12" s="17">
        <v>0</v>
      </c>
      <c r="BZ12" s="17">
        <v>6950</v>
      </c>
      <c r="CA12" s="17">
        <v>2700</v>
      </c>
      <c r="CB12" s="17">
        <v>0</v>
      </c>
      <c r="CC12" s="12">
        <v>217516</v>
      </c>
      <c r="CD12" s="16">
        <v>1309</v>
      </c>
      <c r="CE12" s="17">
        <v>0</v>
      </c>
      <c r="CF12" s="17">
        <v>45600</v>
      </c>
      <c r="CG12" s="17">
        <v>0</v>
      </c>
      <c r="CH12" s="17">
        <v>0</v>
      </c>
      <c r="CI12" s="17">
        <v>10989</v>
      </c>
      <c r="CJ12" s="17">
        <v>0</v>
      </c>
      <c r="CK12" s="12">
        <v>57898</v>
      </c>
    </row>
    <row r="13" spans="1:89" x14ac:dyDescent="0.3">
      <c r="A13" s="4" t="s">
        <v>3</v>
      </c>
      <c r="B13" s="92">
        <v>3734000</v>
      </c>
      <c r="C13" s="87">
        <v>159000</v>
      </c>
      <c r="D13" s="87">
        <v>3124000</v>
      </c>
      <c r="E13" s="87">
        <v>0</v>
      </c>
      <c r="F13" s="87">
        <v>0</v>
      </c>
      <c r="G13" s="87">
        <v>729000</v>
      </c>
      <c r="H13" s="87">
        <v>826000</v>
      </c>
      <c r="I13" s="93">
        <v>8572000</v>
      </c>
      <c r="J13" s="16">
        <v>3579000</v>
      </c>
      <c r="K13" s="17">
        <v>11000</v>
      </c>
      <c r="L13" s="17">
        <v>1842000</v>
      </c>
      <c r="M13" s="17">
        <v>0</v>
      </c>
      <c r="N13" s="17">
        <v>0</v>
      </c>
      <c r="O13" s="17">
        <v>393000</v>
      </c>
      <c r="P13" s="17">
        <v>450000</v>
      </c>
      <c r="Q13" s="12">
        <v>6275000</v>
      </c>
      <c r="R13" s="16">
        <v>19000</v>
      </c>
      <c r="S13" s="17">
        <v>105000</v>
      </c>
      <c r="T13" s="17">
        <v>1282000</v>
      </c>
      <c r="U13" s="17">
        <v>0</v>
      </c>
      <c r="V13" s="17">
        <v>0</v>
      </c>
      <c r="W13" s="17">
        <v>125000</v>
      </c>
      <c r="X13" s="17">
        <v>280000</v>
      </c>
      <c r="Y13" s="12">
        <v>1811000</v>
      </c>
      <c r="Z13" s="16">
        <v>0</v>
      </c>
      <c r="AA13" s="17">
        <v>0</v>
      </c>
      <c r="AB13" s="17">
        <v>0</v>
      </c>
      <c r="AC13" s="17">
        <v>0</v>
      </c>
      <c r="AD13" s="17">
        <v>0</v>
      </c>
      <c r="AE13" s="17">
        <v>0</v>
      </c>
      <c r="AF13" s="17">
        <v>0</v>
      </c>
      <c r="AG13" s="12">
        <v>0</v>
      </c>
      <c r="AH13" s="16">
        <v>0</v>
      </c>
      <c r="AI13" s="17">
        <v>8000</v>
      </c>
      <c r="AJ13" s="17">
        <v>0</v>
      </c>
      <c r="AK13" s="17">
        <v>0</v>
      </c>
      <c r="AL13" s="17">
        <v>0</v>
      </c>
      <c r="AM13" s="17">
        <v>3000</v>
      </c>
      <c r="AN13" s="17">
        <v>0</v>
      </c>
      <c r="AO13" s="12">
        <v>11000</v>
      </c>
      <c r="AP13" s="16">
        <v>0</v>
      </c>
      <c r="AQ13" s="17">
        <v>0</v>
      </c>
      <c r="AR13" s="17">
        <v>0</v>
      </c>
      <c r="AS13" s="17">
        <v>0</v>
      </c>
      <c r="AT13" s="17">
        <v>0</v>
      </c>
      <c r="AU13" s="17">
        <v>0</v>
      </c>
      <c r="AV13" s="17">
        <v>0</v>
      </c>
      <c r="AW13" s="12">
        <v>0</v>
      </c>
      <c r="AX13" s="16">
        <v>0</v>
      </c>
      <c r="AY13" s="17">
        <v>0</v>
      </c>
      <c r="AZ13" s="17">
        <v>0</v>
      </c>
      <c r="BA13" s="17">
        <v>0</v>
      </c>
      <c r="BB13" s="17">
        <v>0</v>
      </c>
      <c r="BC13" s="17">
        <v>0</v>
      </c>
      <c r="BD13" s="17">
        <v>0</v>
      </c>
      <c r="BE13" s="12">
        <v>0</v>
      </c>
      <c r="BF13" s="16">
        <v>0</v>
      </c>
      <c r="BG13" s="17">
        <v>13000</v>
      </c>
      <c r="BH13" s="17">
        <v>0</v>
      </c>
      <c r="BI13" s="17">
        <v>0</v>
      </c>
      <c r="BJ13" s="17">
        <v>0</v>
      </c>
      <c r="BK13" s="17">
        <v>117000</v>
      </c>
      <c r="BL13" s="17">
        <v>0</v>
      </c>
      <c r="BM13" s="12">
        <v>130000</v>
      </c>
      <c r="BN13" s="16">
        <v>136000</v>
      </c>
      <c r="BO13" s="17">
        <v>2000</v>
      </c>
      <c r="BP13" s="17">
        <v>0</v>
      </c>
      <c r="BQ13" s="17">
        <v>0</v>
      </c>
      <c r="BR13" s="17">
        <v>0</v>
      </c>
      <c r="BS13" s="17">
        <v>81000</v>
      </c>
      <c r="BT13" s="17">
        <v>76000</v>
      </c>
      <c r="BU13" s="12">
        <v>295000</v>
      </c>
      <c r="BV13" s="16">
        <v>0</v>
      </c>
      <c r="BW13" s="17">
        <v>6000</v>
      </c>
      <c r="BX13" s="17">
        <v>0</v>
      </c>
      <c r="BY13" s="17">
        <v>0</v>
      </c>
      <c r="BZ13" s="17">
        <v>0</v>
      </c>
      <c r="CA13" s="17">
        <v>3000</v>
      </c>
      <c r="CB13" s="17">
        <v>6000</v>
      </c>
      <c r="CC13" s="12">
        <v>15000</v>
      </c>
      <c r="CD13" s="16">
        <v>0</v>
      </c>
      <c r="CE13" s="17">
        <v>14000</v>
      </c>
      <c r="CF13" s="17">
        <v>0</v>
      </c>
      <c r="CG13" s="17">
        <v>0</v>
      </c>
      <c r="CH13" s="17">
        <v>0</v>
      </c>
      <c r="CI13" s="17">
        <v>7000</v>
      </c>
      <c r="CJ13" s="17">
        <v>14000</v>
      </c>
      <c r="CK13" s="12">
        <v>35000</v>
      </c>
    </row>
    <row r="14" spans="1:89" x14ac:dyDescent="0.3">
      <c r="A14" s="4" t="s">
        <v>4</v>
      </c>
      <c r="B14" s="92">
        <v>134112.54999999999</v>
      </c>
      <c r="C14" s="87">
        <v>41043.64</v>
      </c>
      <c r="D14" s="87">
        <v>91800</v>
      </c>
      <c r="E14" s="87">
        <v>0</v>
      </c>
      <c r="F14" s="87">
        <v>0</v>
      </c>
      <c r="G14" s="87">
        <v>82601.179999999993</v>
      </c>
      <c r="H14" s="87">
        <v>145190</v>
      </c>
      <c r="I14" s="93">
        <v>494747.37</v>
      </c>
      <c r="J14" s="16">
        <v>11469.77</v>
      </c>
      <c r="K14" s="17">
        <v>0</v>
      </c>
      <c r="L14" s="17">
        <v>0</v>
      </c>
      <c r="M14" s="17">
        <v>0</v>
      </c>
      <c r="N14" s="17">
        <v>0</v>
      </c>
      <c r="O14" s="17">
        <v>62601.18</v>
      </c>
      <c r="P14" s="17">
        <v>0</v>
      </c>
      <c r="Q14" s="12">
        <v>74070.95</v>
      </c>
      <c r="R14" s="16">
        <v>0</v>
      </c>
      <c r="S14" s="17">
        <v>0</v>
      </c>
      <c r="T14" s="17">
        <v>0</v>
      </c>
      <c r="U14" s="17">
        <v>0</v>
      </c>
      <c r="V14" s="17">
        <v>0</v>
      </c>
      <c r="W14" s="17">
        <v>0</v>
      </c>
      <c r="X14" s="17">
        <v>0</v>
      </c>
      <c r="Y14" s="12">
        <v>0</v>
      </c>
      <c r="Z14" s="16">
        <v>0</v>
      </c>
      <c r="AA14" s="17">
        <v>41043.64</v>
      </c>
      <c r="AB14" s="17">
        <v>91800</v>
      </c>
      <c r="AC14" s="17">
        <v>0</v>
      </c>
      <c r="AD14" s="17">
        <v>0</v>
      </c>
      <c r="AE14" s="17">
        <v>0</v>
      </c>
      <c r="AF14" s="17">
        <v>0</v>
      </c>
      <c r="AG14" s="12">
        <v>132843.64000000001</v>
      </c>
      <c r="AH14" s="16">
        <v>0</v>
      </c>
      <c r="AI14" s="17">
        <v>0</v>
      </c>
      <c r="AJ14" s="17">
        <v>0</v>
      </c>
      <c r="AK14" s="17">
        <v>0</v>
      </c>
      <c r="AL14" s="17">
        <v>0</v>
      </c>
      <c r="AM14" s="17">
        <v>20000</v>
      </c>
      <c r="AN14" s="17">
        <v>0</v>
      </c>
      <c r="AO14" s="12">
        <v>20000</v>
      </c>
      <c r="AP14" s="16">
        <v>0</v>
      </c>
      <c r="AQ14" s="17">
        <v>0</v>
      </c>
      <c r="AR14" s="17">
        <v>0</v>
      </c>
      <c r="AS14" s="17">
        <v>0</v>
      </c>
      <c r="AT14" s="17">
        <v>0</v>
      </c>
      <c r="AU14" s="17">
        <v>0</v>
      </c>
      <c r="AV14" s="17">
        <v>0</v>
      </c>
      <c r="AW14" s="12">
        <v>0</v>
      </c>
      <c r="AX14" s="16">
        <v>122642.78</v>
      </c>
      <c r="AY14" s="17">
        <v>0</v>
      </c>
      <c r="AZ14" s="17">
        <v>0</v>
      </c>
      <c r="BA14" s="17">
        <v>0</v>
      </c>
      <c r="BB14" s="17">
        <v>0</v>
      </c>
      <c r="BC14" s="17">
        <v>0</v>
      </c>
      <c r="BD14" s="17">
        <v>0</v>
      </c>
      <c r="BE14" s="12">
        <v>122642.78</v>
      </c>
      <c r="BF14" s="16">
        <v>0</v>
      </c>
      <c r="BG14" s="17">
        <v>0</v>
      </c>
      <c r="BH14" s="17">
        <v>0</v>
      </c>
      <c r="BI14" s="17">
        <v>0</v>
      </c>
      <c r="BJ14" s="17">
        <v>0</v>
      </c>
      <c r="BK14" s="17">
        <v>0</v>
      </c>
      <c r="BL14" s="17">
        <v>145190</v>
      </c>
      <c r="BM14" s="12">
        <v>145190</v>
      </c>
      <c r="BN14" s="16">
        <v>0</v>
      </c>
      <c r="BO14" s="17">
        <v>0</v>
      </c>
      <c r="BP14" s="17">
        <v>0</v>
      </c>
      <c r="BQ14" s="17">
        <v>0</v>
      </c>
      <c r="BR14" s="17">
        <v>0</v>
      </c>
      <c r="BS14" s="17">
        <v>0</v>
      </c>
      <c r="BT14" s="17">
        <v>0</v>
      </c>
      <c r="BU14" s="12">
        <v>0</v>
      </c>
      <c r="BV14" s="16">
        <v>0</v>
      </c>
      <c r="BW14" s="17">
        <v>0</v>
      </c>
      <c r="BX14" s="17">
        <v>0</v>
      </c>
      <c r="BY14" s="17">
        <v>0</v>
      </c>
      <c r="BZ14" s="17">
        <v>0</v>
      </c>
      <c r="CA14" s="17">
        <v>0</v>
      </c>
      <c r="CB14" s="17">
        <v>0</v>
      </c>
      <c r="CC14" s="12">
        <v>0</v>
      </c>
      <c r="CD14" s="16">
        <v>0</v>
      </c>
      <c r="CE14" s="17">
        <v>0</v>
      </c>
      <c r="CF14" s="17">
        <v>0</v>
      </c>
      <c r="CG14" s="17">
        <v>0</v>
      </c>
      <c r="CH14" s="17">
        <v>0</v>
      </c>
      <c r="CI14" s="17">
        <v>0</v>
      </c>
      <c r="CJ14" s="17">
        <v>0</v>
      </c>
      <c r="CK14" s="12">
        <v>0</v>
      </c>
    </row>
    <row r="15" spans="1:89" x14ac:dyDescent="0.3">
      <c r="A15" s="4" t="s">
        <v>5</v>
      </c>
      <c r="B15" s="92">
        <v>431490</v>
      </c>
      <c r="C15" s="87">
        <v>130000</v>
      </c>
      <c r="D15" s="87">
        <v>2880196</v>
      </c>
      <c r="E15" s="87">
        <v>0</v>
      </c>
      <c r="F15" s="87">
        <v>598046</v>
      </c>
      <c r="G15" s="87">
        <v>264</v>
      </c>
      <c r="H15" s="87">
        <v>171222</v>
      </c>
      <c r="I15" s="93">
        <v>4211218</v>
      </c>
      <c r="J15" s="16">
        <v>34522</v>
      </c>
      <c r="K15" s="17">
        <v>0</v>
      </c>
      <c r="L15" s="17">
        <v>2807476</v>
      </c>
      <c r="M15" s="17">
        <v>0</v>
      </c>
      <c r="N15" s="17">
        <v>598046</v>
      </c>
      <c r="O15" s="17">
        <v>0</v>
      </c>
      <c r="P15" s="17">
        <v>130242</v>
      </c>
      <c r="Q15" s="12">
        <v>3570286</v>
      </c>
      <c r="R15" s="16">
        <v>56835</v>
      </c>
      <c r="S15" s="17">
        <v>0</v>
      </c>
      <c r="T15" s="17">
        <v>0</v>
      </c>
      <c r="U15" s="17">
        <v>0</v>
      </c>
      <c r="V15" s="17">
        <v>0</v>
      </c>
      <c r="W15" s="17">
        <v>0</v>
      </c>
      <c r="X15" s="17">
        <v>16127</v>
      </c>
      <c r="Y15" s="12">
        <v>72962</v>
      </c>
      <c r="Z15" s="16">
        <v>0</v>
      </c>
      <c r="AA15" s="17">
        <v>0</v>
      </c>
      <c r="AB15" s="17">
        <v>0</v>
      </c>
      <c r="AC15" s="17">
        <v>0</v>
      </c>
      <c r="AD15" s="17">
        <v>0</v>
      </c>
      <c r="AE15" s="17">
        <v>0</v>
      </c>
      <c r="AF15" s="17">
        <v>0</v>
      </c>
      <c r="AG15" s="12">
        <v>0</v>
      </c>
      <c r="AH15" s="16">
        <v>0</v>
      </c>
      <c r="AI15" s="17">
        <v>0</v>
      </c>
      <c r="AJ15" s="17">
        <v>0</v>
      </c>
      <c r="AK15" s="17">
        <v>0</v>
      </c>
      <c r="AL15" s="17">
        <v>0</v>
      </c>
      <c r="AM15" s="17">
        <v>0</v>
      </c>
      <c r="AN15" s="17">
        <v>0</v>
      </c>
      <c r="AO15" s="12">
        <v>0</v>
      </c>
      <c r="AP15" s="16">
        <v>0</v>
      </c>
      <c r="AQ15" s="17">
        <v>0</v>
      </c>
      <c r="AR15" s="17">
        <v>0</v>
      </c>
      <c r="AS15" s="17">
        <v>0</v>
      </c>
      <c r="AT15" s="17">
        <v>0</v>
      </c>
      <c r="AU15" s="17">
        <v>0</v>
      </c>
      <c r="AV15" s="17">
        <v>0</v>
      </c>
      <c r="AW15" s="12">
        <v>0</v>
      </c>
      <c r="AX15" s="16">
        <v>334816</v>
      </c>
      <c r="AY15" s="17">
        <v>130000</v>
      </c>
      <c r="AZ15" s="17">
        <v>28000</v>
      </c>
      <c r="BA15" s="17">
        <v>0</v>
      </c>
      <c r="BB15" s="17">
        <v>0</v>
      </c>
      <c r="BC15" s="17">
        <v>264</v>
      </c>
      <c r="BD15" s="17">
        <v>12330</v>
      </c>
      <c r="BE15" s="12">
        <v>505410</v>
      </c>
      <c r="BF15" s="16">
        <v>0</v>
      </c>
      <c r="BG15" s="17">
        <v>0</v>
      </c>
      <c r="BH15" s="17">
        <v>0</v>
      </c>
      <c r="BI15" s="17">
        <v>0</v>
      </c>
      <c r="BJ15" s="17">
        <v>0</v>
      </c>
      <c r="BK15" s="17">
        <v>0</v>
      </c>
      <c r="BL15" s="17">
        <v>0</v>
      </c>
      <c r="BM15" s="12">
        <v>0</v>
      </c>
      <c r="BN15" s="16">
        <v>3006</v>
      </c>
      <c r="BO15" s="17">
        <v>0</v>
      </c>
      <c r="BP15" s="17">
        <v>4720</v>
      </c>
      <c r="BQ15" s="17">
        <v>0</v>
      </c>
      <c r="BR15" s="17">
        <v>0</v>
      </c>
      <c r="BS15" s="17">
        <v>0</v>
      </c>
      <c r="BT15" s="17">
        <v>3681</v>
      </c>
      <c r="BU15" s="12">
        <v>11407</v>
      </c>
      <c r="BV15" s="16">
        <v>545</v>
      </c>
      <c r="BW15" s="17">
        <v>0</v>
      </c>
      <c r="BX15" s="17">
        <v>40000</v>
      </c>
      <c r="BY15" s="17">
        <v>0</v>
      </c>
      <c r="BZ15" s="17">
        <v>0</v>
      </c>
      <c r="CA15" s="17">
        <v>0</v>
      </c>
      <c r="CB15" s="17">
        <v>1500</v>
      </c>
      <c r="CC15" s="12">
        <v>42045</v>
      </c>
      <c r="CD15" s="16">
        <v>1766</v>
      </c>
      <c r="CE15" s="17">
        <v>0</v>
      </c>
      <c r="CF15" s="17">
        <v>0</v>
      </c>
      <c r="CG15" s="17">
        <v>0</v>
      </c>
      <c r="CH15" s="17">
        <v>0</v>
      </c>
      <c r="CI15" s="17">
        <v>0</v>
      </c>
      <c r="CJ15" s="17">
        <v>7342</v>
      </c>
      <c r="CK15" s="12">
        <v>9108</v>
      </c>
    </row>
    <row r="16" spans="1:89" x14ac:dyDescent="0.3">
      <c r="A16" s="4" t="s">
        <v>6</v>
      </c>
      <c r="B16" s="92">
        <v>664152.5</v>
      </c>
      <c r="C16" s="87">
        <v>809320.54</v>
      </c>
      <c r="D16" s="87">
        <v>62304.55</v>
      </c>
      <c r="E16" s="87">
        <v>0</v>
      </c>
      <c r="F16" s="87">
        <v>0</v>
      </c>
      <c r="G16" s="87">
        <v>5449293.5899999999</v>
      </c>
      <c r="H16" s="87">
        <v>2011411.6099999996</v>
      </c>
      <c r="I16" s="93">
        <v>8996482.790000001</v>
      </c>
      <c r="J16" s="16">
        <v>79970.45</v>
      </c>
      <c r="K16" s="17">
        <v>0</v>
      </c>
      <c r="L16" s="17">
        <v>0</v>
      </c>
      <c r="M16" s="17">
        <v>0</v>
      </c>
      <c r="N16" s="17">
        <v>0</v>
      </c>
      <c r="O16" s="17">
        <v>19043.59</v>
      </c>
      <c r="P16" s="17">
        <v>1565246.68</v>
      </c>
      <c r="Q16" s="12">
        <v>1664260.72</v>
      </c>
      <c r="R16" s="16">
        <v>473759.66</v>
      </c>
      <c r="S16" s="17">
        <v>0</v>
      </c>
      <c r="T16" s="17">
        <v>0</v>
      </c>
      <c r="U16" s="17">
        <v>0</v>
      </c>
      <c r="V16" s="17">
        <v>0</v>
      </c>
      <c r="W16" s="17">
        <v>5430250</v>
      </c>
      <c r="X16" s="17">
        <v>234844.33</v>
      </c>
      <c r="Y16" s="12">
        <v>6138853.9900000002</v>
      </c>
      <c r="Z16" s="16">
        <v>97211.37999999999</v>
      </c>
      <c r="AA16" s="17">
        <v>128353.54</v>
      </c>
      <c r="AB16" s="17">
        <v>0</v>
      </c>
      <c r="AC16" s="17">
        <v>0</v>
      </c>
      <c r="AD16" s="17">
        <v>0</v>
      </c>
      <c r="AE16" s="17">
        <v>0</v>
      </c>
      <c r="AF16" s="17">
        <v>61246.51</v>
      </c>
      <c r="AG16" s="12">
        <v>286811.43</v>
      </c>
      <c r="AH16" s="16">
        <v>48.45</v>
      </c>
      <c r="AI16" s="17">
        <v>0</v>
      </c>
      <c r="AJ16" s="17">
        <v>0</v>
      </c>
      <c r="AK16" s="17">
        <v>0</v>
      </c>
      <c r="AL16" s="17">
        <v>0</v>
      </c>
      <c r="AM16" s="17">
        <v>0</v>
      </c>
      <c r="AN16" s="17">
        <v>0</v>
      </c>
      <c r="AO16" s="12">
        <v>48.45</v>
      </c>
      <c r="AP16" s="16">
        <v>0</v>
      </c>
      <c r="AQ16" s="17">
        <v>0</v>
      </c>
      <c r="AR16" s="17">
        <v>0</v>
      </c>
      <c r="AS16" s="17">
        <v>0</v>
      </c>
      <c r="AT16" s="17">
        <v>0</v>
      </c>
      <c r="AU16" s="17">
        <v>0</v>
      </c>
      <c r="AV16" s="17">
        <v>8132.92</v>
      </c>
      <c r="AW16" s="12">
        <v>8132.92</v>
      </c>
      <c r="AX16" s="16">
        <v>0</v>
      </c>
      <c r="AY16" s="17">
        <v>0</v>
      </c>
      <c r="AZ16" s="17">
        <v>0</v>
      </c>
      <c r="BA16" s="17">
        <v>0</v>
      </c>
      <c r="BB16" s="17">
        <v>0</v>
      </c>
      <c r="BC16" s="17">
        <v>0</v>
      </c>
      <c r="BD16" s="17">
        <v>0</v>
      </c>
      <c r="BE16" s="12">
        <v>0</v>
      </c>
      <c r="BF16" s="16">
        <v>13162.56</v>
      </c>
      <c r="BG16" s="17">
        <v>680967</v>
      </c>
      <c r="BH16" s="17">
        <v>15700</v>
      </c>
      <c r="BI16" s="17">
        <v>0</v>
      </c>
      <c r="BJ16" s="17">
        <v>0</v>
      </c>
      <c r="BK16" s="17">
        <v>0</v>
      </c>
      <c r="BL16" s="17">
        <v>3.65</v>
      </c>
      <c r="BM16" s="12">
        <v>709833.21000000008</v>
      </c>
      <c r="BN16" s="16">
        <v>0</v>
      </c>
      <c r="BO16" s="17">
        <v>0</v>
      </c>
      <c r="BP16" s="17">
        <v>45454.55</v>
      </c>
      <c r="BQ16" s="17">
        <v>0</v>
      </c>
      <c r="BR16" s="17">
        <v>0</v>
      </c>
      <c r="BS16" s="17">
        <v>0</v>
      </c>
      <c r="BT16" s="17">
        <v>77236.88</v>
      </c>
      <c r="BU16" s="12">
        <v>122691.43000000001</v>
      </c>
      <c r="BV16" s="16">
        <v>0</v>
      </c>
      <c r="BW16" s="17">
        <v>0</v>
      </c>
      <c r="BX16" s="17">
        <v>1150</v>
      </c>
      <c r="BY16" s="17">
        <v>0</v>
      </c>
      <c r="BZ16" s="17">
        <v>0</v>
      </c>
      <c r="CA16" s="17">
        <v>0</v>
      </c>
      <c r="CB16" s="17">
        <v>0</v>
      </c>
      <c r="CC16" s="12">
        <v>1150</v>
      </c>
      <c r="CD16" s="16">
        <v>0</v>
      </c>
      <c r="CE16" s="17">
        <v>0</v>
      </c>
      <c r="CF16" s="17">
        <v>0</v>
      </c>
      <c r="CG16" s="17">
        <v>0</v>
      </c>
      <c r="CH16" s="17">
        <v>0</v>
      </c>
      <c r="CI16" s="17">
        <v>0</v>
      </c>
      <c r="CJ16" s="17">
        <v>64700.639999999999</v>
      </c>
      <c r="CK16" s="12">
        <v>64700.639999999999</v>
      </c>
    </row>
    <row r="17" spans="1:89" x14ac:dyDescent="0.3">
      <c r="A17" s="4" t="s">
        <v>7</v>
      </c>
      <c r="B17" s="92">
        <v>518620</v>
      </c>
      <c r="C17" s="87">
        <v>258306</v>
      </c>
      <c r="D17" s="87">
        <v>1556718</v>
      </c>
      <c r="E17" s="87">
        <v>0</v>
      </c>
      <c r="F17" s="87">
        <v>0</v>
      </c>
      <c r="G17" s="87">
        <v>188525</v>
      </c>
      <c r="H17" s="87">
        <v>0</v>
      </c>
      <c r="I17" s="93">
        <v>2522169</v>
      </c>
      <c r="J17" s="16">
        <v>385169</v>
      </c>
      <c r="K17" s="17">
        <v>0</v>
      </c>
      <c r="L17" s="17">
        <v>867501</v>
      </c>
      <c r="M17" s="17">
        <v>0</v>
      </c>
      <c r="N17" s="17">
        <v>0</v>
      </c>
      <c r="O17" s="17">
        <v>0</v>
      </c>
      <c r="P17" s="17">
        <v>0</v>
      </c>
      <c r="Q17" s="12">
        <v>1252670</v>
      </c>
      <c r="R17" s="16">
        <v>7329</v>
      </c>
      <c r="S17" s="17">
        <v>0</v>
      </c>
      <c r="T17" s="17">
        <v>637915</v>
      </c>
      <c r="U17" s="17">
        <v>0</v>
      </c>
      <c r="V17" s="17">
        <v>0</v>
      </c>
      <c r="W17" s="17">
        <v>0</v>
      </c>
      <c r="X17" s="17">
        <v>0</v>
      </c>
      <c r="Y17" s="12">
        <v>645244</v>
      </c>
      <c r="Z17" s="16">
        <v>0</v>
      </c>
      <c r="AA17" s="17">
        <v>0</v>
      </c>
      <c r="AB17" s="17">
        <v>0</v>
      </c>
      <c r="AC17" s="17">
        <v>0</v>
      </c>
      <c r="AD17" s="17">
        <v>0</v>
      </c>
      <c r="AE17" s="17">
        <v>0</v>
      </c>
      <c r="AF17" s="17">
        <v>0</v>
      </c>
      <c r="AG17" s="12">
        <v>0</v>
      </c>
      <c r="AH17" s="16">
        <v>68718</v>
      </c>
      <c r="AI17" s="17">
        <v>105000</v>
      </c>
      <c r="AJ17" s="17">
        <v>45000</v>
      </c>
      <c r="AK17" s="17">
        <v>0</v>
      </c>
      <c r="AL17" s="17">
        <v>0</v>
      </c>
      <c r="AM17" s="17">
        <v>167283</v>
      </c>
      <c r="AN17" s="17">
        <v>0</v>
      </c>
      <c r="AO17" s="12">
        <v>386001</v>
      </c>
      <c r="AP17" s="16">
        <v>0</v>
      </c>
      <c r="AQ17" s="17">
        <v>0</v>
      </c>
      <c r="AR17" s="17">
        <v>0</v>
      </c>
      <c r="AS17" s="17">
        <v>0</v>
      </c>
      <c r="AT17" s="17">
        <v>0</v>
      </c>
      <c r="AU17" s="17">
        <v>0</v>
      </c>
      <c r="AV17" s="17">
        <v>0</v>
      </c>
      <c r="AW17" s="12">
        <v>0</v>
      </c>
      <c r="AX17" s="16">
        <v>41468</v>
      </c>
      <c r="AY17" s="17">
        <v>0</v>
      </c>
      <c r="AZ17" s="17">
        <v>0</v>
      </c>
      <c r="BA17" s="17">
        <v>0</v>
      </c>
      <c r="BB17" s="17">
        <v>0</v>
      </c>
      <c r="BC17" s="17">
        <v>0</v>
      </c>
      <c r="BD17" s="17">
        <v>0</v>
      </c>
      <c r="BE17" s="12">
        <v>41468</v>
      </c>
      <c r="BF17" s="16">
        <v>12142</v>
      </c>
      <c r="BG17" s="17">
        <v>153306</v>
      </c>
      <c r="BH17" s="17">
        <v>6302</v>
      </c>
      <c r="BI17" s="17">
        <v>0</v>
      </c>
      <c r="BJ17" s="17">
        <v>0</v>
      </c>
      <c r="BK17" s="17">
        <v>242</v>
      </c>
      <c r="BL17" s="17">
        <v>0</v>
      </c>
      <c r="BM17" s="12">
        <v>171992</v>
      </c>
      <c r="BN17" s="16">
        <v>3794</v>
      </c>
      <c r="BO17" s="17">
        <v>0</v>
      </c>
      <c r="BP17" s="17">
        <v>0</v>
      </c>
      <c r="BQ17" s="17">
        <v>0</v>
      </c>
      <c r="BR17" s="17">
        <v>0</v>
      </c>
      <c r="BS17" s="17">
        <v>0</v>
      </c>
      <c r="BT17" s="17">
        <v>0</v>
      </c>
      <c r="BU17" s="12">
        <v>3794</v>
      </c>
      <c r="BV17" s="16">
        <v>0</v>
      </c>
      <c r="BW17" s="17">
        <v>0</v>
      </c>
      <c r="BX17" s="17">
        <v>0</v>
      </c>
      <c r="BY17" s="17">
        <v>0</v>
      </c>
      <c r="BZ17" s="17">
        <v>0</v>
      </c>
      <c r="CA17" s="17">
        <v>21000</v>
      </c>
      <c r="CB17" s="17">
        <v>0</v>
      </c>
      <c r="CC17" s="12">
        <v>21000</v>
      </c>
      <c r="CD17" s="16">
        <v>0</v>
      </c>
      <c r="CE17" s="17">
        <v>0</v>
      </c>
      <c r="CF17" s="17">
        <v>0</v>
      </c>
      <c r="CG17" s="17">
        <v>0</v>
      </c>
      <c r="CH17" s="17">
        <v>0</v>
      </c>
      <c r="CI17" s="17">
        <v>0</v>
      </c>
      <c r="CJ17" s="17">
        <v>0</v>
      </c>
      <c r="CK17" s="12">
        <v>0</v>
      </c>
    </row>
    <row r="18" spans="1:89" x14ac:dyDescent="0.3">
      <c r="A18" s="4" t="s">
        <v>8</v>
      </c>
      <c r="B18" s="92">
        <v>1881799</v>
      </c>
      <c r="C18" s="87">
        <v>1114556</v>
      </c>
      <c r="D18" s="87">
        <v>2042955</v>
      </c>
      <c r="E18" s="87">
        <v>0</v>
      </c>
      <c r="F18" s="87">
        <v>556690</v>
      </c>
      <c r="G18" s="87">
        <v>7061722</v>
      </c>
      <c r="H18" s="87">
        <v>450422</v>
      </c>
      <c r="I18" s="93">
        <v>13108144</v>
      </c>
      <c r="J18" s="16">
        <v>1584587</v>
      </c>
      <c r="K18" s="17">
        <v>0</v>
      </c>
      <c r="L18" s="17">
        <v>195455</v>
      </c>
      <c r="M18" s="17">
        <v>0</v>
      </c>
      <c r="N18" s="17">
        <v>105040</v>
      </c>
      <c r="O18" s="17">
        <v>6905871</v>
      </c>
      <c r="P18" s="17">
        <v>23172</v>
      </c>
      <c r="Q18" s="12">
        <v>8814125</v>
      </c>
      <c r="R18" s="16">
        <v>23647</v>
      </c>
      <c r="S18" s="17">
        <v>0</v>
      </c>
      <c r="T18" s="17">
        <v>0</v>
      </c>
      <c r="U18" s="17">
        <v>0</v>
      </c>
      <c r="V18" s="17">
        <v>418750</v>
      </c>
      <c r="W18" s="17">
        <v>49000</v>
      </c>
      <c r="X18" s="17">
        <v>19389</v>
      </c>
      <c r="Y18" s="12">
        <v>510786</v>
      </c>
      <c r="Z18" s="16">
        <v>0</v>
      </c>
      <c r="AA18" s="17">
        <v>0</v>
      </c>
      <c r="AB18" s="17">
        <v>0</v>
      </c>
      <c r="AC18" s="17">
        <v>0</v>
      </c>
      <c r="AD18" s="17">
        <v>28400</v>
      </c>
      <c r="AE18" s="17">
        <v>0</v>
      </c>
      <c r="AF18" s="17">
        <v>0</v>
      </c>
      <c r="AG18" s="12">
        <v>28400</v>
      </c>
      <c r="AH18" s="16">
        <v>25436</v>
      </c>
      <c r="AI18" s="17">
        <v>0</v>
      </c>
      <c r="AJ18" s="17">
        <v>0</v>
      </c>
      <c r="AK18" s="17">
        <v>0</v>
      </c>
      <c r="AL18" s="17">
        <v>0</v>
      </c>
      <c r="AM18" s="17">
        <v>1026</v>
      </c>
      <c r="AN18" s="17">
        <v>14150</v>
      </c>
      <c r="AO18" s="12">
        <v>40612</v>
      </c>
      <c r="AP18" s="16">
        <v>6178</v>
      </c>
      <c r="AQ18" s="17">
        <v>0</v>
      </c>
      <c r="AR18" s="17">
        <v>0</v>
      </c>
      <c r="AS18" s="17">
        <v>0</v>
      </c>
      <c r="AT18" s="17">
        <v>0</v>
      </c>
      <c r="AU18" s="17">
        <v>7934</v>
      </c>
      <c r="AV18" s="17">
        <v>18519</v>
      </c>
      <c r="AW18" s="12">
        <v>32631</v>
      </c>
      <c r="AX18" s="16">
        <v>29981</v>
      </c>
      <c r="AY18" s="17">
        <v>0</v>
      </c>
      <c r="AZ18" s="17">
        <v>0</v>
      </c>
      <c r="BA18" s="17">
        <v>0</v>
      </c>
      <c r="BB18" s="17">
        <v>0</v>
      </c>
      <c r="BC18" s="17">
        <v>0</v>
      </c>
      <c r="BD18" s="17">
        <v>0</v>
      </c>
      <c r="BE18" s="12">
        <v>29981</v>
      </c>
      <c r="BF18" s="16">
        <v>44123</v>
      </c>
      <c r="BG18" s="17">
        <v>1114556</v>
      </c>
      <c r="BH18" s="17">
        <v>47500</v>
      </c>
      <c r="BI18" s="17">
        <v>0</v>
      </c>
      <c r="BJ18" s="17">
        <v>0</v>
      </c>
      <c r="BK18" s="17">
        <v>8927</v>
      </c>
      <c r="BL18" s="17">
        <v>13343</v>
      </c>
      <c r="BM18" s="12">
        <v>1228449</v>
      </c>
      <c r="BN18" s="16">
        <v>0</v>
      </c>
      <c r="BO18" s="17">
        <v>0</v>
      </c>
      <c r="BP18" s="17">
        <v>1800000</v>
      </c>
      <c r="BQ18" s="17">
        <v>0</v>
      </c>
      <c r="BR18" s="17">
        <v>4500</v>
      </c>
      <c r="BS18" s="17">
        <v>0</v>
      </c>
      <c r="BT18" s="17">
        <v>0</v>
      </c>
      <c r="BU18" s="12">
        <v>1804500</v>
      </c>
      <c r="BV18" s="16">
        <v>6600</v>
      </c>
      <c r="BW18" s="17">
        <v>0</v>
      </c>
      <c r="BX18" s="17">
        <v>0</v>
      </c>
      <c r="BY18" s="17">
        <v>0</v>
      </c>
      <c r="BZ18" s="17">
        <v>0</v>
      </c>
      <c r="CA18" s="17">
        <v>23203</v>
      </c>
      <c r="CB18" s="17">
        <v>0</v>
      </c>
      <c r="CC18" s="12">
        <v>29803</v>
      </c>
      <c r="CD18" s="16">
        <v>161247</v>
      </c>
      <c r="CE18" s="17">
        <v>0</v>
      </c>
      <c r="CF18" s="17">
        <v>0</v>
      </c>
      <c r="CG18" s="17">
        <v>0</v>
      </c>
      <c r="CH18" s="17">
        <v>0</v>
      </c>
      <c r="CI18" s="17">
        <v>65761</v>
      </c>
      <c r="CJ18" s="17">
        <v>361849</v>
      </c>
      <c r="CK18" s="12">
        <v>588857</v>
      </c>
    </row>
    <row r="19" spans="1:89" x14ac:dyDescent="0.3">
      <c r="A19" s="4" t="s">
        <v>9</v>
      </c>
      <c r="B19" s="92">
        <v>1920704</v>
      </c>
      <c r="C19" s="87">
        <v>1766391</v>
      </c>
      <c r="D19" s="87">
        <v>3352233</v>
      </c>
      <c r="E19" s="87">
        <v>0</v>
      </c>
      <c r="F19" s="87">
        <v>29592</v>
      </c>
      <c r="G19" s="87">
        <v>2435568</v>
      </c>
      <c r="H19" s="87">
        <v>407385</v>
      </c>
      <c r="I19" s="93">
        <v>9911873</v>
      </c>
      <c r="J19" s="16">
        <v>1750766</v>
      </c>
      <c r="K19" s="17">
        <v>0</v>
      </c>
      <c r="L19" s="17">
        <v>2746913</v>
      </c>
      <c r="M19" s="17">
        <v>0</v>
      </c>
      <c r="N19" s="17">
        <v>0</v>
      </c>
      <c r="O19" s="17">
        <v>127600</v>
      </c>
      <c r="P19" s="17">
        <v>229738</v>
      </c>
      <c r="Q19" s="12">
        <v>4855017</v>
      </c>
      <c r="R19" s="16">
        <v>2629</v>
      </c>
      <c r="S19" s="17">
        <v>0</v>
      </c>
      <c r="T19" s="17">
        <v>80012</v>
      </c>
      <c r="U19" s="17">
        <v>0</v>
      </c>
      <c r="V19" s="17">
        <v>19592</v>
      </c>
      <c r="W19" s="17">
        <v>2307968</v>
      </c>
      <c r="X19" s="17">
        <v>127108</v>
      </c>
      <c r="Y19" s="12">
        <v>2537309</v>
      </c>
      <c r="Z19" s="16">
        <v>0</v>
      </c>
      <c r="AA19" s="17">
        <v>0</v>
      </c>
      <c r="AB19" s="17">
        <v>0</v>
      </c>
      <c r="AC19" s="17">
        <v>0</v>
      </c>
      <c r="AD19" s="17">
        <v>0</v>
      </c>
      <c r="AE19" s="17">
        <v>0</v>
      </c>
      <c r="AF19" s="17">
        <v>0</v>
      </c>
      <c r="AG19" s="12">
        <v>0</v>
      </c>
      <c r="AH19" s="16">
        <v>11506</v>
      </c>
      <c r="AI19" s="17">
        <v>81909</v>
      </c>
      <c r="AJ19" s="17">
        <v>0</v>
      </c>
      <c r="AK19" s="17">
        <v>0</v>
      </c>
      <c r="AL19" s="17">
        <v>0</v>
      </c>
      <c r="AM19" s="17">
        <v>0</v>
      </c>
      <c r="AN19" s="17">
        <v>429</v>
      </c>
      <c r="AO19" s="12">
        <v>93844</v>
      </c>
      <c r="AP19" s="16">
        <v>0</v>
      </c>
      <c r="AQ19" s="17">
        <v>0</v>
      </c>
      <c r="AR19" s="17">
        <v>180000</v>
      </c>
      <c r="AS19" s="17">
        <v>0</v>
      </c>
      <c r="AT19" s="17">
        <v>0</v>
      </c>
      <c r="AU19" s="17">
        <v>0</v>
      </c>
      <c r="AV19" s="17">
        <v>0</v>
      </c>
      <c r="AW19" s="12">
        <v>180000</v>
      </c>
      <c r="AX19" s="16">
        <v>17052</v>
      </c>
      <c r="AY19" s="17">
        <v>0</v>
      </c>
      <c r="AZ19" s="17">
        <v>0</v>
      </c>
      <c r="BA19" s="17">
        <v>0</v>
      </c>
      <c r="BB19" s="17">
        <v>0</v>
      </c>
      <c r="BC19" s="17">
        <v>0</v>
      </c>
      <c r="BD19" s="17">
        <v>14795</v>
      </c>
      <c r="BE19" s="12">
        <v>31847</v>
      </c>
      <c r="BF19" s="16">
        <v>63949</v>
      </c>
      <c r="BG19" s="17">
        <v>1329136</v>
      </c>
      <c r="BH19" s="17">
        <v>183106</v>
      </c>
      <c r="BI19" s="17">
        <v>0</v>
      </c>
      <c r="BJ19" s="17">
        <v>0</v>
      </c>
      <c r="BK19" s="17">
        <v>0</v>
      </c>
      <c r="BL19" s="17">
        <v>80</v>
      </c>
      <c r="BM19" s="12">
        <v>1576271</v>
      </c>
      <c r="BN19" s="16">
        <v>74436</v>
      </c>
      <c r="BO19" s="17">
        <v>355346</v>
      </c>
      <c r="BP19" s="17">
        <v>2300</v>
      </c>
      <c r="BQ19" s="17">
        <v>0</v>
      </c>
      <c r="BR19" s="17">
        <v>0</v>
      </c>
      <c r="BS19" s="17">
        <v>0</v>
      </c>
      <c r="BT19" s="17">
        <v>26099</v>
      </c>
      <c r="BU19" s="12">
        <v>458181</v>
      </c>
      <c r="BV19" s="16">
        <v>0</v>
      </c>
      <c r="BW19" s="17">
        <v>0</v>
      </c>
      <c r="BX19" s="17">
        <v>136225</v>
      </c>
      <c r="BY19" s="17">
        <v>0</v>
      </c>
      <c r="BZ19" s="17">
        <v>0</v>
      </c>
      <c r="CA19" s="17">
        <v>0</v>
      </c>
      <c r="CB19" s="17">
        <v>5000</v>
      </c>
      <c r="CC19" s="12">
        <v>141225</v>
      </c>
      <c r="CD19" s="16">
        <v>366</v>
      </c>
      <c r="CE19" s="17">
        <v>0</v>
      </c>
      <c r="CF19" s="17">
        <v>23677</v>
      </c>
      <c r="CG19" s="17">
        <v>0</v>
      </c>
      <c r="CH19" s="17">
        <v>10000</v>
      </c>
      <c r="CI19" s="17">
        <v>0</v>
      </c>
      <c r="CJ19" s="17">
        <v>4136</v>
      </c>
      <c r="CK19" s="12">
        <v>38179</v>
      </c>
    </row>
    <row r="20" spans="1:89" x14ac:dyDescent="0.3">
      <c r="A20" s="4" t="s">
        <v>10</v>
      </c>
      <c r="B20" s="92">
        <v>3551.13</v>
      </c>
      <c r="C20" s="87">
        <v>124837</v>
      </c>
      <c r="D20" s="87">
        <v>12240</v>
      </c>
      <c r="E20" s="87">
        <v>0</v>
      </c>
      <c r="F20" s="87">
        <v>0</v>
      </c>
      <c r="G20" s="87">
        <v>79833.41</v>
      </c>
      <c r="H20" s="87">
        <v>0</v>
      </c>
      <c r="I20" s="93">
        <v>220461.54</v>
      </c>
      <c r="J20" s="16">
        <v>0</v>
      </c>
      <c r="K20" s="17">
        <v>0</v>
      </c>
      <c r="L20" s="17">
        <v>12240</v>
      </c>
      <c r="M20" s="17">
        <v>0</v>
      </c>
      <c r="N20" s="17">
        <v>0</v>
      </c>
      <c r="O20" s="17">
        <v>81715.41</v>
      </c>
      <c r="P20" s="17">
        <v>0</v>
      </c>
      <c r="Q20" s="12">
        <v>93955.41</v>
      </c>
      <c r="R20" s="16">
        <v>0</v>
      </c>
      <c r="S20" s="17">
        <v>0</v>
      </c>
      <c r="T20" s="17">
        <v>0</v>
      </c>
      <c r="U20" s="17">
        <v>0</v>
      </c>
      <c r="V20" s="17">
        <v>0</v>
      </c>
      <c r="W20" s="17">
        <v>0</v>
      </c>
      <c r="X20" s="17">
        <v>0</v>
      </c>
      <c r="Y20" s="12">
        <v>0</v>
      </c>
      <c r="Z20" s="16">
        <v>0</v>
      </c>
      <c r="AA20" s="17">
        <v>0</v>
      </c>
      <c r="AB20" s="17">
        <v>0</v>
      </c>
      <c r="AC20" s="17">
        <v>0</v>
      </c>
      <c r="AD20" s="17">
        <v>0</v>
      </c>
      <c r="AE20" s="17">
        <v>0</v>
      </c>
      <c r="AF20" s="17">
        <v>0</v>
      </c>
      <c r="AG20" s="12">
        <v>0</v>
      </c>
      <c r="AH20" s="16">
        <v>0</v>
      </c>
      <c r="AI20" s="17">
        <v>0</v>
      </c>
      <c r="AJ20" s="17">
        <v>0</v>
      </c>
      <c r="AK20" s="17">
        <v>0</v>
      </c>
      <c r="AL20" s="17">
        <v>0</v>
      </c>
      <c r="AM20" s="17">
        <v>0</v>
      </c>
      <c r="AN20" s="17">
        <v>0</v>
      </c>
      <c r="AO20" s="12">
        <v>0</v>
      </c>
      <c r="AP20" s="16">
        <v>0</v>
      </c>
      <c r="AQ20" s="17">
        <v>0</v>
      </c>
      <c r="AR20" s="17">
        <v>0</v>
      </c>
      <c r="AS20" s="17">
        <v>0</v>
      </c>
      <c r="AT20" s="17">
        <v>0</v>
      </c>
      <c r="AU20" s="17">
        <v>0</v>
      </c>
      <c r="AV20" s="17">
        <v>0</v>
      </c>
      <c r="AW20" s="12">
        <v>0</v>
      </c>
      <c r="AX20" s="16">
        <v>0</v>
      </c>
      <c r="AY20" s="17">
        <v>0</v>
      </c>
      <c r="AZ20" s="17">
        <v>0</v>
      </c>
      <c r="BA20" s="17">
        <v>0</v>
      </c>
      <c r="BB20" s="17">
        <v>0</v>
      </c>
      <c r="BC20" s="17">
        <v>0</v>
      </c>
      <c r="BD20" s="17">
        <v>0</v>
      </c>
      <c r="BE20" s="12">
        <v>0</v>
      </c>
      <c r="BF20" s="16">
        <v>0</v>
      </c>
      <c r="BG20" s="17">
        <v>124837</v>
      </c>
      <c r="BH20" s="17">
        <v>0</v>
      </c>
      <c r="BI20" s="17">
        <v>0</v>
      </c>
      <c r="BJ20" s="17">
        <v>0</v>
      </c>
      <c r="BK20" s="17">
        <v>0</v>
      </c>
      <c r="BL20" s="17">
        <v>0</v>
      </c>
      <c r="BM20" s="12">
        <v>124837</v>
      </c>
      <c r="BN20" s="16">
        <v>1233.6300000000001</v>
      </c>
      <c r="BO20" s="17">
        <v>0</v>
      </c>
      <c r="BP20" s="17">
        <v>0</v>
      </c>
      <c r="BQ20" s="17">
        <v>0</v>
      </c>
      <c r="BR20" s="17">
        <v>0</v>
      </c>
      <c r="BS20" s="17">
        <v>0</v>
      </c>
      <c r="BT20" s="17">
        <v>0</v>
      </c>
      <c r="BU20" s="12">
        <v>1233.6300000000001</v>
      </c>
      <c r="BV20" s="16">
        <v>0</v>
      </c>
      <c r="BW20" s="17">
        <v>0</v>
      </c>
      <c r="BX20" s="17">
        <v>0</v>
      </c>
      <c r="BY20" s="17">
        <v>0</v>
      </c>
      <c r="BZ20" s="17">
        <v>0</v>
      </c>
      <c r="CA20" s="17">
        <v>0</v>
      </c>
      <c r="CB20" s="17">
        <v>0</v>
      </c>
      <c r="CC20" s="12">
        <v>0</v>
      </c>
      <c r="CD20" s="16">
        <v>2317.5</v>
      </c>
      <c r="CE20" s="17">
        <v>0</v>
      </c>
      <c r="CF20" s="17">
        <v>0</v>
      </c>
      <c r="CG20" s="17">
        <v>0</v>
      </c>
      <c r="CH20" s="17">
        <v>0</v>
      </c>
      <c r="CI20" s="17">
        <v>-1882</v>
      </c>
      <c r="CJ20" s="17">
        <v>0</v>
      </c>
      <c r="CK20" s="12">
        <v>435.5</v>
      </c>
    </row>
    <row r="21" spans="1:89" x14ac:dyDescent="0.3">
      <c r="A21" s="4" t="s">
        <v>11</v>
      </c>
      <c r="B21" s="92">
        <v>1051014.28</v>
      </c>
      <c r="C21" s="87">
        <v>306830</v>
      </c>
      <c r="D21" s="87">
        <v>239000</v>
      </c>
      <c r="E21" s="87">
        <v>0</v>
      </c>
      <c r="F21" s="87">
        <v>320000</v>
      </c>
      <c r="G21" s="87">
        <v>23000</v>
      </c>
      <c r="H21" s="87">
        <v>0</v>
      </c>
      <c r="I21" s="93">
        <v>1939844.2799999998</v>
      </c>
      <c r="J21" s="16">
        <v>721117.23</v>
      </c>
      <c r="K21" s="17">
        <v>0</v>
      </c>
      <c r="L21" s="17">
        <v>0</v>
      </c>
      <c r="M21" s="17">
        <v>0</v>
      </c>
      <c r="N21" s="17">
        <v>0</v>
      </c>
      <c r="O21" s="17">
        <v>23000</v>
      </c>
      <c r="P21" s="17">
        <v>0</v>
      </c>
      <c r="Q21" s="12">
        <v>744117.23</v>
      </c>
      <c r="R21" s="16">
        <v>173923.28</v>
      </c>
      <c r="S21" s="17">
        <v>0</v>
      </c>
      <c r="T21" s="17">
        <v>239000</v>
      </c>
      <c r="U21" s="17">
        <v>0</v>
      </c>
      <c r="V21" s="17">
        <v>320000</v>
      </c>
      <c r="W21" s="17">
        <v>0</v>
      </c>
      <c r="X21" s="17">
        <v>0</v>
      </c>
      <c r="Y21" s="12">
        <v>732923.28</v>
      </c>
      <c r="Z21" s="16">
        <v>0</v>
      </c>
      <c r="AA21" s="17">
        <v>0</v>
      </c>
      <c r="AB21" s="17">
        <v>0</v>
      </c>
      <c r="AC21" s="17">
        <v>0</v>
      </c>
      <c r="AD21" s="17">
        <v>0</v>
      </c>
      <c r="AE21" s="17">
        <v>0</v>
      </c>
      <c r="AF21" s="17">
        <v>0</v>
      </c>
      <c r="AG21" s="12">
        <v>0</v>
      </c>
      <c r="AH21" s="16">
        <v>0</v>
      </c>
      <c r="AI21" s="17">
        <v>0</v>
      </c>
      <c r="AJ21" s="17">
        <v>0</v>
      </c>
      <c r="AK21" s="17">
        <v>0</v>
      </c>
      <c r="AL21" s="17">
        <v>0</v>
      </c>
      <c r="AM21" s="17">
        <v>0</v>
      </c>
      <c r="AN21" s="17">
        <v>0</v>
      </c>
      <c r="AO21" s="12">
        <v>0</v>
      </c>
      <c r="AP21" s="16">
        <v>0</v>
      </c>
      <c r="AQ21" s="17">
        <v>0</v>
      </c>
      <c r="AR21" s="17">
        <v>0</v>
      </c>
      <c r="AS21" s="17">
        <v>0</v>
      </c>
      <c r="AT21" s="17">
        <v>0</v>
      </c>
      <c r="AU21" s="17">
        <v>0</v>
      </c>
      <c r="AV21" s="17">
        <v>0</v>
      </c>
      <c r="AW21" s="12">
        <v>0</v>
      </c>
      <c r="AX21" s="16">
        <v>2703.65</v>
      </c>
      <c r="AY21" s="17">
        <v>0</v>
      </c>
      <c r="AZ21" s="17">
        <v>0</v>
      </c>
      <c r="BA21" s="17">
        <v>0</v>
      </c>
      <c r="BB21" s="17">
        <v>0</v>
      </c>
      <c r="BC21" s="17">
        <v>0</v>
      </c>
      <c r="BD21" s="17">
        <v>0</v>
      </c>
      <c r="BE21" s="12">
        <v>2703.65</v>
      </c>
      <c r="BF21" s="16">
        <v>145026.41</v>
      </c>
      <c r="BG21" s="17">
        <v>306830</v>
      </c>
      <c r="BH21" s="17">
        <v>0</v>
      </c>
      <c r="BI21" s="17">
        <v>0</v>
      </c>
      <c r="BJ21" s="17">
        <v>0</v>
      </c>
      <c r="BK21" s="17">
        <v>0</v>
      </c>
      <c r="BL21" s="17">
        <v>0</v>
      </c>
      <c r="BM21" s="12">
        <v>451856.41000000003</v>
      </c>
      <c r="BN21" s="16">
        <v>8243.7099999999991</v>
      </c>
      <c r="BO21" s="17">
        <v>0</v>
      </c>
      <c r="BP21" s="17">
        <v>0</v>
      </c>
      <c r="BQ21" s="17">
        <v>0</v>
      </c>
      <c r="BR21" s="17">
        <v>0</v>
      </c>
      <c r="BS21" s="17">
        <v>0</v>
      </c>
      <c r="BT21" s="17">
        <v>0</v>
      </c>
      <c r="BU21" s="12">
        <v>8243.7099999999991</v>
      </c>
      <c r="BV21" s="16">
        <v>0</v>
      </c>
      <c r="BW21" s="17">
        <v>0</v>
      </c>
      <c r="BX21" s="17">
        <v>0</v>
      </c>
      <c r="BY21" s="17">
        <v>0</v>
      </c>
      <c r="BZ21" s="17">
        <v>0</v>
      </c>
      <c r="CA21" s="17">
        <v>0</v>
      </c>
      <c r="CB21" s="17">
        <v>0</v>
      </c>
      <c r="CC21" s="12">
        <v>0</v>
      </c>
      <c r="CD21" s="16">
        <v>0</v>
      </c>
      <c r="CE21" s="17">
        <v>0</v>
      </c>
      <c r="CF21" s="17">
        <v>0</v>
      </c>
      <c r="CG21" s="17">
        <v>0</v>
      </c>
      <c r="CH21" s="17">
        <v>0</v>
      </c>
      <c r="CI21" s="17">
        <v>0</v>
      </c>
      <c r="CJ21" s="17">
        <v>0</v>
      </c>
      <c r="CK21" s="12">
        <v>0</v>
      </c>
    </row>
    <row r="22" spans="1:89" x14ac:dyDescent="0.3">
      <c r="A22" s="4" t="s">
        <v>12</v>
      </c>
      <c r="B22" s="92">
        <v>271321.38</v>
      </c>
      <c r="C22" s="87">
        <v>0</v>
      </c>
      <c r="D22" s="87">
        <v>2364183.2999999998</v>
      </c>
      <c r="E22" s="87">
        <v>0</v>
      </c>
      <c r="F22" s="87">
        <v>1918446.92</v>
      </c>
      <c r="G22" s="87">
        <v>248958.65999999997</v>
      </c>
      <c r="H22" s="87">
        <v>1201107.7</v>
      </c>
      <c r="I22" s="93">
        <v>6004017.959999999</v>
      </c>
      <c r="J22" s="16">
        <v>38888.46</v>
      </c>
      <c r="K22" s="17">
        <v>0</v>
      </c>
      <c r="L22" s="17">
        <v>1595139.72</v>
      </c>
      <c r="M22" s="17">
        <v>0</v>
      </c>
      <c r="N22" s="17">
        <v>1718446.92</v>
      </c>
      <c r="O22" s="17">
        <v>248958.65999999997</v>
      </c>
      <c r="P22" s="17">
        <v>932300.72</v>
      </c>
      <c r="Q22" s="12">
        <v>4533734.4799999995</v>
      </c>
      <c r="R22" s="16">
        <v>124084.83000000002</v>
      </c>
      <c r="S22" s="17">
        <v>0</v>
      </c>
      <c r="T22" s="17">
        <v>671543.58</v>
      </c>
      <c r="U22" s="17">
        <v>0</v>
      </c>
      <c r="V22" s="17">
        <v>25000</v>
      </c>
      <c r="W22" s="17">
        <v>0</v>
      </c>
      <c r="X22" s="17">
        <v>172798.55999999997</v>
      </c>
      <c r="Y22" s="12">
        <v>993426.96999999986</v>
      </c>
      <c r="Z22" s="16">
        <v>0</v>
      </c>
      <c r="AA22" s="17">
        <v>0</v>
      </c>
      <c r="AB22" s="17">
        <v>0</v>
      </c>
      <c r="AC22" s="17">
        <v>0</v>
      </c>
      <c r="AD22" s="17">
        <v>0</v>
      </c>
      <c r="AE22" s="17">
        <v>0</v>
      </c>
      <c r="AF22" s="17">
        <v>0</v>
      </c>
      <c r="AG22" s="12">
        <v>0</v>
      </c>
      <c r="AH22" s="16">
        <v>0</v>
      </c>
      <c r="AI22" s="17">
        <v>0</v>
      </c>
      <c r="AJ22" s="17">
        <v>0</v>
      </c>
      <c r="AK22" s="17">
        <v>0</v>
      </c>
      <c r="AL22" s="17">
        <v>0</v>
      </c>
      <c r="AM22" s="17">
        <v>0</v>
      </c>
      <c r="AN22" s="17">
        <v>0</v>
      </c>
      <c r="AO22" s="12">
        <v>0</v>
      </c>
      <c r="AP22" s="16">
        <v>0</v>
      </c>
      <c r="AQ22" s="17">
        <v>0</v>
      </c>
      <c r="AR22" s="17">
        <v>0</v>
      </c>
      <c r="AS22" s="17">
        <v>0</v>
      </c>
      <c r="AT22" s="17">
        <v>0</v>
      </c>
      <c r="AU22" s="17">
        <v>0</v>
      </c>
      <c r="AV22" s="17">
        <v>800</v>
      </c>
      <c r="AW22" s="12">
        <v>800</v>
      </c>
      <c r="AX22" s="16">
        <v>0</v>
      </c>
      <c r="AY22" s="17">
        <v>0</v>
      </c>
      <c r="AZ22" s="17">
        <v>0</v>
      </c>
      <c r="BA22" s="17">
        <v>0</v>
      </c>
      <c r="BB22" s="17">
        <v>0</v>
      </c>
      <c r="BC22" s="17">
        <v>0</v>
      </c>
      <c r="BD22" s="17">
        <v>0</v>
      </c>
      <c r="BE22" s="12">
        <v>0</v>
      </c>
      <c r="BF22" s="16">
        <v>0</v>
      </c>
      <c r="BG22" s="17">
        <v>0</v>
      </c>
      <c r="BH22" s="17">
        <v>97500</v>
      </c>
      <c r="BI22" s="17">
        <v>0</v>
      </c>
      <c r="BJ22" s="17">
        <v>0</v>
      </c>
      <c r="BK22" s="17">
        <v>0</v>
      </c>
      <c r="BL22" s="17">
        <v>0</v>
      </c>
      <c r="BM22" s="12">
        <v>97500</v>
      </c>
      <c r="BN22" s="16">
        <v>108348.09</v>
      </c>
      <c r="BO22" s="17">
        <v>0</v>
      </c>
      <c r="BP22" s="17">
        <v>0</v>
      </c>
      <c r="BQ22" s="17">
        <v>0</v>
      </c>
      <c r="BR22" s="17">
        <v>175000</v>
      </c>
      <c r="BS22" s="17">
        <v>0</v>
      </c>
      <c r="BT22" s="17">
        <v>93668.420000000013</v>
      </c>
      <c r="BU22" s="12">
        <v>377016.51</v>
      </c>
      <c r="BV22" s="16">
        <v>0</v>
      </c>
      <c r="BW22" s="17">
        <v>0</v>
      </c>
      <c r="BX22" s="17">
        <v>0</v>
      </c>
      <c r="BY22" s="17">
        <v>0</v>
      </c>
      <c r="BZ22" s="17">
        <v>0</v>
      </c>
      <c r="CA22" s="17">
        <v>0</v>
      </c>
      <c r="CB22" s="17">
        <v>1540</v>
      </c>
      <c r="CC22" s="12">
        <v>1540</v>
      </c>
      <c r="CD22" s="16">
        <v>0</v>
      </c>
      <c r="CE22" s="17">
        <v>0</v>
      </c>
      <c r="CF22" s="17">
        <v>0</v>
      </c>
      <c r="CG22" s="17">
        <v>0</v>
      </c>
      <c r="CH22" s="17">
        <v>0</v>
      </c>
      <c r="CI22" s="17">
        <v>0</v>
      </c>
      <c r="CJ22" s="17">
        <v>0</v>
      </c>
      <c r="CK22" s="12">
        <v>0</v>
      </c>
    </row>
    <row r="23" spans="1:89" x14ac:dyDescent="0.3">
      <c r="A23" s="4" t="s">
        <v>13</v>
      </c>
      <c r="B23" s="92">
        <v>2133943.6799999992</v>
      </c>
      <c r="C23" s="87">
        <v>0</v>
      </c>
      <c r="D23" s="87">
        <v>11215041.449999999</v>
      </c>
      <c r="E23" s="87">
        <v>85500</v>
      </c>
      <c r="F23" s="87">
        <v>21000</v>
      </c>
      <c r="G23" s="87">
        <v>1027701.1300000001</v>
      </c>
      <c r="H23" s="87">
        <v>0</v>
      </c>
      <c r="I23" s="93">
        <v>14483186.259999998</v>
      </c>
      <c r="J23" s="16">
        <v>1137795.7599999998</v>
      </c>
      <c r="K23" s="17">
        <v>0</v>
      </c>
      <c r="L23" s="17">
        <v>10248028.449999999</v>
      </c>
      <c r="M23" s="17">
        <v>0</v>
      </c>
      <c r="N23" s="17">
        <v>0</v>
      </c>
      <c r="O23" s="17">
        <v>443344.83</v>
      </c>
      <c r="P23" s="17">
        <v>0</v>
      </c>
      <c r="Q23" s="12">
        <v>11829169.039999999</v>
      </c>
      <c r="R23" s="16">
        <v>136182.19000000006</v>
      </c>
      <c r="S23" s="17">
        <v>0</v>
      </c>
      <c r="T23" s="17">
        <v>0</v>
      </c>
      <c r="U23" s="17">
        <v>0</v>
      </c>
      <c r="V23" s="17">
        <v>0</v>
      </c>
      <c r="W23" s="17">
        <v>530531.19999999995</v>
      </c>
      <c r="X23" s="17">
        <v>0</v>
      </c>
      <c r="Y23" s="12">
        <v>666713.39</v>
      </c>
      <c r="Z23" s="16">
        <v>0</v>
      </c>
      <c r="AA23" s="17">
        <v>0</v>
      </c>
      <c r="AB23" s="17">
        <v>0</v>
      </c>
      <c r="AC23" s="17">
        <v>0</v>
      </c>
      <c r="AD23" s="17">
        <v>0</v>
      </c>
      <c r="AE23" s="17">
        <v>0</v>
      </c>
      <c r="AF23" s="17">
        <v>0</v>
      </c>
      <c r="AG23" s="12">
        <v>0</v>
      </c>
      <c r="AH23" s="16">
        <v>0</v>
      </c>
      <c r="AI23" s="17">
        <v>0</v>
      </c>
      <c r="AJ23" s="17">
        <v>0</v>
      </c>
      <c r="AK23" s="17">
        <v>0</v>
      </c>
      <c r="AL23" s="17">
        <v>0</v>
      </c>
      <c r="AM23" s="17">
        <v>5365.43</v>
      </c>
      <c r="AN23" s="17">
        <v>0</v>
      </c>
      <c r="AO23" s="12">
        <v>5365.43</v>
      </c>
      <c r="AP23" s="16">
        <v>149602.85999999999</v>
      </c>
      <c r="AQ23" s="17">
        <v>0</v>
      </c>
      <c r="AR23" s="17">
        <v>0</v>
      </c>
      <c r="AS23" s="17">
        <v>0</v>
      </c>
      <c r="AT23" s="17">
        <v>0</v>
      </c>
      <c r="AU23" s="17">
        <v>0</v>
      </c>
      <c r="AV23" s="17">
        <v>0</v>
      </c>
      <c r="AW23" s="12">
        <v>149602.85999999999</v>
      </c>
      <c r="AX23" s="16">
        <v>82124.929999999993</v>
      </c>
      <c r="AY23" s="17">
        <v>0</v>
      </c>
      <c r="AZ23" s="17">
        <v>0</v>
      </c>
      <c r="BA23" s="17">
        <v>0</v>
      </c>
      <c r="BB23" s="17">
        <v>0</v>
      </c>
      <c r="BC23" s="17">
        <v>0</v>
      </c>
      <c r="BD23" s="17">
        <v>0</v>
      </c>
      <c r="BE23" s="12">
        <v>82124.929999999993</v>
      </c>
      <c r="BF23" s="16">
        <v>0</v>
      </c>
      <c r="BG23" s="17">
        <v>0</v>
      </c>
      <c r="BH23" s="17">
        <v>0</v>
      </c>
      <c r="BI23" s="17">
        <v>0</v>
      </c>
      <c r="BJ23" s="17">
        <v>0</v>
      </c>
      <c r="BK23" s="17">
        <v>0</v>
      </c>
      <c r="BL23" s="17">
        <v>0</v>
      </c>
      <c r="BM23" s="12">
        <v>0</v>
      </c>
      <c r="BN23" s="16">
        <v>482719.42</v>
      </c>
      <c r="BO23" s="17">
        <v>0</v>
      </c>
      <c r="BP23" s="17">
        <v>967013</v>
      </c>
      <c r="BQ23" s="17">
        <v>0</v>
      </c>
      <c r="BR23" s="17">
        <v>0</v>
      </c>
      <c r="BS23" s="17">
        <v>9084.67</v>
      </c>
      <c r="BT23" s="17">
        <v>0</v>
      </c>
      <c r="BU23" s="12">
        <v>1458817.0899999999</v>
      </c>
      <c r="BV23" s="16">
        <v>145518.51999999999</v>
      </c>
      <c r="BW23" s="17">
        <v>0</v>
      </c>
      <c r="BX23" s="17">
        <v>0</v>
      </c>
      <c r="BY23" s="17">
        <v>85500</v>
      </c>
      <c r="BZ23" s="17">
        <v>21000</v>
      </c>
      <c r="CA23" s="17">
        <v>39375</v>
      </c>
      <c r="CB23" s="17">
        <v>0</v>
      </c>
      <c r="CC23" s="12">
        <v>291393.52</v>
      </c>
      <c r="CD23" s="16">
        <v>0</v>
      </c>
      <c r="CE23" s="17">
        <v>0</v>
      </c>
      <c r="CF23" s="17">
        <v>0</v>
      </c>
      <c r="CG23" s="17">
        <v>0</v>
      </c>
      <c r="CH23" s="17">
        <v>0</v>
      </c>
      <c r="CI23" s="17">
        <v>0</v>
      </c>
      <c r="CJ23" s="17">
        <v>0</v>
      </c>
      <c r="CK23" s="12">
        <v>0</v>
      </c>
    </row>
    <row r="24" spans="1:89" x14ac:dyDescent="0.3">
      <c r="A24" s="4" t="s">
        <v>14</v>
      </c>
      <c r="B24" s="92">
        <v>7422.079999999999</v>
      </c>
      <c r="C24" s="87">
        <v>318000</v>
      </c>
      <c r="D24" s="87">
        <v>0</v>
      </c>
      <c r="E24" s="87">
        <v>0</v>
      </c>
      <c r="F24" s="87">
        <v>384783</v>
      </c>
      <c r="G24" s="87">
        <v>12402</v>
      </c>
      <c r="H24" s="87">
        <v>54.37</v>
      </c>
      <c r="I24" s="93">
        <v>722661.45</v>
      </c>
      <c r="J24" s="16">
        <v>1214.5899999999999</v>
      </c>
      <c r="K24" s="17">
        <v>0</v>
      </c>
      <c r="L24" s="17">
        <v>0</v>
      </c>
      <c r="M24" s="17">
        <v>0</v>
      </c>
      <c r="N24" s="17">
        <v>0</v>
      </c>
      <c r="O24" s="17">
        <v>6902</v>
      </c>
      <c r="P24" s="17">
        <v>54.37</v>
      </c>
      <c r="Q24" s="12">
        <v>8170.96</v>
      </c>
      <c r="R24" s="16">
        <v>0</v>
      </c>
      <c r="S24" s="17">
        <v>20000</v>
      </c>
      <c r="T24" s="17">
        <v>0</v>
      </c>
      <c r="U24" s="17">
        <v>0</v>
      </c>
      <c r="V24" s="17">
        <v>145010</v>
      </c>
      <c r="W24" s="17">
        <v>5500</v>
      </c>
      <c r="X24" s="17">
        <v>0</v>
      </c>
      <c r="Y24" s="12">
        <v>170510</v>
      </c>
      <c r="Z24" s="16">
        <v>0</v>
      </c>
      <c r="AA24" s="17">
        <v>0</v>
      </c>
      <c r="AB24" s="17">
        <v>0</v>
      </c>
      <c r="AC24" s="17">
        <v>0</v>
      </c>
      <c r="AD24" s="17">
        <v>0</v>
      </c>
      <c r="AE24" s="17">
        <v>0</v>
      </c>
      <c r="AF24" s="17">
        <v>0</v>
      </c>
      <c r="AG24" s="12">
        <v>0</v>
      </c>
      <c r="AH24" s="16">
        <v>748.82</v>
      </c>
      <c r="AI24" s="17">
        <v>0</v>
      </c>
      <c r="AJ24" s="17">
        <v>0</v>
      </c>
      <c r="AK24" s="17">
        <v>0</v>
      </c>
      <c r="AL24" s="17">
        <v>0</v>
      </c>
      <c r="AM24" s="17">
        <v>0</v>
      </c>
      <c r="AN24" s="17">
        <v>0</v>
      </c>
      <c r="AO24" s="12">
        <v>748.82</v>
      </c>
      <c r="AP24" s="16">
        <v>0</v>
      </c>
      <c r="AQ24" s="17">
        <v>0</v>
      </c>
      <c r="AR24" s="17">
        <v>0</v>
      </c>
      <c r="AS24" s="17">
        <v>0</v>
      </c>
      <c r="AT24" s="17">
        <v>0</v>
      </c>
      <c r="AU24" s="17">
        <v>0</v>
      </c>
      <c r="AV24" s="17">
        <v>0</v>
      </c>
      <c r="AW24" s="12">
        <v>0</v>
      </c>
      <c r="AX24" s="16">
        <v>0</v>
      </c>
      <c r="AY24" s="17">
        <v>0</v>
      </c>
      <c r="AZ24" s="17">
        <v>0</v>
      </c>
      <c r="BA24" s="17">
        <v>0</v>
      </c>
      <c r="BB24" s="17">
        <v>0</v>
      </c>
      <c r="BC24" s="17">
        <v>0</v>
      </c>
      <c r="BD24" s="17">
        <v>0</v>
      </c>
      <c r="BE24" s="12">
        <v>0</v>
      </c>
      <c r="BF24" s="16">
        <v>1449.83</v>
      </c>
      <c r="BG24" s="17">
        <v>0</v>
      </c>
      <c r="BH24" s="17">
        <v>0</v>
      </c>
      <c r="BI24" s="17">
        <v>0</v>
      </c>
      <c r="BJ24" s="17">
        <v>0</v>
      </c>
      <c r="BK24" s="17">
        <v>0</v>
      </c>
      <c r="BL24" s="17">
        <v>0</v>
      </c>
      <c r="BM24" s="12">
        <v>1449.83</v>
      </c>
      <c r="BN24" s="16">
        <v>3962.48</v>
      </c>
      <c r="BO24" s="17">
        <v>0</v>
      </c>
      <c r="BP24" s="17">
        <v>0</v>
      </c>
      <c r="BQ24" s="17">
        <v>0</v>
      </c>
      <c r="BR24" s="17">
        <v>239773</v>
      </c>
      <c r="BS24" s="17">
        <v>0</v>
      </c>
      <c r="BT24" s="17">
        <v>0</v>
      </c>
      <c r="BU24" s="12">
        <v>243735.48</v>
      </c>
      <c r="BV24" s="16">
        <v>0</v>
      </c>
      <c r="BW24" s="17">
        <v>0</v>
      </c>
      <c r="BX24" s="17">
        <v>0</v>
      </c>
      <c r="BY24" s="17">
        <v>0</v>
      </c>
      <c r="BZ24" s="17">
        <v>0</v>
      </c>
      <c r="CA24" s="17">
        <v>0</v>
      </c>
      <c r="CB24" s="17">
        <v>0</v>
      </c>
      <c r="CC24" s="12">
        <v>0</v>
      </c>
      <c r="CD24" s="16">
        <v>46.36</v>
      </c>
      <c r="CE24" s="17">
        <v>298000</v>
      </c>
      <c r="CF24" s="17">
        <v>0</v>
      </c>
      <c r="CG24" s="17">
        <v>0</v>
      </c>
      <c r="CH24" s="17">
        <v>0</v>
      </c>
      <c r="CI24" s="17">
        <v>0</v>
      </c>
      <c r="CJ24" s="17">
        <v>0</v>
      </c>
      <c r="CK24" s="12">
        <v>298046.36</v>
      </c>
    </row>
    <row r="25" spans="1:89" x14ac:dyDescent="0.3">
      <c r="A25" s="4" t="s">
        <v>15</v>
      </c>
      <c r="B25" s="92">
        <v>848672.52999999991</v>
      </c>
      <c r="C25" s="87">
        <v>878311</v>
      </c>
      <c r="D25" s="87">
        <v>685588</v>
      </c>
      <c r="E25" s="87">
        <v>0</v>
      </c>
      <c r="F25" s="87">
        <v>479272</v>
      </c>
      <c r="G25" s="87">
        <v>86250</v>
      </c>
      <c r="H25" s="87">
        <v>600468.99</v>
      </c>
      <c r="I25" s="93">
        <v>3578562.5199999996</v>
      </c>
      <c r="J25" s="16">
        <v>597225.2699999999</v>
      </c>
      <c r="K25" s="17">
        <v>0</v>
      </c>
      <c r="L25" s="17">
        <v>538252</v>
      </c>
      <c r="M25" s="17">
        <v>0</v>
      </c>
      <c r="N25" s="17">
        <v>0</v>
      </c>
      <c r="O25" s="17">
        <v>86250</v>
      </c>
      <c r="P25" s="17">
        <v>397027</v>
      </c>
      <c r="Q25" s="12">
        <v>1618754.27</v>
      </c>
      <c r="R25" s="16">
        <v>0</v>
      </c>
      <c r="S25" s="17">
        <v>0</v>
      </c>
      <c r="T25" s="17">
        <v>0</v>
      </c>
      <c r="U25" s="17">
        <v>0</v>
      </c>
      <c r="V25" s="17">
        <v>479272</v>
      </c>
      <c r="W25" s="17">
        <v>0</v>
      </c>
      <c r="X25" s="17">
        <v>7776.6</v>
      </c>
      <c r="Y25" s="12">
        <v>487048.6</v>
      </c>
      <c r="Z25" s="16">
        <v>111881.76</v>
      </c>
      <c r="AA25" s="17">
        <v>878311</v>
      </c>
      <c r="AB25" s="17">
        <v>0</v>
      </c>
      <c r="AC25" s="17">
        <v>0</v>
      </c>
      <c r="AD25" s="17">
        <v>0</v>
      </c>
      <c r="AE25" s="17">
        <v>0</v>
      </c>
      <c r="AF25" s="17">
        <v>1167</v>
      </c>
      <c r="AG25" s="12">
        <v>991359.76</v>
      </c>
      <c r="AH25" s="16">
        <v>0</v>
      </c>
      <c r="AI25" s="17">
        <v>0</v>
      </c>
      <c r="AJ25" s="17">
        <v>0</v>
      </c>
      <c r="AK25" s="17">
        <v>0</v>
      </c>
      <c r="AL25" s="17">
        <v>0</v>
      </c>
      <c r="AM25" s="17">
        <v>0</v>
      </c>
      <c r="AN25" s="17">
        <v>0</v>
      </c>
      <c r="AO25" s="12">
        <v>0</v>
      </c>
      <c r="AP25" s="16">
        <v>0</v>
      </c>
      <c r="AQ25" s="17">
        <v>0</v>
      </c>
      <c r="AR25" s="17">
        <v>0</v>
      </c>
      <c r="AS25" s="17">
        <v>0</v>
      </c>
      <c r="AT25" s="17">
        <v>0</v>
      </c>
      <c r="AU25" s="17">
        <v>0</v>
      </c>
      <c r="AV25" s="17">
        <v>0</v>
      </c>
      <c r="AW25" s="12">
        <v>0</v>
      </c>
      <c r="AX25" s="16">
        <v>138341.04</v>
      </c>
      <c r="AY25" s="17">
        <v>0</v>
      </c>
      <c r="AZ25" s="17">
        <v>0</v>
      </c>
      <c r="BA25" s="17">
        <v>0</v>
      </c>
      <c r="BB25" s="17">
        <v>0</v>
      </c>
      <c r="BC25" s="17">
        <v>0</v>
      </c>
      <c r="BD25" s="17">
        <v>99358.359999999986</v>
      </c>
      <c r="BE25" s="12">
        <v>237699.4</v>
      </c>
      <c r="BF25" s="16">
        <v>0</v>
      </c>
      <c r="BG25" s="17">
        <v>0</v>
      </c>
      <c r="BH25" s="17">
        <v>0</v>
      </c>
      <c r="BI25" s="17">
        <v>0</v>
      </c>
      <c r="BJ25" s="17">
        <v>0</v>
      </c>
      <c r="BK25" s="17">
        <v>0</v>
      </c>
      <c r="BL25" s="17">
        <v>39618.480000000003</v>
      </c>
      <c r="BM25" s="12">
        <v>39618.480000000003</v>
      </c>
      <c r="BN25" s="16">
        <v>0</v>
      </c>
      <c r="BO25" s="17">
        <v>0</v>
      </c>
      <c r="BP25" s="17">
        <v>147336</v>
      </c>
      <c r="BQ25" s="17">
        <v>0</v>
      </c>
      <c r="BR25" s="17">
        <v>0</v>
      </c>
      <c r="BS25" s="17">
        <v>0</v>
      </c>
      <c r="BT25" s="17">
        <v>0</v>
      </c>
      <c r="BU25" s="12">
        <v>147336</v>
      </c>
      <c r="BV25" s="16">
        <v>1224.46</v>
      </c>
      <c r="BW25" s="17">
        <v>0</v>
      </c>
      <c r="BX25" s="17">
        <v>0</v>
      </c>
      <c r="BY25" s="17">
        <v>0</v>
      </c>
      <c r="BZ25" s="17">
        <v>0</v>
      </c>
      <c r="CA25" s="17">
        <v>0</v>
      </c>
      <c r="CB25" s="17">
        <v>0</v>
      </c>
      <c r="CC25" s="12">
        <v>1224.46</v>
      </c>
      <c r="CD25" s="16">
        <v>0</v>
      </c>
      <c r="CE25" s="17">
        <v>0</v>
      </c>
      <c r="CF25" s="17">
        <v>0</v>
      </c>
      <c r="CG25" s="17">
        <v>0</v>
      </c>
      <c r="CH25" s="17">
        <v>0</v>
      </c>
      <c r="CI25" s="17">
        <v>0</v>
      </c>
      <c r="CJ25" s="17">
        <v>55521.55</v>
      </c>
      <c r="CK25" s="12">
        <v>55521.55</v>
      </c>
    </row>
    <row r="26" spans="1:89" x14ac:dyDescent="0.3">
      <c r="A26" s="4" t="s">
        <v>16</v>
      </c>
      <c r="B26" s="92">
        <v>155914.43000000002</v>
      </c>
      <c r="C26" s="87">
        <v>0</v>
      </c>
      <c r="D26" s="87">
        <v>157780</v>
      </c>
      <c r="E26" s="87">
        <v>0</v>
      </c>
      <c r="F26" s="87">
        <v>2221720.0499999998</v>
      </c>
      <c r="G26" s="87">
        <v>590643.19999999995</v>
      </c>
      <c r="H26" s="87">
        <v>2181.8200000000002</v>
      </c>
      <c r="I26" s="93">
        <v>3128239.5</v>
      </c>
      <c r="J26" s="16">
        <v>96481.580000000016</v>
      </c>
      <c r="K26" s="17">
        <v>0</v>
      </c>
      <c r="L26" s="17">
        <v>84810</v>
      </c>
      <c r="M26" s="17">
        <v>0</v>
      </c>
      <c r="N26" s="17">
        <v>2200720.0499999998</v>
      </c>
      <c r="O26" s="17">
        <v>336619.7</v>
      </c>
      <c r="P26" s="17">
        <v>0</v>
      </c>
      <c r="Q26" s="12">
        <v>2718631.33</v>
      </c>
      <c r="R26" s="16">
        <v>26615.31</v>
      </c>
      <c r="S26" s="17">
        <v>0</v>
      </c>
      <c r="T26" s="17">
        <v>0</v>
      </c>
      <c r="U26" s="17">
        <v>0</v>
      </c>
      <c r="V26" s="17">
        <v>0</v>
      </c>
      <c r="W26" s="17">
        <v>95000</v>
      </c>
      <c r="X26" s="17">
        <v>0</v>
      </c>
      <c r="Y26" s="12">
        <v>121615.31</v>
      </c>
      <c r="Z26" s="16">
        <v>0</v>
      </c>
      <c r="AA26" s="17">
        <v>0</v>
      </c>
      <c r="AB26" s="17">
        <v>0</v>
      </c>
      <c r="AC26" s="17">
        <v>0</v>
      </c>
      <c r="AD26" s="17">
        <v>0</v>
      </c>
      <c r="AE26" s="17">
        <v>0</v>
      </c>
      <c r="AF26" s="17">
        <v>0</v>
      </c>
      <c r="AG26" s="12">
        <v>0</v>
      </c>
      <c r="AH26" s="16">
        <v>0</v>
      </c>
      <c r="AI26" s="17">
        <v>0</v>
      </c>
      <c r="AJ26" s="17">
        <v>0</v>
      </c>
      <c r="AK26" s="17">
        <v>0</v>
      </c>
      <c r="AL26" s="17">
        <v>0</v>
      </c>
      <c r="AM26" s="17">
        <v>0</v>
      </c>
      <c r="AN26" s="17">
        <v>0</v>
      </c>
      <c r="AO26" s="12">
        <v>0</v>
      </c>
      <c r="AP26" s="16">
        <v>0</v>
      </c>
      <c r="AQ26" s="17">
        <v>0</v>
      </c>
      <c r="AR26" s="17">
        <v>0</v>
      </c>
      <c r="AS26" s="17">
        <v>0</v>
      </c>
      <c r="AT26" s="17">
        <v>0</v>
      </c>
      <c r="AU26" s="17">
        <v>0</v>
      </c>
      <c r="AV26" s="17">
        <v>0</v>
      </c>
      <c r="AW26" s="12">
        <v>0</v>
      </c>
      <c r="AX26" s="16">
        <v>49.09</v>
      </c>
      <c r="AY26" s="17">
        <v>0</v>
      </c>
      <c r="AZ26" s="17">
        <v>52500</v>
      </c>
      <c r="BA26" s="17">
        <v>0</v>
      </c>
      <c r="BB26" s="17">
        <v>21000</v>
      </c>
      <c r="BC26" s="17">
        <v>52872.42</v>
      </c>
      <c r="BD26" s="17">
        <v>0</v>
      </c>
      <c r="BE26" s="12">
        <v>126421.51</v>
      </c>
      <c r="BF26" s="16">
        <v>3180.85</v>
      </c>
      <c r="BG26" s="17">
        <v>0</v>
      </c>
      <c r="BH26" s="17">
        <v>0</v>
      </c>
      <c r="BI26" s="17">
        <v>0</v>
      </c>
      <c r="BJ26" s="17">
        <v>0</v>
      </c>
      <c r="BK26" s="17">
        <v>0</v>
      </c>
      <c r="BL26" s="17">
        <v>0</v>
      </c>
      <c r="BM26" s="12">
        <v>3180.85</v>
      </c>
      <c r="BN26" s="16">
        <v>28125.059999999998</v>
      </c>
      <c r="BO26" s="17">
        <v>0</v>
      </c>
      <c r="BP26" s="17">
        <v>20470</v>
      </c>
      <c r="BQ26" s="17">
        <v>0</v>
      </c>
      <c r="BR26" s="17">
        <v>0</v>
      </c>
      <c r="BS26" s="17">
        <v>106151.08</v>
      </c>
      <c r="BT26" s="17">
        <v>2181.8200000000002</v>
      </c>
      <c r="BU26" s="12">
        <v>156927.96000000002</v>
      </c>
      <c r="BV26" s="16">
        <v>1462.54</v>
      </c>
      <c r="BW26" s="17">
        <v>0</v>
      </c>
      <c r="BX26" s="17">
        <v>0</v>
      </c>
      <c r="BY26" s="17">
        <v>0</v>
      </c>
      <c r="BZ26" s="17">
        <v>0</v>
      </c>
      <c r="CA26" s="17">
        <v>0</v>
      </c>
      <c r="CB26" s="17">
        <v>0</v>
      </c>
      <c r="CC26" s="12">
        <v>1462.54</v>
      </c>
      <c r="CD26" s="16">
        <v>0</v>
      </c>
      <c r="CE26" s="17">
        <v>0</v>
      </c>
      <c r="CF26" s="17">
        <v>0</v>
      </c>
      <c r="CG26" s="17">
        <v>0</v>
      </c>
      <c r="CH26" s="17">
        <v>0</v>
      </c>
      <c r="CI26" s="17">
        <v>0</v>
      </c>
      <c r="CJ26" s="17">
        <v>0</v>
      </c>
      <c r="CK26" s="12">
        <v>0</v>
      </c>
    </row>
    <row r="27" spans="1:89" x14ac:dyDescent="0.3">
      <c r="A27" s="4" t="s">
        <v>17</v>
      </c>
      <c r="B27" s="92">
        <v>2648866.4300000006</v>
      </c>
      <c r="C27" s="87">
        <v>1051172.46</v>
      </c>
      <c r="D27" s="87">
        <v>2634804</v>
      </c>
      <c r="E27" s="87">
        <v>6617</v>
      </c>
      <c r="F27" s="87">
        <v>0</v>
      </c>
      <c r="G27" s="87">
        <v>14126.59</v>
      </c>
      <c r="H27" s="87">
        <v>218009.45</v>
      </c>
      <c r="I27" s="93">
        <v>6573595.9299999997</v>
      </c>
      <c r="J27" s="16">
        <v>1931104.64</v>
      </c>
      <c r="K27" s="17">
        <v>0</v>
      </c>
      <c r="L27" s="17">
        <v>2559580</v>
      </c>
      <c r="M27" s="17">
        <v>0</v>
      </c>
      <c r="N27" s="17">
        <v>0</v>
      </c>
      <c r="O27" s="17">
        <v>0</v>
      </c>
      <c r="P27" s="17">
        <v>97293.85</v>
      </c>
      <c r="Q27" s="12">
        <v>4587978.4899999993</v>
      </c>
      <c r="R27" s="16">
        <v>8833.9500000000007</v>
      </c>
      <c r="S27" s="17">
        <v>0</v>
      </c>
      <c r="T27" s="17">
        <v>0</v>
      </c>
      <c r="U27" s="17">
        <v>6617</v>
      </c>
      <c r="V27" s="17">
        <v>0</v>
      </c>
      <c r="W27" s="17">
        <v>14109.09</v>
      </c>
      <c r="X27" s="17">
        <v>6607.47</v>
      </c>
      <c r="Y27" s="12">
        <v>36167.51</v>
      </c>
      <c r="Z27" s="16">
        <v>0</v>
      </c>
      <c r="AA27" s="17">
        <v>0</v>
      </c>
      <c r="AB27" s="17">
        <v>0</v>
      </c>
      <c r="AC27" s="17">
        <v>0</v>
      </c>
      <c r="AD27" s="17">
        <v>0</v>
      </c>
      <c r="AE27" s="17">
        <v>0</v>
      </c>
      <c r="AF27" s="17">
        <v>0</v>
      </c>
      <c r="AG27" s="12">
        <v>0</v>
      </c>
      <c r="AH27" s="16">
        <v>0</v>
      </c>
      <c r="AI27" s="17">
        <v>0</v>
      </c>
      <c r="AJ27" s="17">
        <v>0</v>
      </c>
      <c r="AK27" s="17">
        <v>0</v>
      </c>
      <c r="AL27" s="17">
        <v>0</v>
      </c>
      <c r="AM27" s="17">
        <v>0</v>
      </c>
      <c r="AN27" s="17">
        <v>0</v>
      </c>
      <c r="AO27" s="12">
        <v>0</v>
      </c>
      <c r="AP27" s="16">
        <v>425063.27</v>
      </c>
      <c r="AQ27" s="17">
        <v>0</v>
      </c>
      <c r="AR27" s="17">
        <v>0</v>
      </c>
      <c r="AS27" s="17">
        <v>0</v>
      </c>
      <c r="AT27" s="17">
        <v>0</v>
      </c>
      <c r="AU27" s="17">
        <v>0</v>
      </c>
      <c r="AV27" s="17">
        <v>0</v>
      </c>
      <c r="AW27" s="12">
        <v>425063.27</v>
      </c>
      <c r="AX27" s="16">
        <v>89393.43</v>
      </c>
      <c r="AY27" s="17">
        <v>0</v>
      </c>
      <c r="AZ27" s="17">
        <v>0</v>
      </c>
      <c r="BA27" s="17">
        <v>0</v>
      </c>
      <c r="BB27" s="17">
        <v>0</v>
      </c>
      <c r="BC27" s="17">
        <v>0</v>
      </c>
      <c r="BD27" s="17">
        <v>18888.36</v>
      </c>
      <c r="BE27" s="12">
        <v>108281.79</v>
      </c>
      <c r="BF27" s="16">
        <v>28895.74</v>
      </c>
      <c r="BG27" s="17">
        <v>1051172.46</v>
      </c>
      <c r="BH27" s="17">
        <v>0</v>
      </c>
      <c r="BI27" s="17">
        <v>0</v>
      </c>
      <c r="BJ27" s="17">
        <v>0</v>
      </c>
      <c r="BK27" s="17">
        <v>0</v>
      </c>
      <c r="BL27" s="17">
        <v>0</v>
      </c>
      <c r="BM27" s="12">
        <v>1080068.2</v>
      </c>
      <c r="BN27" s="16">
        <v>25675.599999999999</v>
      </c>
      <c r="BO27" s="17">
        <v>0</v>
      </c>
      <c r="BP27" s="17">
        <v>0</v>
      </c>
      <c r="BQ27" s="17">
        <v>0</v>
      </c>
      <c r="BR27" s="17">
        <v>0</v>
      </c>
      <c r="BS27" s="17">
        <v>0</v>
      </c>
      <c r="BT27" s="17">
        <v>9644.99</v>
      </c>
      <c r="BU27" s="12">
        <v>35320.589999999997</v>
      </c>
      <c r="BV27" s="16">
        <v>38373.64</v>
      </c>
      <c r="BW27" s="17">
        <v>0</v>
      </c>
      <c r="BX27" s="17">
        <v>75224</v>
      </c>
      <c r="BY27" s="17">
        <v>0</v>
      </c>
      <c r="BZ27" s="17">
        <v>0</v>
      </c>
      <c r="CA27" s="17">
        <v>0</v>
      </c>
      <c r="CB27" s="17">
        <v>0</v>
      </c>
      <c r="CC27" s="12">
        <v>113597.64</v>
      </c>
      <c r="CD27" s="16">
        <v>101526.16</v>
      </c>
      <c r="CE27" s="17">
        <v>0</v>
      </c>
      <c r="CF27" s="17">
        <v>0</v>
      </c>
      <c r="CG27" s="17">
        <v>0</v>
      </c>
      <c r="CH27" s="17">
        <v>0</v>
      </c>
      <c r="CI27" s="17">
        <v>17.5</v>
      </c>
      <c r="CJ27" s="17">
        <v>85574.78</v>
      </c>
      <c r="CK27" s="12">
        <v>187118.44</v>
      </c>
    </row>
    <row r="28" spans="1:89" x14ac:dyDescent="0.3">
      <c r="A28" s="4" t="s">
        <v>18</v>
      </c>
      <c r="B28" s="92">
        <v>2533140</v>
      </c>
      <c r="C28" s="87">
        <v>477044</v>
      </c>
      <c r="D28" s="87">
        <v>1498542</v>
      </c>
      <c r="E28" s="87">
        <v>0</v>
      </c>
      <c r="F28" s="87">
        <v>1199998</v>
      </c>
      <c r="G28" s="87">
        <v>914950</v>
      </c>
      <c r="H28" s="87">
        <v>372248</v>
      </c>
      <c r="I28" s="93">
        <v>6995922</v>
      </c>
      <c r="J28" s="16">
        <v>1327267</v>
      </c>
      <c r="K28" s="17">
        <v>0</v>
      </c>
      <c r="L28" s="17">
        <v>224047</v>
      </c>
      <c r="M28" s="17">
        <v>0</v>
      </c>
      <c r="N28" s="17">
        <v>1017936</v>
      </c>
      <c r="O28" s="17">
        <v>40793</v>
      </c>
      <c r="P28" s="17">
        <v>5329</v>
      </c>
      <c r="Q28" s="12">
        <v>2615372</v>
      </c>
      <c r="R28" s="16">
        <v>0</v>
      </c>
      <c r="S28" s="17">
        <v>0</v>
      </c>
      <c r="T28" s="17">
        <v>0</v>
      </c>
      <c r="U28" s="17">
        <v>0</v>
      </c>
      <c r="V28" s="17">
        <v>132062</v>
      </c>
      <c r="W28" s="17">
        <v>45644</v>
      </c>
      <c r="X28" s="17">
        <v>26740</v>
      </c>
      <c r="Y28" s="12">
        <v>204446</v>
      </c>
      <c r="Z28" s="16">
        <v>1130690</v>
      </c>
      <c r="AA28" s="17">
        <v>6673</v>
      </c>
      <c r="AB28" s="17">
        <v>1258495</v>
      </c>
      <c r="AC28" s="17">
        <v>0</v>
      </c>
      <c r="AD28" s="17">
        <v>50000</v>
      </c>
      <c r="AE28" s="17">
        <v>822130</v>
      </c>
      <c r="AF28" s="17">
        <v>325232</v>
      </c>
      <c r="AG28" s="12">
        <v>3593220</v>
      </c>
      <c r="AH28" s="16">
        <v>0</v>
      </c>
      <c r="AI28" s="17">
        <v>40000</v>
      </c>
      <c r="AJ28" s="17">
        <v>16000</v>
      </c>
      <c r="AK28" s="17">
        <v>0</v>
      </c>
      <c r="AL28" s="17">
        <v>0</v>
      </c>
      <c r="AM28" s="17">
        <v>0</v>
      </c>
      <c r="AN28" s="17">
        <v>0</v>
      </c>
      <c r="AO28" s="12">
        <v>56000</v>
      </c>
      <c r="AP28" s="16">
        <v>0</v>
      </c>
      <c r="AQ28" s="17">
        <v>0</v>
      </c>
      <c r="AR28" s="17">
        <v>0</v>
      </c>
      <c r="AS28" s="17">
        <v>0</v>
      </c>
      <c r="AT28" s="17">
        <v>0</v>
      </c>
      <c r="AU28" s="17">
        <v>0</v>
      </c>
      <c r="AV28" s="17">
        <v>0</v>
      </c>
      <c r="AW28" s="12">
        <v>0</v>
      </c>
      <c r="AX28" s="16">
        <v>55426</v>
      </c>
      <c r="AY28" s="17">
        <v>60000</v>
      </c>
      <c r="AZ28" s="17">
        <v>0</v>
      </c>
      <c r="BA28" s="17">
        <v>0</v>
      </c>
      <c r="BB28" s="17">
        <v>0</v>
      </c>
      <c r="BC28" s="17">
        <v>2233</v>
      </c>
      <c r="BD28" s="17">
        <v>0</v>
      </c>
      <c r="BE28" s="12">
        <v>117659</v>
      </c>
      <c r="BF28" s="16">
        <v>15228</v>
      </c>
      <c r="BG28" s="17">
        <v>370371</v>
      </c>
      <c r="BH28" s="17">
        <v>0</v>
      </c>
      <c r="BI28" s="17">
        <v>0</v>
      </c>
      <c r="BJ28" s="17">
        <v>0</v>
      </c>
      <c r="BK28" s="17">
        <v>4150</v>
      </c>
      <c r="BL28" s="17">
        <v>144</v>
      </c>
      <c r="BM28" s="12">
        <v>389893</v>
      </c>
      <c r="BN28" s="16">
        <v>4529</v>
      </c>
      <c r="BO28" s="17">
        <v>0</v>
      </c>
      <c r="BP28" s="17">
        <v>0</v>
      </c>
      <c r="BQ28" s="17">
        <v>0</v>
      </c>
      <c r="BR28" s="17">
        <v>0</v>
      </c>
      <c r="BS28" s="17">
        <v>0</v>
      </c>
      <c r="BT28" s="17">
        <v>14803</v>
      </c>
      <c r="BU28" s="12">
        <v>19332</v>
      </c>
      <c r="BV28" s="16">
        <v>0</v>
      </c>
      <c r="BW28" s="17">
        <v>0</v>
      </c>
      <c r="BX28" s="17">
        <v>0</v>
      </c>
      <c r="BY28" s="17">
        <v>0</v>
      </c>
      <c r="BZ28" s="17">
        <v>0</v>
      </c>
      <c r="CA28" s="17">
        <v>0</v>
      </c>
      <c r="CB28" s="17">
        <v>0</v>
      </c>
      <c r="CC28" s="12">
        <v>0</v>
      </c>
      <c r="CD28" s="16">
        <v>0</v>
      </c>
      <c r="CE28" s="17">
        <v>0</v>
      </c>
      <c r="CF28" s="17">
        <v>0</v>
      </c>
      <c r="CG28" s="17">
        <v>0</v>
      </c>
      <c r="CH28" s="17">
        <v>0</v>
      </c>
      <c r="CI28" s="17">
        <v>0</v>
      </c>
      <c r="CJ28" s="17">
        <v>0</v>
      </c>
      <c r="CK28" s="12">
        <v>0</v>
      </c>
    </row>
    <row r="29" spans="1:89" x14ac:dyDescent="0.3">
      <c r="A29" s="4" t="s">
        <v>19</v>
      </c>
      <c r="B29" s="92">
        <v>6696791</v>
      </c>
      <c r="C29" s="87">
        <v>1088710</v>
      </c>
      <c r="D29" s="87">
        <v>37378</v>
      </c>
      <c r="E29" s="87">
        <v>0</v>
      </c>
      <c r="F29" s="87">
        <v>0</v>
      </c>
      <c r="G29" s="87">
        <v>0</v>
      </c>
      <c r="H29" s="87">
        <v>1105288</v>
      </c>
      <c r="I29" s="93">
        <v>8928167</v>
      </c>
      <c r="J29" s="16">
        <v>5767762</v>
      </c>
      <c r="K29" s="17" t="s">
        <v>348</v>
      </c>
      <c r="L29" s="17">
        <v>7050</v>
      </c>
      <c r="M29" s="17" t="s">
        <v>348</v>
      </c>
      <c r="N29" s="17" t="s">
        <v>348</v>
      </c>
      <c r="O29" s="17" t="s">
        <v>353</v>
      </c>
      <c r="P29" s="17">
        <v>677894</v>
      </c>
      <c r="Q29" s="12">
        <v>6452706</v>
      </c>
      <c r="R29" s="16">
        <v>45145</v>
      </c>
      <c r="S29" s="17" t="s">
        <v>348</v>
      </c>
      <c r="T29" s="17">
        <v>5683</v>
      </c>
      <c r="U29" s="17" t="s">
        <v>348</v>
      </c>
      <c r="V29" s="17" t="s">
        <v>348</v>
      </c>
      <c r="W29" s="17" t="s">
        <v>353</v>
      </c>
      <c r="X29" s="17">
        <v>373226</v>
      </c>
      <c r="Y29" s="12">
        <v>424054</v>
      </c>
      <c r="Z29" s="16">
        <v>-12</v>
      </c>
      <c r="AA29" s="17">
        <v>162710</v>
      </c>
      <c r="AB29" s="17" t="s">
        <v>348</v>
      </c>
      <c r="AC29" s="17" t="s">
        <v>348</v>
      </c>
      <c r="AD29" s="17" t="s">
        <v>348</v>
      </c>
      <c r="AE29" s="17" t="s">
        <v>353</v>
      </c>
      <c r="AF29" s="17" t="s">
        <v>348</v>
      </c>
      <c r="AG29" s="12">
        <v>162698</v>
      </c>
      <c r="AH29" s="16" t="s">
        <v>348</v>
      </c>
      <c r="AI29" s="17" t="s">
        <v>348</v>
      </c>
      <c r="AJ29" s="17" t="s">
        <v>348</v>
      </c>
      <c r="AK29" s="17" t="s">
        <v>348</v>
      </c>
      <c r="AL29" s="17" t="s">
        <v>348</v>
      </c>
      <c r="AM29" s="17" t="s">
        <v>353</v>
      </c>
      <c r="AN29" s="17" t="s">
        <v>348</v>
      </c>
      <c r="AO29" s="12">
        <v>0</v>
      </c>
      <c r="AP29" s="16" t="s">
        <v>348</v>
      </c>
      <c r="AQ29" s="17" t="s">
        <v>348</v>
      </c>
      <c r="AR29" s="17" t="s">
        <v>348</v>
      </c>
      <c r="AS29" s="17" t="s">
        <v>348</v>
      </c>
      <c r="AT29" s="17" t="s">
        <v>348</v>
      </c>
      <c r="AU29" s="17" t="s">
        <v>353</v>
      </c>
      <c r="AV29" s="17" t="s">
        <v>348</v>
      </c>
      <c r="AW29" s="12">
        <v>0</v>
      </c>
      <c r="AX29" s="16">
        <v>795042</v>
      </c>
      <c r="AY29" s="17">
        <v>0</v>
      </c>
      <c r="AZ29" s="17">
        <v>2618</v>
      </c>
      <c r="BA29" s="17" t="s">
        <v>348</v>
      </c>
      <c r="BB29" s="17" t="s">
        <v>348</v>
      </c>
      <c r="BC29" s="17" t="s">
        <v>353</v>
      </c>
      <c r="BD29" s="17">
        <v>54168</v>
      </c>
      <c r="BE29" s="12">
        <v>851828</v>
      </c>
      <c r="BF29" s="16">
        <v>29732</v>
      </c>
      <c r="BG29" s="17">
        <v>926000</v>
      </c>
      <c r="BH29" s="17">
        <v>22027</v>
      </c>
      <c r="BI29" s="17" t="s">
        <v>348</v>
      </c>
      <c r="BJ29" s="17" t="s">
        <v>348</v>
      </c>
      <c r="BK29" s="17" t="s">
        <v>353</v>
      </c>
      <c r="BL29" s="17" t="s">
        <v>348</v>
      </c>
      <c r="BM29" s="12">
        <v>977759</v>
      </c>
      <c r="BN29" s="16">
        <v>7785</v>
      </c>
      <c r="BO29" s="17" t="s">
        <v>348</v>
      </c>
      <c r="BP29" s="17" t="s">
        <v>348</v>
      </c>
      <c r="BQ29" s="17" t="s">
        <v>348</v>
      </c>
      <c r="BR29" s="17" t="s">
        <v>348</v>
      </c>
      <c r="BS29" s="17" t="s">
        <v>353</v>
      </c>
      <c r="BT29" s="17" t="s">
        <v>348</v>
      </c>
      <c r="BU29" s="12">
        <v>7785</v>
      </c>
      <c r="BV29" s="16">
        <v>51337</v>
      </c>
      <c r="BW29" s="17" t="s">
        <v>348</v>
      </c>
      <c r="BX29" s="17" t="s">
        <v>348</v>
      </c>
      <c r="BY29" s="17" t="s">
        <v>348</v>
      </c>
      <c r="BZ29" s="17" t="s">
        <v>348</v>
      </c>
      <c r="CA29" s="17" t="s">
        <v>353</v>
      </c>
      <c r="CB29" s="17" t="s">
        <v>348</v>
      </c>
      <c r="CC29" s="12">
        <v>51337</v>
      </c>
      <c r="CD29" s="16" t="s">
        <v>348</v>
      </c>
      <c r="CE29" s="17" t="s">
        <v>348</v>
      </c>
      <c r="CF29" s="17" t="s">
        <v>348</v>
      </c>
      <c r="CG29" s="17" t="s">
        <v>348</v>
      </c>
      <c r="CH29" s="17" t="s">
        <v>348</v>
      </c>
      <c r="CI29" s="17" t="s">
        <v>353</v>
      </c>
      <c r="CJ29" s="17" t="s">
        <v>348</v>
      </c>
      <c r="CK29" s="12">
        <v>0</v>
      </c>
    </row>
    <row r="30" spans="1:89" x14ac:dyDescent="0.3">
      <c r="A30" s="4" t="s">
        <v>20</v>
      </c>
      <c r="B30" s="92">
        <v>86665</v>
      </c>
      <c r="C30" s="87">
        <v>370678</v>
      </c>
      <c r="D30" s="87">
        <v>1127692</v>
      </c>
      <c r="E30" s="87">
        <v>0</v>
      </c>
      <c r="F30" s="87">
        <v>696654</v>
      </c>
      <c r="G30" s="87">
        <v>95514</v>
      </c>
      <c r="H30" s="87">
        <v>43257</v>
      </c>
      <c r="I30" s="93">
        <v>2420460</v>
      </c>
      <c r="J30" s="16">
        <v>76353</v>
      </c>
      <c r="K30" s="17">
        <v>224280</v>
      </c>
      <c r="L30" s="17">
        <v>799110</v>
      </c>
      <c r="M30" s="17">
        <v>0</v>
      </c>
      <c r="N30" s="17">
        <v>185280</v>
      </c>
      <c r="O30" s="17">
        <v>6289</v>
      </c>
      <c r="P30" s="17">
        <v>27198</v>
      </c>
      <c r="Q30" s="12">
        <v>1318510</v>
      </c>
      <c r="R30" s="16">
        <v>2453</v>
      </c>
      <c r="S30" s="17">
        <v>0</v>
      </c>
      <c r="T30" s="17">
        <v>328582</v>
      </c>
      <c r="U30" s="17">
        <v>0</v>
      </c>
      <c r="V30" s="17">
        <v>491374</v>
      </c>
      <c r="W30" s="17">
        <v>85242</v>
      </c>
      <c r="X30" s="17">
        <v>11968</v>
      </c>
      <c r="Y30" s="12">
        <v>919619</v>
      </c>
      <c r="Z30" s="16">
        <v>0</v>
      </c>
      <c r="AA30" s="17">
        <v>0</v>
      </c>
      <c r="AB30" s="17">
        <v>0</v>
      </c>
      <c r="AC30" s="17">
        <v>0</v>
      </c>
      <c r="AD30" s="17">
        <v>0</v>
      </c>
      <c r="AE30" s="17">
        <v>2666</v>
      </c>
      <c r="AF30" s="17">
        <v>0</v>
      </c>
      <c r="AG30" s="12">
        <v>2666</v>
      </c>
      <c r="AH30" s="16">
        <v>0</v>
      </c>
      <c r="AI30" s="17">
        <v>0</v>
      </c>
      <c r="AJ30" s="17">
        <v>0</v>
      </c>
      <c r="AK30" s="17">
        <v>0</v>
      </c>
      <c r="AL30" s="17">
        <v>0</v>
      </c>
      <c r="AM30" s="17">
        <v>0</v>
      </c>
      <c r="AN30" s="17">
        <v>0</v>
      </c>
      <c r="AO30" s="12">
        <v>0</v>
      </c>
      <c r="AP30" s="16">
        <v>0</v>
      </c>
      <c r="AQ30" s="17">
        <v>0</v>
      </c>
      <c r="AR30" s="17">
        <v>0</v>
      </c>
      <c r="AS30" s="17">
        <v>0</v>
      </c>
      <c r="AT30" s="17">
        <v>0</v>
      </c>
      <c r="AU30" s="17">
        <v>946</v>
      </c>
      <c r="AV30" s="17">
        <v>0</v>
      </c>
      <c r="AW30" s="12">
        <v>946</v>
      </c>
      <c r="AX30" s="16">
        <v>0</v>
      </c>
      <c r="AY30" s="17">
        <v>0</v>
      </c>
      <c r="AZ30" s="17">
        <v>0</v>
      </c>
      <c r="BA30" s="17">
        <v>0</v>
      </c>
      <c r="BB30" s="17">
        <v>0</v>
      </c>
      <c r="BC30" s="17">
        <v>0</v>
      </c>
      <c r="BD30" s="17">
        <v>0</v>
      </c>
      <c r="BE30" s="12">
        <v>0</v>
      </c>
      <c r="BF30" s="16">
        <v>1644</v>
      </c>
      <c r="BG30" s="17">
        <v>145398</v>
      </c>
      <c r="BH30" s="17">
        <v>0</v>
      </c>
      <c r="BI30" s="17">
        <v>0</v>
      </c>
      <c r="BJ30" s="17">
        <v>0</v>
      </c>
      <c r="BK30" s="17">
        <v>0</v>
      </c>
      <c r="BL30" s="17">
        <v>4091</v>
      </c>
      <c r="BM30" s="12">
        <v>151133</v>
      </c>
      <c r="BN30" s="16">
        <v>4094</v>
      </c>
      <c r="BO30" s="17">
        <v>0</v>
      </c>
      <c r="BP30" s="17">
        <v>0</v>
      </c>
      <c r="BQ30" s="17">
        <v>0</v>
      </c>
      <c r="BR30" s="17">
        <v>0</v>
      </c>
      <c r="BS30" s="17">
        <v>371</v>
      </c>
      <c r="BT30" s="17">
        <v>0</v>
      </c>
      <c r="BU30" s="12">
        <v>4465</v>
      </c>
      <c r="BV30" s="16">
        <v>2121</v>
      </c>
      <c r="BW30" s="17">
        <v>1000</v>
      </c>
      <c r="BX30" s="17">
        <v>0</v>
      </c>
      <c r="BY30" s="17">
        <v>0</v>
      </c>
      <c r="BZ30" s="17">
        <v>20000</v>
      </c>
      <c r="CA30" s="17">
        <v>0</v>
      </c>
      <c r="CB30" s="17">
        <v>0</v>
      </c>
      <c r="CC30" s="12">
        <v>23121</v>
      </c>
      <c r="CD30" s="16">
        <v>0</v>
      </c>
      <c r="CE30" s="17">
        <v>0</v>
      </c>
      <c r="CF30" s="17">
        <v>0</v>
      </c>
      <c r="CG30" s="17">
        <v>0</v>
      </c>
      <c r="CH30" s="17">
        <v>0</v>
      </c>
      <c r="CI30" s="17">
        <v>0</v>
      </c>
      <c r="CJ30" s="17">
        <v>0</v>
      </c>
      <c r="CK30" s="12">
        <v>0</v>
      </c>
    </row>
    <row r="31" spans="1:89" x14ac:dyDescent="0.3">
      <c r="A31" s="4" t="s">
        <v>21</v>
      </c>
      <c r="B31" s="92">
        <v>4116523.5999999996</v>
      </c>
      <c r="C31" s="87">
        <v>1013140</v>
      </c>
      <c r="D31" s="87">
        <v>4132268</v>
      </c>
      <c r="E31" s="87">
        <v>0</v>
      </c>
      <c r="F31" s="87">
        <v>80049</v>
      </c>
      <c r="G31" s="87">
        <v>5804310</v>
      </c>
      <c r="H31" s="87">
        <v>218471.74</v>
      </c>
      <c r="I31" s="93">
        <v>15364762.339999998</v>
      </c>
      <c r="J31" s="16">
        <v>2313379.2799999998</v>
      </c>
      <c r="K31" s="17">
        <v>22950</v>
      </c>
      <c r="L31" s="17">
        <v>1203554</v>
      </c>
      <c r="M31" s="17">
        <v>0</v>
      </c>
      <c r="N31" s="17">
        <v>30049</v>
      </c>
      <c r="O31" s="17">
        <v>0</v>
      </c>
      <c r="P31" s="17">
        <v>130816.01</v>
      </c>
      <c r="Q31" s="12">
        <v>3700748.2899999996</v>
      </c>
      <c r="R31" s="16">
        <v>214139.44</v>
      </c>
      <c r="S31" s="17">
        <v>0</v>
      </c>
      <c r="T31" s="17">
        <v>1928714</v>
      </c>
      <c r="U31" s="17">
        <v>0</v>
      </c>
      <c r="V31" s="17">
        <v>50000</v>
      </c>
      <c r="W31" s="17">
        <v>5804310</v>
      </c>
      <c r="X31" s="17">
        <v>84497.1</v>
      </c>
      <c r="Y31" s="12">
        <v>8081660.5399999991</v>
      </c>
      <c r="Z31" s="16">
        <v>0</v>
      </c>
      <c r="AA31" s="17">
        <v>0</v>
      </c>
      <c r="AB31" s="17">
        <v>0</v>
      </c>
      <c r="AC31" s="17">
        <v>0</v>
      </c>
      <c r="AD31" s="17">
        <v>0</v>
      </c>
      <c r="AE31" s="17">
        <v>0</v>
      </c>
      <c r="AF31" s="17">
        <v>0</v>
      </c>
      <c r="AG31" s="12">
        <v>0</v>
      </c>
      <c r="AH31" s="16">
        <v>16065.69</v>
      </c>
      <c r="AI31" s="17">
        <v>0</v>
      </c>
      <c r="AJ31" s="17">
        <v>0</v>
      </c>
      <c r="AK31" s="17">
        <v>0</v>
      </c>
      <c r="AL31" s="17">
        <v>0</v>
      </c>
      <c r="AM31" s="17">
        <v>0</v>
      </c>
      <c r="AN31" s="17">
        <v>0</v>
      </c>
      <c r="AO31" s="12">
        <v>16065.69</v>
      </c>
      <c r="AP31" s="16">
        <v>0</v>
      </c>
      <c r="AQ31" s="17">
        <v>0</v>
      </c>
      <c r="AR31" s="17">
        <v>0</v>
      </c>
      <c r="AS31" s="17">
        <v>0</v>
      </c>
      <c r="AT31" s="17">
        <v>0</v>
      </c>
      <c r="AU31" s="17">
        <v>0</v>
      </c>
      <c r="AV31" s="17">
        <v>0</v>
      </c>
      <c r="AW31" s="12">
        <v>0</v>
      </c>
      <c r="AX31" s="16">
        <v>0</v>
      </c>
      <c r="AY31" s="17">
        <v>0</v>
      </c>
      <c r="AZ31" s="17">
        <v>0</v>
      </c>
      <c r="BA31" s="17">
        <v>0</v>
      </c>
      <c r="BB31" s="17">
        <v>0</v>
      </c>
      <c r="BC31" s="17">
        <v>0</v>
      </c>
      <c r="BD31" s="17">
        <v>0</v>
      </c>
      <c r="BE31" s="12">
        <v>0</v>
      </c>
      <c r="BF31" s="16">
        <v>17502.12</v>
      </c>
      <c r="BG31" s="17">
        <v>990190</v>
      </c>
      <c r="BH31" s="17">
        <v>1000000</v>
      </c>
      <c r="BI31" s="17">
        <v>0</v>
      </c>
      <c r="BJ31" s="17">
        <v>0</v>
      </c>
      <c r="BK31" s="17">
        <v>0</v>
      </c>
      <c r="BL31" s="17">
        <v>0</v>
      </c>
      <c r="BM31" s="12">
        <v>2007692.12</v>
      </c>
      <c r="BN31" s="16">
        <v>74913.759999999995</v>
      </c>
      <c r="BO31" s="17">
        <v>0</v>
      </c>
      <c r="BP31" s="17">
        <v>0</v>
      </c>
      <c r="BQ31" s="17">
        <v>0</v>
      </c>
      <c r="BR31" s="17">
        <v>0</v>
      </c>
      <c r="BS31" s="17">
        <v>0</v>
      </c>
      <c r="BT31" s="17">
        <v>1993.71</v>
      </c>
      <c r="BU31" s="12">
        <v>76907.47</v>
      </c>
      <c r="BV31" s="16">
        <v>428.88</v>
      </c>
      <c r="BW31" s="17">
        <v>0</v>
      </c>
      <c r="BX31" s="17">
        <v>0</v>
      </c>
      <c r="BY31" s="17">
        <v>0</v>
      </c>
      <c r="BZ31" s="17">
        <v>0</v>
      </c>
      <c r="CA31" s="17">
        <v>0</v>
      </c>
      <c r="CB31" s="17">
        <v>0</v>
      </c>
      <c r="CC31" s="12">
        <v>428.88</v>
      </c>
      <c r="CD31" s="16">
        <v>1480094.43</v>
      </c>
      <c r="CE31" s="17">
        <v>0</v>
      </c>
      <c r="CF31" s="17">
        <v>0</v>
      </c>
      <c r="CG31" s="17">
        <v>0</v>
      </c>
      <c r="CH31" s="17">
        <v>0</v>
      </c>
      <c r="CI31" s="17">
        <v>0</v>
      </c>
      <c r="CJ31" s="17">
        <v>1164.92</v>
      </c>
      <c r="CK31" s="12">
        <v>1481259.3499999999</v>
      </c>
    </row>
    <row r="32" spans="1:89" x14ac:dyDescent="0.3">
      <c r="A32" s="4" t="s">
        <v>22</v>
      </c>
      <c r="B32" s="92">
        <v>348241.35</v>
      </c>
      <c r="C32" s="87">
        <v>192669</v>
      </c>
      <c r="D32" s="87">
        <v>1722743.63</v>
      </c>
      <c r="E32" s="87">
        <v>0</v>
      </c>
      <c r="F32" s="87">
        <v>0</v>
      </c>
      <c r="G32" s="87">
        <v>0</v>
      </c>
      <c r="H32" s="87">
        <v>58627.58</v>
      </c>
      <c r="I32" s="93">
        <v>2322281.56</v>
      </c>
      <c r="J32" s="16">
        <v>53199.59</v>
      </c>
      <c r="K32" s="17">
        <v>0</v>
      </c>
      <c r="L32" s="17">
        <v>0</v>
      </c>
      <c r="M32" s="17">
        <v>0</v>
      </c>
      <c r="N32" s="17">
        <v>0</v>
      </c>
      <c r="O32" s="17">
        <v>0</v>
      </c>
      <c r="P32" s="17">
        <v>12341.73</v>
      </c>
      <c r="Q32" s="12">
        <v>65541.319999999992</v>
      </c>
      <c r="R32" s="16">
        <v>0</v>
      </c>
      <c r="S32" s="17">
        <v>0</v>
      </c>
      <c r="T32" s="17">
        <v>85000</v>
      </c>
      <c r="U32" s="17">
        <v>0</v>
      </c>
      <c r="V32" s="17">
        <v>0</v>
      </c>
      <c r="W32" s="17">
        <v>0</v>
      </c>
      <c r="X32" s="17">
        <v>5200</v>
      </c>
      <c r="Y32" s="12">
        <v>90200</v>
      </c>
      <c r="Z32" s="16">
        <v>282868.12</v>
      </c>
      <c r="AA32" s="17">
        <v>185730</v>
      </c>
      <c r="AB32" s="17">
        <v>1308992.6599999999</v>
      </c>
      <c r="AC32" s="17">
        <v>0</v>
      </c>
      <c r="AD32" s="17">
        <v>0</v>
      </c>
      <c r="AE32" s="17">
        <v>0</v>
      </c>
      <c r="AF32" s="17">
        <v>12910.24</v>
      </c>
      <c r="AG32" s="12">
        <v>1790501.0199999998</v>
      </c>
      <c r="AH32" s="16">
        <v>0</v>
      </c>
      <c r="AI32" s="17">
        <v>0</v>
      </c>
      <c r="AJ32" s="17">
        <v>0</v>
      </c>
      <c r="AK32" s="17">
        <v>0</v>
      </c>
      <c r="AL32" s="17">
        <v>0</v>
      </c>
      <c r="AM32" s="17">
        <v>0</v>
      </c>
      <c r="AN32" s="17">
        <v>0</v>
      </c>
      <c r="AO32" s="12">
        <v>0</v>
      </c>
      <c r="AP32" s="16">
        <v>0</v>
      </c>
      <c r="AQ32" s="17">
        <v>0</v>
      </c>
      <c r="AR32" s="17">
        <v>0</v>
      </c>
      <c r="AS32" s="17">
        <v>0</v>
      </c>
      <c r="AT32" s="17">
        <v>0</v>
      </c>
      <c r="AU32" s="17">
        <v>0</v>
      </c>
      <c r="AV32" s="17">
        <v>2292.8200000000002</v>
      </c>
      <c r="AW32" s="12">
        <v>2292.8200000000002</v>
      </c>
      <c r="AX32" s="16">
        <v>2015.4</v>
      </c>
      <c r="AY32" s="17">
        <v>0</v>
      </c>
      <c r="AZ32" s="17">
        <v>120000</v>
      </c>
      <c r="BA32" s="17">
        <v>0</v>
      </c>
      <c r="BB32" s="17">
        <v>0</v>
      </c>
      <c r="BC32" s="17">
        <v>0</v>
      </c>
      <c r="BD32" s="17">
        <v>19488.7</v>
      </c>
      <c r="BE32" s="12">
        <v>141504.1</v>
      </c>
      <c r="BF32" s="16">
        <v>3161.79</v>
      </c>
      <c r="BG32" s="17">
        <v>6939</v>
      </c>
      <c r="BH32" s="17">
        <v>208750.97</v>
      </c>
      <c r="BI32" s="17">
        <v>0</v>
      </c>
      <c r="BJ32" s="17">
        <v>0</v>
      </c>
      <c r="BK32" s="17">
        <v>0</v>
      </c>
      <c r="BL32" s="17">
        <v>6394.09</v>
      </c>
      <c r="BM32" s="12">
        <v>225245.85</v>
      </c>
      <c r="BN32" s="16">
        <v>6996.45</v>
      </c>
      <c r="BO32" s="17">
        <v>0</v>
      </c>
      <c r="BP32" s="17">
        <v>0</v>
      </c>
      <c r="BQ32" s="17">
        <v>0</v>
      </c>
      <c r="BR32" s="17">
        <v>0</v>
      </c>
      <c r="BS32" s="17">
        <v>0</v>
      </c>
      <c r="BT32" s="17">
        <v>0</v>
      </c>
      <c r="BU32" s="12">
        <v>6996.45</v>
      </c>
      <c r="BV32" s="16">
        <v>0</v>
      </c>
      <c r="BW32" s="17">
        <v>0</v>
      </c>
      <c r="BX32" s="17">
        <v>0</v>
      </c>
      <c r="BY32" s="17">
        <v>0</v>
      </c>
      <c r="BZ32" s="17">
        <v>0</v>
      </c>
      <c r="CA32" s="17">
        <v>0</v>
      </c>
      <c r="CB32" s="17">
        <v>0</v>
      </c>
      <c r="CC32" s="12">
        <v>0</v>
      </c>
      <c r="CD32" s="16">
        <v>0</v>
      </c>
      <c r="CE32" s="17">
        <v>0</v>
      </c>
      <c r="CF32" s="17">
        <v>0</v>
      </c>
      <c r="CG32" s="17">
        <v>0</v>
      </c>
      <c r="CH32" s="17">
        <v>0</v>
      </c>
      <c r="CI32" s="17">
        <v>0</v>
      </c>
      <c r="CJ32" s="17">
        <v>0</v>
      </c>
      <c r="CK32" s="12">
        <v>0</v>
      </c>
    </row>
    <row r="33" spans="1:89" x14ac:dyDescent="0.3">
      <c r="A33" s="4" t="s">
        <v>23</v>
      </c>
      <c r="B33" s="92">
        <v>15974.362323331174</v>
      </c>
      <c r="C33" s="87">
        <v>21925.75</v>
      </c>
      <c r="D33" s="87">
        <v>1292634</v>
      </c>
      <c r="E33" s="87">
        <v>0</v>
      </c>
      <c r="F33" s="87">
        <v>841000</v>
      </c>
      <c r="G33" s="87">
        <v>869339.59765600401</v>
      </c>
      <c r="H33" s="87">
        <v>0</v>
      </c>
      <c r="I33" s="93">
        <v>3040873.7099793348</v>
      </c>
      <c r="J33" s="16">
        <v>2282.3602526964705</v>
      </c>
      <c r="K33" s="17">
        <v>16925.75</v>
      </c>
      <c r="L33" s="17">
        <v>639155</v>
      </c>
      <c r="M33" s="17">
        <v>0</v>
      </c>
      <c r="N33" s="17">
        <v>832000</v>
      </c>
      <c r="O33" s="17">
        <v>85878.790889867698</v>
      </c>
      <c r="P33" s="17">
        <v>0</v>
      </c>
      <c r="Q33" s="12">
        <v>1576241.9011425641</v>
      </c>
      <c r="R33" s="16">
        <v>33.740211192301004</v>
      </c>
      <c r="S33" s="17">
        <v>0</v>
      </c>
      <c r="T33" s="17">
        <v>85398</v>
      </c>
      <c r="U33" s="17">
        <v>0</v>
      </c>
      <c r="V33" s="17">
        <v>0</v>
      </c>
      <c r="W33" s="17">
        <v>783307.02307239082</v>
      </c>
      <c r="X33" s="17">
        <v>0</v>
      </c>
      <c r="Y33" s="12">
        <v>868738.7632835831</v>
      </c>
      <c r="Z33" s="16">
        <v>0</v>
      </c>
      <c r="AA33" s="17">
        <v>0</v>
      </c>
      <c r="AB33" s="17">
        <v>0</v>
      </c>
      <c r="AC33" s="17">
        <v>0</v>
      </c>
      <c r="AD33" s="17">
        <v>0</v>
      </c>
      <c r="AE33" s="17">
        <v>0</v>
      </c>
      <c r="AF33" s="17">
        <v>0</v>
      </c>
      <c r="AG33" s="12">
        <v>0</v>
      </c>
      <c r="AH33" s="16">
        <v>0</v>
      </c>
      <c r="AI33" s="17">
        <v>0</v>
      </c>
      <c r="AJ33" s="17">
        <v>0</v>
      </c>
      <c r="AK33" s="17">
        <v>0</v>
      </c>
      <c r="AL33" s="17">
        <v>0</v>
      </c>
      <c r="AM33" s="17">
        <v>0</v>
      </c>
      <c r="AN33" s="17">
        <v>0</v>
      </c>
      <c r="AO33" s="12">
        <v>0</v>
      </c>
      <c r="AP33" s="16">
        <v>0</v>
      </c>
      <c r="AQ33" s="17">
        <v>0</v>
      </c>
      <c r="AR33" s="17">
        <v>568081</v>
      </c>
      <c r="AS33" s="17">
        <v>0</v>
      </c>
      <c r="AT33" s="17">
        <v>0</v>
      </c>
      <c r="AU33" s="17">
        <v>0</v>
      </c>
      <c r="AV33" s="17">
        <v>0</v>
      </c>
      <c r="AW33" s="12">
        <v>568081</v>
      </c>
      <c r="AX33" s="16">
        <v>0</v>
      </c>
      <c r="AY33" s="17">
        <v>0</v>
      </c>
      <c r="AZ33" s="17">
        <v>0</v>
      </c>
      <c r="BA33" s="17">
        <v>0</v>
      </c>
      <c r="BB33" s="17">
        <v>0</v>
      </c>
      <c r="BC33" s="17">
        <v>0</v>
      </c>
      <c r="BD33" s="17">
        <v>0</v>
      </c>
      <c r="BE33" s="12">
        <v>0</v>
      </c>
      <c r="BF33" s="16">
        <v>0.98427445587292406</v>
      </c>
      <c r="BG33" s="17">
        <v>0</v>
      </c>
      <c r="BH33" s="17">
        <v>0</v>
      </c>
      <c r="BI33" s="17">
        <v>0</v>
      </c>
      <c r="BJ33" s="17">
        <v>0</v>
      </c>
      <c r="BK33" s="17">
        <v>122.87551345010753</v>
      </c>
      <c r="BL33" s="17">
        <v>0</v>
      </c>
      <c r="BM33" s="12">
        <v>123.85978790598045</v>
      </c>
      <c r="BN33" s="16">
        <v>13657.03</v>
      </c>
      <c r="BO33" s="17">
        <v>0</v>
      </c>
      <c r="BP33" s="17">
        <v>0</v>
      </c>
      <c r="BQ33" s="17">
        <v>0</v>
      </c>
      <c r="BR33" s="17">
        <v>0</v>
      </c>
      <c r="BS33" s="17">
        <v>0</v>
      </c>
      <c r="BT33" s="17">
        <v>0</v>
      </c>
      <c r="BU33" s="12">
        <v>13657.03</v>
      </c>
      <c r="BV33" s="16">
        <v>0.24758498652893421</v>
      </c>
      <c r="BW33" s="17">
        <v>0</v>
      </c>
      <c r="BX33" s="17">
        <v>0</v>
      </c>
      <c r="BY33" s="17">
        <v>0</v>
      </c>
      <c r="BZ33" s="17">
        <v>0</v>
      </c>
      <c r="CA33" s="17">
        <v>30.908180295403735</v>
      </c>
      <c r="CB33" s="17">
        <v>0</v>
      </c>
      <c r="CC33" s="12">
        <v>31.15576528193267</v>
      </c>
      <c r="CD33" s="16">
        <v>0</v>
      </c>
      <c r="CE33" s="17">
        <v>5000</v>
      </c>
      <c r="CF33" s="17">
        <v>0</v>
      </c>
      <c r="CG33" s="17">
        <v>0</v>
      </c>
      <c r="CH33" s="17">
        <v>9000</v>
      </c>
      <c r="CI33" s="17">
        <v>0</v>
      </c>
      <c r="CJ33" s="17">
        <v>0</v>
      </c>
      <c r="CK33" s="12">
        <v>14000</v>
      </c>
    </row>
    <row r="34" spans="1:89" ht="13.15" customHeight="1" x14ac:dyDescent="0.3">
      <c r="A34" s="4" t="s">
        <v>24</v>
      </c>
      <c r="B34" s="92">
        <v>2485903.37</v>
      </c>
      <c r="C34" s="87">
        <v>588692</v>
      </c>
      <c r="D34" s="87">
        <v>2200475.84</v>
      </c>
      <c r="E34" s="87">
        <v>0</v>
      </c>
      <c r="F34" s="87">
        <v>649875</v>
      </c>
      <c r="G34" s="87">
        <v>491930.41000000003</v>
      </c>
      <c r="H34" s="87">
        <v>698232.97</v>
      </c>
      <c r="I34" s="93">
        <v>7115109.5900000008</v>
      </c>
      <c r="J34" s="16">
        <v>187452.61</v>
      </c>
      <c r="K34" s="17">
        <v>0</v>
      </c>
      <c r="L34" s="17">
        <v>1568821.8</v>
      </c>
      <c r="M34" s="17">
        <v>0</v>
      </c>
      <c r="N34" s="17">
        <v>0</v>
      </c>
      <c r="O34" s="17">
        <v>195830.5</v>
      </c>
      <c r="P34" s="17">
        <v>101593.92</v>
      </c>
      <c r="Q34" s="12">
        <v>2053698.83</v>
      </c>
      <c r="R34" s="16">
        <v>205722.36</v>
      </c>
      <c r="S34" s="17">
        <v>0</v>
      </c>
      <c r="T34" s="17">
        <v>414666.04</v>
      </c>
      <c r="U34" s="17">
        <v>0</v>
      </c>
      <c r="V34" s="17">
        <v>230739</v>
      </c>
      <c r="W34" s="17">
        <v>37365.449999999997</v>
      </c>
      <c r="X34" s="17">
        <v>213299.31</v>
      </c>
      <c r="Y34" s="12">
        <v>1101792.1599999999</v>
      </c>
      <c r="Z34" s="16">
        <v>0</v>
      </c>
      <c r="AA34" s="17">
        <v>0</v>
      </c>
      <c r="AB34" s="17">
        <v>0</v>
      </c>
      <c r="AC34" s="17">
        <v>0</v>
      </c>
      <c r="AD34" s="17">
        <v>0</v>
      </c>
      <c r="AE34" s="17">
        <v>0</v>
      </c>
      <c r="AF34" s="17">
        <v>0</v>
      </c>
      <c r="AG34" s="12">
        <v>0</v>
      </c>
      <c r="AH34" s="16">
        <v>1272561.47</v>
      </c>
      <c r="AI34" s="17">
        <v>150000</v>
      </c>
      <c r="AJ34" s="17">
        <v>0</v>
      </c>
      <c r="AK34" s="17">
        <v>0</v>
      </c>
      <c r="AL34" s="17">
        <v>5250</v>
      </c>
      <c r="AM34" s="17">
        <v>170879.45</v>
      </c>
      <c r="AN34" s="17">
        <v>7269.85</v>
      </c>
      <c r="AO34" s="12">
        <v>1605960.77</v>
      </c>
      <c r="AP34" s="16">
        <v>0</v>
      </c>
      <c r="AQ34" s="17">
        <v>0</v>
      </c>
      <c r="AR34" s="17">
        <v>99180</v>
      </c>
      <c r="AS34" s="17">
        <v>0</v>
      </c>
      <c r="AT34" s="17">
        <v>0</v>
      </c>
      <c r="AU34" s="17">
        <v>0</v>
      </c>
      <c r="AV34" s="17">
        <v>27333.279999999999</v>
      </c>
      <c r="AW34" s="12">
        <v>126513.28</v>
      </c>
      <c r="AX34" s="16">
        <v>690783.14</v>
      </c>
      <c r="AY34" s="17">
        <v>145000</v>
      </c>
      <c r="AZ34" s="17">
        <v>34058</v>
      </c>
      <c r="BA34" s="17">
        <v>0</v>
      </c>
      <c r="BB34" s="17">
        <v>0</v>
      </c>
      <c r="BC34" s="17">
        <v>17397.28</v>
      </c>
      <c r="BD34" s="17">
        <v>34324.54</v>
      </c>
      <c r="BE34" s="12">
        <v>921562.96000000008</v>
      </c>
      <c r="BF34" s="16">
        <v>0</v>
      </c>
      <c r="BG34" s="17">
        <v>0</v>
      </c>
      <c r="BH34" s="17">
        <v>0</v>
      </c>
      <c r="BI34" s="17">
        <v>0</v>
      </c>
      <c r="BJ34" s="17">
        <v>0</v>
      </c>
      <c r="BK34" s="17">
        <v>9225.93</v>
      </c>
      <c r="BL34" s="17">
        <v>187305.86</v>
      </c>
      <c r="BM34" s="12">
        <v>196531.78999999998</v>
      </c>
      <c r="BN34" s="16">
        <v>-147</v>
      </c>
      <c r="BO34" s="17">
        <v>0</v>
      </c>
      <c r="BP34" s="17">
        <v>0</v>
      </c>
      <c r="BQ34" s="17">
        <v>0</v>
      </c>
      <c r="BR34" s="17">
        <v>0</v>
      </c>
      <c r="BS34" s="17">
        <v>10950</v>
      </c>
      <c r="BT34" s="17">
        <v>45923.83</v>
      </c>
      <c r="BU34" s="12">
        <v>56726.83</v>
      </c>
      <c r="BV34" s="16">
        <v>129511.32</v>
      </c>
      <c r="BW34" s="17">
        <v>0</v>
      </c>
      <c r="BX34" s="17">
        <v>44428</v>
      </c>
      <c r="BY34" s="17">
        <v>0</v>
      </c>
      <c r="BZ34" s="17">
        <v>24514</v>
      </c>
      <c r="CA34" s="17">
        <v>36230.370000000003</v>
      </c>
      <c r="CB34" s="17">
        <v>2795.46</v>
      </c>
      <c r="CC34" s="12">
        <v>237479.15</v>
      </c>
      <c r="CD34" s="16">
        <v>19.47</v>
      </c>
      <c r="CE34" s="17">
        <v>293692</v>
      </c>
      <c r="CF34" s="17">
        <v>39322</v>
      </c>
      <c r="CG34" s="17">
        <v>0</v>
      </c>
      <c r="CH34" s="17">
        <v>389372</v>
      </c>
      <c r="CI34" s="17">
        <v>14051.43</v>
      </c>
      <c r="CJ34" s="17">
        <v>78386.92</v>
      </c>
      <c r="CK34" s="12">
        <v>814843.82000000007</v>
      </c>
    </row>
    <row r="35" spans="1:89" x14ac:dyDescent="0.3">
      <c r="A35" s="4" t="s">
        <v>25</v>
      </c>
      <c r="B35" s="92">
        <v>92643.39</v>
      </c>
      <c r="C35" s="87">
        <v>1109189</v>
      </c>
      <c r="D35" s="87">
        <v>298504</v>
      </c>
      <c r="E35" s="87">
        <v>170450</v>
      </c>
      <c r="F35" s="87">
        <v>13500</v>
      </c>
      <c r="G35" s="87">
        <v>0</v>
      </c>
      <c r="H35" s="87">
        <v>975849.92</v>
      </c>
      <c r="I35" s="93">
        <v>2660136.31</v>
      </c>
      <c r="J35" s="16">
        <v>0</v>
      </c>
      <c r="K35" s="17">
        <v>0</v>
      </c>
      <c r="L35" s="17">
        <v>0</v>
      </c>
      <c r="M35" s="17">
        <v>0</v>
      </c>
      <c r="N35" s="17">
        <v>0</v>
      </c>
      <c r="O35" s="17">
        <v>0</v>
      </c>
      <c r="P35" s="17">
        <v>303532.81</v>
      </c>
      <c r="Q35" s="12">
        <v>303532.81</v>
      </c>
      <c r="R35" s="16">
        <v>0</v>
      </c>
      <c r="S35" s="17">
        <v>0</v>
      </c>
      <c r="T35" s="17">
        <v>0</v>
      </c>
      <c r="U35" s="17">
        <v>0</v>
      </c>
      <c r="V35" s="17">
        <v>0</v>
      </c>
      <c r="W35" s="17">
        <v>0</v>
      </c>
      <c r="X35" s="17">
        <v>407927.31</v>
      </c>
      <c r="Y35" s="12">
        <v>407927.31</v>
      </c>
      <c r="Z35" s="16">
        <v>0</v>
      </c>
      <c r="AA35" s="17">
        <v>0</v>
      </c>
      <c r="AB35" s="17">
        <v>0</v>
      </c>
      <c r="AC35" s="17">
        <v>0</v>
      </c>
      <c r="AD35" s="17">
        <v>0</v>
      </c>
      <c r="AE35" s="17">
        <v>0</v>
      </c>
      <c r="AF35" s="17">
        <v>0</v>
      </c>
      <c r="AG35" s="12">
        <v>0</v>
      </c>
      <c r="AH35" s="16">
        <v>0</v>
      </c>
      <c r="AI35" s="17">
        <v>0</v>
      </c>
      <c r="AJ35" s="17">
        <v>0</v>
      </c>
      <c r="AK35" s="17">
        <v>0</v>
      </c>
      <c r="AL35" s="17">
        <v>0</v>
      </c>
      <c r="AM35" s="17">
        <v>0</v>
      </c>
      <c r="AN35" s="17">
        <v>0</v>
      </c>
      <c r="AO35" s="12">
        <v>0</v>
      </c>
      <c r="AP35" s="16">
        <v>0</v>
      </c>
      <c r="AQ35" s="17">
        <v>0</v>
      </c>
      <c r="AR35" s="17">
        <v>0</v>
      </c>
      <c r="AS35" s="17">
        <v>0</v>
      </c>
      <c r="AT35" s="17">
        <v>0</v>
      </c>
      <c r="AU35" s="17">
        <v>0</v>
      </c>
      <c r="AV35" s="17">
        <v>6459.68</v>
      </c>
      <c r="AW35" s="12">
        <v>6459.68</v>
      </c>
      <c r="AX35" s="16">
        <v>92106.04</v>
      </c>
      <c r="AY35" s="17">
        <v>0</v>
      </c>
      <c r="AZ35" s="17">
        <v>0</v>
      </c>
      <c r="BA35" s="17">
        <v>0</v>
      </c>
      <c r="BB35" s="17">
        <v>0</v>
      </c>
      <c r="BC35" s="17">
        <v>0</v>
      </c>
      <c r="BD35" s="17">
        <v>54870.28</v>
      </c>
      <c r="BE35" s="12">
        <v>146976.32000000001</v>
      </c>
      <c r="BF35" s="16">
        <v>537.35</v>
      </c>
      <c r="BG35" s="17">
        <v>1109189</v>
      </c>
      <c r="BH35" s="17">
        <v>37932</v>
      </c>
      <c r="BI35" s="17">
        <v>170450</v>
      </c>
      <c r="BJ35" s="17">
        <v>0</v>
      </c>
      <c r="BK35" s="17">
        <v>0</v>
      </c>
      <c r="BL35" s="17">
        <v>34198.730000000003</v>
      </c>
      <c r="BM35" s="12">
        <v>1352307.08</v>
      </c>
      <c r="BN35" s="16">
        <v>0</v>
      </c>
      <c r="BO35" s="17">
        <v>0</v>
      </c>
      <c r="BP35" s="17">
        <v>0</v>
      </c>
      <c r="BQ35" s="17">
        <v>0</v>
      </c>
      <c r="BR35" s="17">
        <v>0</v>
      </c>
      <c r="BS35" s="17">
        <v>0</v>
      </c>
      <c r="BT35" s="17">
        <v>168184.65</v>
      </c>
      <c r="BU35" s="12">
        <v>168184.65</v>
      </c>
      <c r="BV35" s="16">
        <v>0</v>
      </c>
      <c r="BW35" s="17">
        <v>0</v>
      </c>
      <c r="BX35" s="17">
        <v>260572</v>
      </c>
      <c r="BY35" s="17">
        <v>0</v>
      </c>
      <c r="BZ35" s="17">
        <v>13500</v>
      </c>
      <c r="CA35" s="17">
        <v>0</v>
      </c>
      <c r="CB35" s="17">
        <v>676.46</v>
      </c>
      <c r="CC35" s="12">
        <v>274748.46000000002</v>
      </c>
      <c r="CD35" s="16">
        <v>0</v>
      </c>
      <c r="CE35" s="17">
        <v>0</v>
      </c>
      <c r="CF35" s="17">
        <v>0</v>
      </c>
      <c r="CG35" s="17">
        <v>0</v>
      </c>
      <c r="CH35" s="17">
        <v>0</v>
      </c>
      <c r="CI35" s="17">
        <v>0</v>
      </c>
      <c r="CJ35" s="17">
        <v>0</v>
      </c>
      <c r="CK35" s="12">
        <v>0</v>
      </c>
    </row>
    <row r="36" spans="1:89" x14ac:dyDescent="0.3">
      <c r="A36" s="4" t="s">
        <v>26</v>
      </c>
      <c r="B36" s="92">
        <v>8483943.5600000005</v>
      </c>
      <c r="C36" s="87">
        <v>44770</v>
      </c>
      <c r="D36" s="87">
        <v>11477754.84</v>
      </c>
      <c r="E36" s="87">
        <v>645526.98</v>
      </c>
      <c r="F36" s="87">
        <v>152381.29</v>
      </c>
      <c r="G36" s="87">
        <v>1601901.08</v>
      </c>
      <c r="H36" s="87">
        <v>930793.91</v>
      </c>
      <c r="I36" s="93">
        <v>23337071.660000004</v>
      </c>
      <c r="J36" s="16">
        <v>7855090.0300000003</v>
      </c>
      <c r="K36" s="17">
        <v>19770</v>
      </c>
      <c r="L36" s="17">
        <v>8678706.8399999999</v>
      </c>
      <c r="M36" s="17">
        <v>645526.98</v>
      </c>
      <c r="N36" s="17">
        <v>152381.29</v>
      </c>
      <c r="O36" s="17">
        <v>10353.5</v>
      </c>
      <c r="P36" s="17">
        <v>126505.35</v>
      </c>
      <c r="Q36" s="12">
        <v>17488333.990000002</v>
      </c>
      <c r="R36" s="16">
        <v>173153.09</v>
      </c>
      <c r="S36" s="17">
        <v>0</v>
      </c>
      <c r="T36" s="17">
        <v>1587503</v>
      </c>
      <c r="U36" s="17">
        <v>0</v>
      </c>
      <c r="V36" s="17">
        <v>0</v>
      </c>
      <c r="W36" s="17">
        <v>1591547.58</v>
      </c>
      <c r="X36" s="17">
        <v>104061.56</v>
      </c>
      <c r="Y36" s="12">
        <v>3456265.23</v>
      </c>
      <c r="Z36" s="16">
        <v>0</v>
      </c>
      <c r="AA36" s="17">
        <v>0</v>
      </c>
      <c r="AB36" s="17">
        <v>0</v>
      </c>
      <c r="AC36" s="17">
        <v>0</v>
      </c>
      <c r="AD36" s="17">
        <v>0</v>
      </c>
      <c r="AE36" s="17">
        <v>0</v>
      </c>
      <c r="AF36" s="17">
        <v>505000</v>
      </c>
      <c r="AG36" s="12">
        <v>505000</v>
      </c>
      <c r="AH36" s="16">
        <v>0</v>
      </c>
      <c r="AI36" s="17">
        <v>0</v>
      </c>
      <c r="AJ36" s="17">
        <v>0</v>
      </c>
      <c r="AK36" s="17">
        <v>0</v>
      </c>
      <c r="AL36" s="17">
        <v>0</v>
      </c>
      <c r="AM36" s="17">
        <v>0</v>
      </c>
      <c r="AN36" s="17">
        <v>0</v>
      </c>
      <c r="AO36" s="12">
        <v>0</v>
      </c>
      <c r="AP36" s="16">
        <v>293459.45</v>
      </c>
      <c r="AQ36" s="17">
        <v>0</v>
      </c>
      <c r="AR36" s="17">
        <v>200000</v>
      </c>
      <c r="AS36" s="17">
        <v>0</v>
      </c>
      <c r="AT36" s="17">
        <v>0</v>
      </c>
      <c r="AU36" s="17">
        <v>0</v>
      </c>
      <c r="AV36" s="17">
        <v>446.78</v>
      </c>
      <c r="AW36" s="12">
        <v>493906.23000000004</v>
      </c>
      <c r="AX36" s="16">
        <v>61999.32</v>
      </c>
      <c r="AY36" s="17">
        <v>25000</v>
      </c>
      <c r="AZ36" s="17">
        <v>0</v>
      </c>
      <c r="BA36" s="17">
        <v>0</v>
      </c>
      <c r="BB36" s="17">
        <v>0</v>
      </c>
      <c r="BC36" s="17">
        <v>0</v>
      </c>
      <c r="BD36" s="17">
        <v>94932</v>
      </c>
      <c r="BE36" s="12">
        <v>181931.32</v>
      </c>
      <c r="BF36" s="16">
        <v>0</v>
      </c>
      <c r="BG36" s="17">
        <v>0</v>
      </c>
      <c r="BH36" s="17">
        <v>1000000</v>
      </c>
      <c r="BI36" s="17">
        <v>0</v>
      </c>
      <c r="BJ36" s="17">
        <v>0</v>
      </c>
      <c r="BK36" s="17">
        <v>0</v>
      </c>
      <c r="BL36" s="17">
        <v>0</v>
      </c>
      <c r="BM36" s="12">
        <v>1000000</v>
      </c>
      <c r="BN36" s="16">
        <v>106572.87</v>
      </c>
      <c r="BO36" s="17">
        <v>0</v>
      </c>
      <c r="BP36" s="17">
        <v>0</v>
      </c>
      <c r="BQ36" s="17">
        <v>0</v>
      </c>
      <c r="BR36" s="17">
        <v>0</v>
      </c>
      <c r="BS36" s="17">
        <v>0</v>
      </c>
      <c r="BT36" s="17">
        <v>404.25</v>
      </c>
      <c r="BU36" s="12">
        <v>106977.12</v>
      </c>
      <c r="BV36" s="16">
        <v>0</v>
      </c>
      <c r="BW36" s="17">
        <v>0</v>
      </c>
      <c r="BX36" s="17">
        <v>11545</v>
      </c>
      <c r="BY36" s="17">
        <v>0</v>
      </c>
      <c r="BZ36" s="17">
        <v>0</v>
      </c>
      <c r="CA36" s="17">
        <v>0</v>
      </c>
      <c r="CB36" s="17">
        <v>5663.11</v>
      </c>
      <c r="CC36" s="12">
        <v>17208.11</v>
      </c>
      <c r="CD36" s="16">
        <v>-6331.2</v>
      </c>
      <c r="CE36" s="17">
        <v>0</v>
      </c>
      <c r="CF36" s="17">
        <v>0</v>
      </c>
      <c r="CG36" s="17">
        <v>0</v>
      </c>
      <c r="CH36" s="17">
        <v>0</v>
      </c>
      <c r="CI36" s="17">
        <v>0</v>
      </c>
      <c r="CJ36" s="17">
        <v>93780.86</v>
      </c>
      <c r="CK36" s="12">
        <v>87449.66</v>
      </c>
    </row>
    <row r="37" spans="1:89" x14ac:dyDescent="0.3">
      <c r="A37" s="4" t="s">
        <v>27</v>
      </c>
      <c r="B37" s="92">
        <v>1558645</v>
      </c>
      <c r="C37" s="87">
        <v>12000</v>
      </c>
      <c r="D37" s="87">
        <v>2522459</v>
      </c>
      <c r="E37" s="87">
        <v>0</v>
      </c>
      <c r="F37" s="87">
        <v>7055800</v>
      </c>
      <c r="G37" s="87">
        <v>2049855</v>
      </c>
      <c r="H37" s="87">
        <v>199829</v>
      </c>
      <c r="I37" s="93">
        <v>13398588</v>
      </c>
      <c r="J37" s="16">
        <v>1340402</v>
      </c>
      <c r="K37" s="17">
        <v>0</v>
      </c>
      <c r="L37" s="17">
        <v>187140</v>
      </c>
      <c r="M37" s="17">
        <v>0</v>
      </c>
      <c r="N37" s="17">
        <v>555800</v>
      </c>
      <c r="O37" s="17">
        <v>0</v>
      </c>
      <c r="P37" s="17">
        <v>30766</v>
      </c>
      <c r="Q37" s="12">
        <v>2114108</v>
      </c>
      <c r="R37" s="16">
        <v>4331</v>
      </c>
      <c r="S37" s="17">
        <v>0</v>
      </c>
      <c r="T37" s="17">
        <v>0</v>
      </c>
      <c r="U37" s="17">
        <v>0</v>
      </c>
      <c r="V37" s="17">
        <v>0</v>
      </c>
      <c r="W37" s="17">
        <v>181655</v>
      </c>
      <c r="X37" s="17">
        <v>0</v>
      </c>
      <c r="Y37" s="12">
        <v>185986</v>
      </c>
      <c r="Z37" s="16">
        <v>0</v>
      </c>
      <c r="AA37" s="17">
        <v>0</v>
      </c>
      <c r="AB37" s="17">
        <v>0</v>
      </c>
      <c r="AC37" s="17">
        <v>0</v>
      </c>
      <c r="AD37" s="17">
        <v>0</v>
      </c>
      <c r="AE37" s="17">
        <v>0</v>
      </c>
      <c r="AF37" s="17">
        <v>0</v>
      </c>
      <c r="AG37" s="12">
        <v>0</v>
      </c>
      <c r="AH37" s="16">
        <v>0</v>
      </c>
      <c r="AI37" s="17">
        <v>0</v>
      </c>
      <c r="AJ37" s="17">
        <v>2000000</v>
      </c>
      <c r="AK37" s="17">
        <v>0</v>
      </c>
      <c r="AL37" s="17">
        <v>6500000</v>
      </c>
      <c r="AM37" s="17">
        <v>1718036</v>
      </c>
      <c r="AN37" s="17">
        <v>37665</v>
      </c>
      <c r="AO37" s="12">
        <v>10255701</v>
      </c>
      <c r="AP37" s="16">
        <v>0</v>
      </c>
      <c r="AQ37" s="17">
        <v>0</v>
      </c>
      <c r="AR37" s="17">
        <v>0</v>
      </c>
      <c r="AS37" s="17">
        <v>0</v>
      </c>
      <c r="AT37" s="17">
        <v>0</v>
      </c>
      <c r="AU37" s="17">
        <v>0</v>
      </c>
      <c r="AV37" s="17">
        <v>0</v>
      </c>
      <c r="AW37" s="12">
        <v>0</v>
      </c>
      <c r="AX37" s="16">
        <v>526</v>
      </c>
      <c r="AY37" s="17">
        <v>0</v>
      </c>
      <c r="AZ37" s="17">
        <v>0</v>
      </c>
      <c r="BA37" s="17">
        <v>0</v>
      </c>
      <c r="BB37" s="17">
        <v>0</v>
      </c>
      <c r="BC37" s="17">
        <v>0</v>
      </c>
      <c r="BD37" s="17">
        <v>16485</v>
      </c>
      <c r="BE37" s="12">
        <v>17011</v>
      </c>
      <c r="BF37" s="16">
        <v>0</v>
      </c>
      <c r="BG37" s="17">
        <v>0</v>
      </c>
      <c r="BH37" s="17">
        <v>0</v>
      </c>
      <c r="BI37" s="17">
        <v>0</v>
      </c>
      <c r="BJ37" s="17">
        <v>0</v>
      </c>
      <c r="BK37" s="17">
        <v>100000</v>
      </c>
      <c r="BL37" s="17">
        <v>0</v>
      </c>
      <c r="BM37" s="12">
        <v>100000</v>
      </c>
      <c r="BN37" s="16">
        <v>169247</v>
      </c>
      <c r="BO37" s="17">
        <v>0</v>
      </c>
      <c r="BP37" s="17">
        <v>125000</v>
      </c>
      <c r="BQ37" s="17">
        <v>0</v>
      </c>
      <c r="BR37" s="17">
        <v>0</v>
      </c>
      <c r="BS37" s="17">
        <v>50164</v>
      </c>
      <c r="BT37" s="17">
        <v>95152</v>
      </c>
      <c r="BU37" s="12">
        <v>439563</v>
      </c>
      <c r="BV37" s="16">
        <v>0</v>
      </c>
      <c r="BW37" s="17">
        <v>12000</v>
      </c>
      <c r="BX37" s="17">
        <v>210319</v>
      </c>
      <c r="BY37" s="17">
        <v>0</v>
      </c>
      <c r="BZ37" s="17">
        <v>0</v>
      </c>
      <c r="CA37" s="17">
        <v>0</v>
      </c>
      <c r="CB37" s="17">
        <v>15000</v>
      </c>
      <c r="CC37" s="12">
        <v>237319</v>
      </c>
      <c r="CD37" s="16">
        <v>44139</v>
      </c>
      <c r="CE37" s="17">
        <v>0</v>
      </c>
      <c r="CF37" s="17">
        <v>0</v>
      </c>
      <c r="CG37" s="17">
        <v>0</v>
      </c>
      <c r="CH37" s="17">
        <v>0</v>
      </c>
      <c r="CI37" s="17">
        <v>0</v>
      </c>
      <c r="CJ37" s="17">
        <v>4761</v>
      </c>
      <c r="CK37" s="12">
        <v>48900</v>
      </c>
    </row>
    <row r="38" spans="1:89" x14ac:dyDescent="0.3">
      <c r="A38" s="4" t="s">
        <v>28</v>
      </c>
      <c r="B38" s="92">
        <v>40741</v>
      </c>
      <c r="C38" s="87">
        <v>168000</v>
      </c>
      <c r="D38" s="87">
        <v>642000</v>
      </c>
      <c r="E38" s="87">
        <v>0</v>
      </c>
      <c r="F38" s="87">
        <v>0</v>
      </c>
      <c r="G38" s="87">
        <v>130000</v>
      </c>
      <c r="H38" s="87">
        <v>11</v>
      </c>
      <c r="I38" s="93">
        <v>980752</v>
      </c>
      <c r="J38" s="16">
        <v>9591</v>
      </c>
      <c r="K38" s="17">
        <v>0</v>
      </c>
      <c r="L38" s="17">
        <v>97000</v>
      </c>
      <c r="M38" s="17">
        <v>0</v>
      </c>
      <c r="N38" s="17">
        <v>0</v>
      </c>
      <c r="O38" s="17">
        <v>130000</v>
      </c>
      <c r="P38" s="17">
        <v>0</v>
      </c>
      <c r="Q38" s="12">
        <v>236591</v>
      </c>
      <c r="R38" s="16">
        <v>1465</v>
      </c>
      <c r="S38" s="17">
        <v>0</v>
      </c>
      <c r="T38" s="17">
        <v>545000</v>
      </c>
      <c r="U38" s="17">
        <v>0</v>
      </c>
      <c r="V38" s="17">
        <v>0</v>
      </c>
      <c r="W38" s="17">
        <v>0</v>
      </c>
      <c r="X38" s="17">
        <v>0</v>
      </c>
      <c r="Y38" s="12">
        <v>546465</v>
      </c>
      <c r="Z38" s="16">
        <v>0</v>
      </c>
      <c r="AA38" s="17">
        <v>0</v>
      </c>
      <c r="AB38" s="17">
        <v>0</v>
      </c>
      <c r="AC38" s="17">
        <v>0</v>
      </c>
      <c r="AD38" s="17">
        <v>0</v>
      </c>
      <c r="AE38" s="17">
        <v>0</v>
      </c>
      <c r="AF38" s="17">
        <v>0</v>
      </c>
      <c r="AG38" s="12">
        <v>0</v>
      </c>
      <c r="AH38" s="16">
        <v>0</v>
      </c>
      <c r="AI38" s="17">
        <v>0</v>
      </c>
      <c r="AJ38" s="17">
        <v>0</v>
      </c>
      <c r="AK38" s="17">
        <v>0</v>
      </c>
      <c r="AL38" s="17">
        <v>0</v>
      </c>
      <c r="AM38" s="17">
        <v>0</v>
      </c>
      <c r="AN38" s="17">
        <v>0</v>
      </c>
      <c r="AO38" s="12">
        <v>0</v>
      </c>
      <c r="AP38" s="16">
        <v>0</v>
      </c>
      <c r="AQ38" s="17">
        <v>0</v>
      </c>
      <c r="AR38" s="17">
        <v>0</v>
      </c>
      <c r="AS38" s="17">
        <v>0</v>
      </c>
      <c r="AT38" s="17">
        <v>0</v>
      </c>
      <c r="AU38" s="17">
        <v>0</v>
      </c>
      <c r="AV38" s="17">
        <v>0</v>
      </c>
      <c r="AW38" s="12">
        <v>0</v>
      </c>
      <c r="AX38" s="16">
        <v>0</v>
      </c>
      <c r="AY38" s="17">
        <v>0</v>
      </c>
      <c r="AZ38" s="17">
        <v>0</v>
      </c>
      <c r="BA38" s="17">
        <v>0</v>
      </c>
      <c r="BB38" s="17">
        <v>0</v>
      </c>
      <c r="BC38" s="17">
        <v>0</v>
      </c>
      <c r="BD38" s="17">
        <v>0</v>
      </c>
      <c r="BE38" s="12">
        <v>0</v>
      </c>
      <c r="BF38" s="16">
        <v>5469</v>
      </c>
      <c r="BG38" s="17">
        <v>168000</v>
      </c>
      <c r="BH38" s="17">
        <v>0</v>
      </c>
      <c r="BI38" s="17">
        <v>0</v>
      </c>
      <c r="BJ38" s="17">
        <v>0</v>
      </c>
      <c r="BK38" s="17">
        <v>0</v>
      </c>
      <c r="BL38" s="17">
        <v>11</v>
      </c>
      <c r="BM38" s="12">
        <v>173480</v>
      </c>
      <c r="BN38" s="16">
        <v>24216</v>
      </c>
      <c r="BO38" s="17">
        <v>0</v>
      </c>
      <c r="BP38" s="17">
        <v>0</v>
      </c>
      <c r="BQ38" s="17">
        <v>0</v>
      </c>
      <c r="BR38" s="17">
        <v>0</v>
      </c>
      <c r="BS38" s="17">
        <v>0</v>
      </c>
      <c r="BT38" s="17">
        <v>0</v>
      </c>
      <c r="BU38" s="12">
        <v>24216</v>
      </c>
      <c r="BV38" s="16">
        <v>0</v>
      </c>
      <c r="BW38" s="17">
        <v>0</v>
      </c>
      <c r="BX38" s="17">
        <v>0</v>
      </c>
      <c r="BY38" s="17">
        <v>0</v>
      </c>
      <c r="BZ38" s="17">
        <v>0</v>
      </c>
      <c r="CA38" s="17">
        <v>0</v>
      </c>
      <c r="CB38" s="17">
        <v>0</v>
      </c>
      <c r="CC38" s="12">
        <v>0</v>
      </c>
      <c r="CD38" s="16">
        <v>0</v>
      </c>
      <c r="CE38" s="17">
        <v>0</v>
      </c>
      <c r="CF38" s="17">
        <v>0</v>
      </c>
      <c r="CG38" s="17">
        <v>0</v>
      </c>
      <c r="CH38" s="17">
        <v>0</v>
      </c>
      <c r="CI38" s="17">
        <v>0</v>
      </c>
      <c r="CJ38" s="17">
        <v>0</v>
      </c>
      <c r="CK38" s="12">
        <v>0</v>
      </c>
    </row>
    <row r="39" spans="1:89" x14ac:dyDescent="0.3">
      <c r="A39" s="4" t="s">
        <v>29</v>
      </c>
      <c r="B39" s="92">
        <v>9044.74</v>
      </c>
      <c r="C39" s="87">
        <v>117702</v>
      </c>
      <c r="D39" s="87">
        <v>709038</v>
      </c>
      <c r="E39" s="87">
        <v>0</v>
      </c>
      <c r="F39" s="87">
        <v>0</v>
      </c>
      <c r="G39" s="87">
        <v>92195.44</v>
      </c>
      <c r="H39" s="87">
        <v>170.28</v>
      </c>
      <c r="I39" s="93">
        <v>928150.46</v>
      </c>
      <c r="J39" s="16">
        <v>0</v>
      </c>
      <c r="K39" s="17">
        <v>0</v>
      </c>
      <c r="L39" s="17">
        <v>163500</v>
      </c>
      <c r="M39" s="17">
        <v>0</v>
      </c>
      <c r="N39" s="17">
        <v>0</v>
      </c>
      <c r="O39" s="17">
        <v>70374.740000000005</v>
      </c>
      <c r="P39" s="17">
        <v>170.28</v>
      </c>
      <c r="Q39" s="12">
        <v>234045.02</v>
      </c>
      <c r="R39" s="16">
        <v>0</v>
      </c>
      <c r="S39" s="17">
        <v>0</v>
      </c>
      <c r="T39" s="17">
        <v>0</v>
      </c>
      <c r="U39" s="17">
        <v>0</v>
      </c>
      <c r="V39" s="17">
        <v>0</v>
      </c>
      <c r="W39" s="17">
        <v>0</v>
      </c>
      <c r="X39" s="17">
        <v>0</v>
      </c>
      <c r="Y39" s="12">
        <v>0</v>
      </c>
      <c r="Z39" s="16">
        <v>0</v>
      </c>
      <c r="AA39" s="17">
        <v>0</v>
      </c>
      <c r="AB39" s="17">
        <v>0</v>
      </c>
      <c r="AC39" s="17">
        <v>0</v>
      </c>
      <c r="AD39" s="17">
        <v>0</v>
      </c>
      <c r="AE39" s="17">
        <v>0</v>
      </c>
      <c r="AF39" s="17">
        <v>0</v>
      </c>
      <c r="AG39" s="12">
        <v>0</v>
      </c>
      <c r="AH39" s="16">
        <v>0</v>
      </c>
      <c r="AI39" s="17">
        <v>0</v>
      </c>
      <c r="AJ39" s="17">
        <v>0</v>
      </c>
      <c r="AK39" s="17">
        <v>0</v>
      </c>
      <c r="AL39" s="17">
        <v>0</v>
      </c>
      <c r="AM39" s="17">
        <v>0</v>
      </c>
      <c r="AN39" s="17">
        <v>0</v>
      </c>
      <c r="AO39" s="12">
        <v>0</v>
      </c>
      <c r="AP39" s="16">
        <v>0</v>
      </c>
      <c r="AQ39" s="17">
        <v>0</v>
      </c>
      <c r="AR39" s="17">
        <v>0</v>
      </c>
      <c r="AS39" s="17">
        <v>0</v>
      </c>
      <c r="AT39" s="17">
        <v>0</v>
      </c>
      <c r="AU39" s="17">
        <v>0</v>
      </c>
      <c r="AV39" s="17">
        <v>0</v>
      </c>
      <c r="AW39" s="12">
        <v>0</v>
      </c>
      <c r="AX39" s="16">
        <v>0</v>
      </c>
      <c r="AY39" s="17">
        <v>0</v>
      </c>
      <c r="AZ39" s="17">
        <v>0</v>
      </c>
      <c r="BA39" s="17">
        <v>0</v>
      </c>
      <c r="BB39" s="17">
        <v>0</v>
      </c>
      <c r="BC39" s="17">
        <v>0</v>
      </c>
      <c r="BD39" s="17">
        <v>0</v>
      </c>
      <c r="BE39" s="12">
        <v>0</v>
      </c>
      <c r="BF39" s="16">
        <v>0</v>
      </c>
      <c r="BG39" s="17">
        <v>117702</v>
      </c>
      <c r="BH39" s="17">
        <v>455538</v>
      </c>
      <c r="BI39" s="17">
        <v>0</v>
      </c>
      <c r="BJ39" s="17">
        <v>0</v>
      </c>
      <c r="BK39" s="17">
        <v>21820.7</v>
      </c>
      <c r="BL39" s="17">
        <v>0</v>
      </c>
      <c r="BM39" s="12">
        <v>595060.69999999995</v>
      </c>
      <c r="BN39" s="16">
        <v>7123.19</v>
      </c>
      <c r="BO39" s="17">
        <v>0</v>
      </c>
      <c r="BP39" s="17">
        <v>0</v>
      </c>
      <c r="BQ39" s="17">
        <v>0</v>
      </c>
      <c r="BR39" s="17">
        <v>0</v>
      </c>
      <c r="BS39" s="17">
        <v>0</v>
      </c>
      <c r="BT39" s="17">
        <v>0</v>
      </c>
      <c r="BU39" s="12">
        <v>7123.19</v>
      </c>
      <c r="BV39" s="16">
        <v>1921.55</v>
      </c>
      <c r="BW39" s="17">
        <v>0</v>
      </c>
      <c r="BX39" s="17">
        <v>90000</v>
      </c>
      <c r="BY39" s="17">
        <v>0</v>
      </c>
      <c r="BZ39" s="17">
        <v>0</v>
      </c>
      <c r="CA39" s="17">
        <v>0</v>
      </c>
      <c r="CB39" s="17">
        <v>0</v>
      </c>
      <c r="CC39" s="12">
        <v>91921.55</v>
      </c>
      <c r="CD39" s="16">
        <v>0</v>
      </c>
      <c r="CE39" s="17">
        <v>0</v>
      </c>
      <c r="CF39" s="17">
        <v>0</v>
      </c>
      <c r="CG39" s="17">
        <v>0</v>
      </c>
      <c r="CH39" s="17">
        <v>0</v>
      </c>
      <c r="CI39" s="17">
        <v>0</v>
      </c>
      <c r="CJ39" s="17">
        <v>0</v>
      </c>
      <c r="CK39" s="12">
        <v>0</v>
      </c>
    </row>
    <row r="40" spans="1:89" x14ac:dyDescent="0.3">
      <c r="A40" s="4" t="s">
        <v>30</v>
      </c>
      <c r="B40" s="92">
        <v>188130</v>
      </c>
      <c r="C40" s="87">
        <v>1249956</v>
      </c>
      <c r="D40" s="87">
        <v>6062517</v>
      </c>
      <c r="E40" s="87">
        <v>0</v>
      </c>
      <c r="F40" s="87">
        <v>3329064</v>
      </c>
      <c r="G40" s="87">
        <v>30000</v>
      </c>
      <c r="H40" s="87">
        <v>74846</v>
      </c>
      <c r="I40" s="93">
        <v>10934513</v>
      </c>
      <c r="J40" s="16">
        <v>50611</v>
      </c>
      <c r="K40" s="17">
        <v>0</v>
      </c>
      <c r="L40" s="17">
        <v>11354</v>
      </c>
      <c r="M40" s="17">
        <v>0</v>
      </c>
      <c r="N40" s="17">
        <v>3209064</v>
      </c>
      <c r="O40" s="17">
        <v>30000</v>
      </c>
      <c r="P40" s="17">
        <v>16295</v>
      </c>
      <c r="Q40" s="12">
        <v>3317324</v>
      </c>
      <c r="R40" s="16">
        <v>33466</v>
      </c>
      <c r="S40" s="17">
        <v>0</v>
      </c>
      <c r="T40" s="17">
        <v>6019163</v>
      </c>
      <c r="U40" s="17">
        <v>0</v>
      </c>
      <c r="V40" s="17">
        <v>60000</v>
      </c>
      <c r="W40" s="17">
        <v>0</v>
      </c>
      <c r="X40" s="17">
        <v>3762</v>
      </c>
      <c r="Y40" s="12">
        <v>6116391</v>
      </c>
      <c r="Z40" s="16">
        <v>0</v>
      </c>
      <c r="AA40" s="17">
        <v>110097</v>
      </c>
      <c r="AB40" s="17">
        <v>0</v>
      </c>
      <c r="AC40" s="17">
        <v>0</v>
      </c>
      <c r="AD40" s="17">
        <v>0</v>
      </c>
      <c r="AE40" s="17">
        <v>0</v>
      </c>
      <c r="AF40" s="17">
        <v>0</v>
      </c>
      <c r="AG40" s="12">
        <v>110097</v>
      </c>
      <c r="AH40" s="16">
        <v>0</v>
      </c>
      <c r="AI40" s="17">
        <v>0</v>
      </c>
      <c r="AJ40" s="17">
        <v>0</v>
      </c>
      <c r="AK40" s="17">
        <v>0</v>
      </c>
      <c r="AL40" s="17">
        <v>0</v>
      </c>
      <c r="AM40" s="17">
        <v>0</v>
      </c>
      <c r="AN40" s="17">
        <v>0</v>
      </c>
      <c r="AO40" s="12">
        <v>0</v>
      </c>
      <c r="AP40" s="16">
        <v>0</v>
      </c>
      <c r="AQ40" s="17">
        <v>0</v>
      </c>
      <c r="AR40" s="17">
        <v>0</v>
      </c>
      <c r="AS40" s="17">
        <v>0</v>
      </c>
      <c r="AT40" s="17">
        <v>0</v>
      </c>
      <c r="AU40" s="17">
        <v>0</v>
      </c>
      <c r="AV40" s="17">
        <v>0</v>
      </c>
      <c r="AW40" s="12">
        <v>0</v>
      </c>
      <c r="AX40" s="16">
        <v>-2083</v>
      </c>
      <c r="AY40" s="17">
        <v>0</v>
      </c>
      <c r="AZ40" s="17">
        <v>0</v>
      </c>
      <c r="BA40" s="17">
        <v>0</v>
      </c>
      <c r="BB40" s="17">
        <v>0</v>
      </c>
      <c r="BC40" s="17">
        <v>0</v>
      </c>
      <c r="BD40" s="17">
        <v>11180</v>
      </c>
      <c r="BE40" s="12">
        <v>9097</v>
      </c>
      <c r="BF40" s="16">
        <v>24345</v>
      </c>
      <c r="BG40" s="17">
        <v>638098</v>
      </c>
      <c r="BH40" s="17">
        <v>0</v>
      </c>
      <c r="BI40" s="17">
        <v>0</v>
      </c>
      <c r="BJ40" s="17">
        <v>60000</v>
      </c>
      <c r="BK40" s="17">
        <v>0</v>
      </c>
      <c r="BL40" s="17">
        <v>11917</v>
      </c>
      <c r="BM40" s="12">
        <v>734360</v>
      </c>
      <c r="BN40" s="16">
        <v>60807</v>
      </c>
      <c r="BO40" s="17">
        <v>498780</v>
      </c>
      <c r="BP40" s="17">
        <v>32000</v>
      </c>
      <c r="BQ40" s="17">
        <v>0</v>
      </c>
      <c r="BR40" s="17">
        <v>0</v>
      </c>
      <c r="BS40" s="17">
        <v>0</v>
      </c>
      <c r="BT40" s="17">
        <v>31692</v>
      </c>
      <c r="BU40" s="12">
        <v>623279</v>
      </c>
      <c r="BV40" s="16">
        <v>20984</v>
      </c>
      <c r="BW40" s="17">
        <v>2981</v>
      </c>
      <c r="BX40" s="17">
        <v>0</v>
      </c>
      <c r="BY40" s="17">
        <v>0</v>
      </c>
      <c r="BZ40" s="17">
        <v>0</v>
      </c>
      <c r="CA40" s="17">
        <v>0</v>
      </c>
      <c r="CB40" s="17">
        <v>0</v>
      </c>
      <c r="CC40" s="12">
        <v>23965</v>
      </c>
      <c r="CD40" s="16">
        <v>0</v>
      </c>
      <c r="CE40" s="17">
        <v>0</v>
      </c>
      <c r="CF40" s="17">
        <v>0</v>
      </c>
      <c r="CG40" s="17">
        <v>0</v>
      </c>
      <c r="CH40" s="17">
        <v>0</v>
      </c>
      <c r="CI40" s="17">
        <v>0</v>
      </c>
      <c r="CJ40" s="17">
        <v>0</v>
      </c>
      <c r="CK40" s="12">
        <v>0</v>
      </c>
    </row>
    <row r="41" spans="1:89" x14ac:dyDescent="0.3">
      <c r="A41" s="4" t="s">
        <v>31</v>
      </c>
      <c r="B41" s="92">
        <v>233615.2</v>
      </c>
      <c r="C41" s="87">
        <v>392293</v>
      </c>
      <c r="D41" s="87">
        <v>698525.62000000011</v>
      </c>
      <c r="E41" s="87">
        <v>0</v>
      </c>
      <c r="F41" s="87">
        <v>5746668.9900000002</v>
      </c>
      <c r="G41" s="87">
        <v>297181.76999999996</v>
      </c>
      <c r="H41" s="87">
        <v>109166.07</v>
      </c>
      <c r="I41" s="93">
        <v>7477450.6499999994</v>
      </c>
      <c r="J41" s="16">
        <v>55936.530000000006</v>
      </c>
      <c r="K41" s="17">
        <v>0</v>
      </c>
      <c r="L41" s="17">
        <v>276999.54000000004</v>
      </c>
      <c r="M41" s="17">
        <v>0</v>
      </c>
      <c r="N41" s="17">
        <v>25158</v>
      </c>
      <c r="O41" s="17">
        <v>165013.5</v>
      </c>
      <c r="P41" s="17">
        <v>74957</v>
      </c>
      <c r="Q41" s="12">
        <v>598064.57000000007</v>
      </c>
      <c r="R41" s="16">
        <v>10498.18</v>
      </c>
      <c r="S41" s="17">
        <v>0</v>
      </c>
      <c r="T41" s="17">
        <v>137488.19</v>
      </c>
      <c r="U41" s="17">
        <v>0</v>
      </c>
      <c r="V41" s="17">
        <v>5064521</v>
      </c>
      <c r="W41" s="17">
        <v>0</v>
      </c>
      <c r="X41" s="17">
        <v>0</v>
      </c>
      <c r="Y41" s="12">
        <v>5212507.37</v>
      </c>
      <c r="Z41" s="16">
        <v>11635</v>
      </c>
      <c r="AA41" s="17">
        <v>0</v>
      </c>
      <c r="AB41" s="17">
        <v>200757.84999999998</v>
      </c>
      <c r="AC41" s="17">
        <v>0</v>
      </c>
      <c r="AD41" s="17">
        <v>381362</v>
      </c>
      <c r="AE41" s="17">
        <v>0</v>
      </c>
      <c r="AF41" s="17">
        <v>750</v>
      </c>
      <c r="AG41" s="12">
        <v>594504.85</v>
      </c>
      <c r="AH41" s="16">
        <v>0</v>
      </c>
      <c r="AI41" s="17">
        <v>90000</v>
      </c>
      <c r="AJ41" s="17">
        <v>0</v>
      </c>
      <c r="AK41" s="17">
        <v>0</v>
      </c>
      <c r="AL41" s="17">
        <v>0</v>
      </c>
      <c r="AM41" s="17">
        <v>1000</v>
      </c>
      <c r="AN41" s="17">
        <v>19029.52</v>
      </c>
      <c r="AO41" s="12">
        <v>110029.52</v>
      </c>
      <c r="AP41" s="16">
        <v>0</v>
      </c>
      <c r="AQ41" s="17">
        <v>0</v>
      </c>
      <c r="AR41" s="17">
        <v>0</v>
      </c>
      <c r="AS41" s="17">
        <v>0</v>
      </c>
      <c r="AT41" s="17">
        <v>0</v>
      </c>
      <c r="AU41" s="17">
        <v>0</v>
      </c>
      <c r="AV41" s="17">
        <v>0</v>
      </c>
      <c r="AW41" s="12">
        <v>0</v>
      </c>
      <c r="AX41" s="16">
        <v>155545.49</v>
      </c>
      <c r="AY41" s="17">
        <v>80000</v>
      </c>
      <c r="AZ41" s="17">
        <v>39988.040000000008</v>
      </c>
      <c r="BA41" s="17">
        <v>0</v>
      </c>
      <c r="BB41" s="17">
        <v>211611</v>
      </c>
      <c r="BC41" s="17">
        <v>80213.429999999993</v>
      </c>
      <c r="BD41" s="17">
        <v>1590.4099999999999</v>
      </c>
      <c r="BE41" s="12">
        <v>568948.37</v>
      </c>
      <c r="BF41" s="16">
        <v>0</v>
      </c>
      <c r="BG41" s="17">
        <v>189953</v>
      </c>
      <c r="BH41" s="17">
        <v>0</v>
      </c>
      <c r="BI41" s="17">
        <v>0</v>
      </c>
      <c r="BJ41" s="17">
        <v>0</v>
      </c>
      <c r="BK41" s="17">
        <v>0</v>
      </c>
      <c r="BL41" s="17">
        <v>11500</v>
      </c>
      <c r="BM41" s="12">
        <v>201453</v>
      </c>
      <c r="BN41" s="16">
        <v>0</v>
      </c>
      <c r="BO41" s="17">
        <v>0</v>
      </c>
      <c r="BP41" s="17">
        <v>0</v>
      </c>
      <c r="BQ41" s="17">
        <v>0</v>
      </c>
      <c r="BR41" s="17">
        <v>64016.99</v>
      </c>
      <c r="BS41" s="17">
        <v>3717.96</v>
      </c>
      <c r="BT41" s="17">
        <v>0</v>
      </c>
      <c r="BU41" s="12">
        <v>67734.95</v>
      </c>
      <c r="BV41" s="16">
        <v>0</v>
      </c>
      <c r="BW41" s="17">
        <v>32340</v>
      </c>
      <c r="BX41" s="17">
        <v>0</v>
      </c>
      <c r="BY41" s="17">
        <v>0</v>
      </c>
      <c r="BZ41" s="17">
        <v>0</v>
      </c>
      <c r="CA41" s="17">
        <v>47236.88</v>
      </c>
      <c r="CB41" s="17">
        <v>1339.14</v>
      </c>
      <c r="CC41" s="12">
        <v>80916.02</v>
      </c>
      <c r="CD41" s="16">
        <v>0</v>
      </c>
      <c r="CE41" s="17">
        <v>0</v>
      </c>
      <c r="CF41" s="17">
        <v>43292</v>
      </c>
      <c r="CG41" s="17">
        <v>0</v>
      </c>
      <c r="CH41" s="17">
        <v>0</v>
      </c>
      <c r="CI41" s="17">
        <v>0</v>
      </c>
      <c r="CJ41" s="17">
        <v>0</v>
      </c>
      <c r="CK41" s="12">
        <v>43292</v>
      </c>
    </row>
    <row r="42" spans="1:89" x14ac:dyDescent="0.3">
      <c r="A42" s="4" t="s">
        <v>32</v>
      </c>
      <c r="B42" s="92">
        <v>6250696.4700000007</v>
      </c>
      <c r="C42" s="87">
        <v>1912497.13</v>
      </c>
      <c r="D42" s="87">
        <v>4860184.3194707073</v>
      </c>
      <c r="E42" s="87">
        <v>150360</v>
      </c>
      <c r="F42" s="87">
        <v>145138.5</v>
      </c>
      <c r="G42" s="87">
        <v>1475143.26</v>
      </c>
      <c r="H42" s="87">
        <v>22399.1</v>
      </c>
      <c r="I42" s="93">
        <v>14816418.77947071</v>
      </c>
      <c r="J42" s="16">
        <v>5399436.4400000004</v>
      </c>
      <c r="K42" s="17">
        <v>0</v>
      </c>
      <c r="L42" s="17">
        <v>2530342.995323122</v>
      </c>
      <c r="M42" s="17">
        <v>0</v>
      </c>
      <c r="N42" s="17">
        <v>145138.5</v>
      </c>
      <c r="O42" s="17">
        <v>88909.11</v>
      </c>
      <c r="P42" s="17">
        <v>4545.4799999999996</v>
      </c>
      <c r="Q42" s="12">
        <v>8168372.5253231237</v>
      </c>
      <c r="R42" s="16">
        <v>239621.51</v>
      </c>
      <c r="S42" s="17">
        <v>373495.53</v>
      </c>
      <c r="T42" s="17">
        <v>601470.3025982799</v>
      </c>
      <c r="U42" s="17">
        <v>0</v>
      </c>
      <c r="V42" s="17">
        <v>0</v>
      </c>
      <c r="W42" s="17">
        <v>1338746.8799999999</v>
      </c>
      <c r="X42" s="17">
        <v>0</v>
      </c>
      <c r="Y42" s="12">
        <v>2553334.2225982798</v>
      </c>
      <c r="Z42" s="16">
        <v>0</v>
      </c>
      <c r="AA42" s="17">
        <v>0</v>
      </c>
      <c r="AB42" s="17">
        <v>0</v>
      </c>
      <c r="AC42" s="17">
        <v>0</v>
      </c>
      <c r="AD42" s="17">
        <v>0</v>
      </c>
      <c r="AE42" s="17">
        <v>0</v>
      </c>
      <c r="AF42" s="17">
        <v>0</v>
      </c>
      <c r="AG42" s="12">
        <v>0</v>
      </c>
      <c r="AH42" s="16">
        <v>0</v>
      </c>
      <c r="AI42" s="17">
        <v>0</v>
      </c>
      <c r="AJ42" s="17">
        <v>0</v>
      </c>
      <c r="AK42" s="17">
        <v>0</v>
      </c>
      <c r="AL42" s="17">
        <v>0</v>
      </c>
      <c r="AM42" s="17">
        <v>0</v>
      </c>
      <c r="AN42" s="17">
        <v>0</v>
      </c>
      <c r="AO42" s="12">
        <v>0</v>
      </c>
      <c r="AP42" s="16">
        <v>0</v>
      </c>
      <c r="AQ42" s="17">
        <v>0</v>
      </c>
      <c r="AR42" s="17">
        <v>0</v>
      </c>
      <c r="AS42" s="17">
        <v>0</v>
      </c>
      <c r="AT42" s="17">
        <v>0</v>
      </c>
      <c r="AU42" s="17">
        <v>0</v>
      </c>
      <c r="AV42" s="17">
        <v>0</v>
      </c>
      <c r="AW42" s="12">
        <v>0</v>
      </c>
      <c r="AX42" s="16">
        <v>0</v>
      </c>
      <c r="AY42" s="17">
        <v>0</v>
      </c>
      <c r="AZ42" s="17">
        <v>0</v>
      </c>
      <c r="BA42" s="17">
        <v>0</v>
      </c>
      <c r="BB42" s="17">
        <v>0</v>
      </c>
      <c r="BC42" s="17">
        <v>0</v>
      </c>
      <c r="BD42" s="17">
        <v>0</v>
      </c>
      <c r="BE42" s="12">
        <v>0</v>
      </c>
      <c r="BF42" s="16">
        <v>44484.54</v>
      </c>
      <c r="BG42" s="17">
        <v>1367081</v>
      </c>
      <c r="BH42" s="17">
        <v>494212</v>
      </c>
      <c r="BI42" s="17">
        <v>140360</v>
      </c>
      <c r="BJ42" s="17">
        <v>0</v>
      </c>
      <c r="BK42" s="17">
        <v>0</v>
      </c>
      <c r="BL42" s="17">
        <v>103.62</v>
      </c>
      <c r="BM42" s="12">
        <v>2046241.1600000001</v>
      </c>
      <c r="BN42" s="16">
        <v>536287.19999999984</v>
      </c>
      <c r="BO42" s="17">
        <v>163755.64000000001</v>
      </c>
      <c r="BP42" s="17">
        <v>1104087.9215493056</v>
      </c>
      <c r="BQ42" s="17">
        <v>10000</v>
      </c>
      <c r="BR42" s="17">
        <v>0</v>
      </c>
      <c r="BS42" s="17">
        <v>41487.269999999997</v>
      </c>
      <c r="BT42" s="17">
        <v>17750</v>
      </c>
      <c r="BU42" s="12">
        <v>1873368.0315493054</v>
      </c>
      <c r="BV42" s="16">
        <v>12020</v>
      </c>
      <c r="BW42" s="17">
        <v>5164.96</v>
      </c>
      <c r="BX42" s="17">
        <v>0</v>
      </c>
      <c r="BY42" s="17">
        <v>0</v>
      </c>
      <c r="BZ42" s="17">
        <v>0</v>
      </c>
      <c r="CA42" s="17">
        <v>6000</v>
      </c>
      <c r="CB42" s="17">
        <v>0</v>
      </c>
      <c r="CC42" s="12">
        <v>23184.959999999999</v>
      </c>
      <c r="CD42" s="16">
        <v>18846.78</v>
      </c>
      <c r="CE42" s="17">
        <v>3000</v>
      </c>
      <c r="CF42" s="17">
        <v>130071.1</v>
      </c>
      <c r="CG42" s="17">
        <v>0</v>
      </c>
      <c r="CH42" s="17">
        <v>0</v>
      </c>
      <c r="CI42" s="17">
        <v>0</v>
      </c>
      <c r="CJ42" s="17">
        <v>0</v>
      </c>
      <c r="CK42" s="12">
        <v>151917.88</v>
      </c>
    </row>
    <row r="43" spans="1:89" x14ac:dyDescent="0.3">
      <c r="A43" s="4" t="s">
        <v>33</v>
      </c>
      <c r="B43" s="92">
        <v>177215</v>
      </c>
      <c r="C43" s="87">
        <v>175928</v>
      </c>
      <c r="D43" s="87">
        <v>788215</v>
      </c>
      <c r="E43" s="87">
        <v>0</v>
      </c>
      <c r="F43" s="87">
        <v>600</v>
      </c>
      <c r="G43" s="87">
        <v>112410</v>
      </c>
      <c r="H43" s="87">
        <v>40084</v>
      </c>
      <c r="I43" s="93">
        <v>1294452</v>
      </c>
      <c r="J43" s="16">
        <v>103303</v>
      </c>
      <c r="K43" s="17">
        <v>0</v>
      </c>
      <c r="L43" s="17">
        <v>75317</v>
      </c>
      <c r="M43" s="17">
        <v>0</v>
      </c>
      <c r="N43" s="17">
        <v>0</v>
      </c>
      <c r="O43" s="17">
        <v>17098</v>
      </c>
      <c r="P43" s="17">
        <v>19630</v>
      </c>
      <c r="Q43" s="12">
        <v>215348</v>
      </c>
      <c r="R43" s="16">
        <v>0</v>
      </c>
      <c r="S43" s="17">
        <v>0</v>
      </c>
      <c r="T43" s="17">
        <v>270564</v>
      </c>
      <c r="U43" s="17">
        <v>0</v>
      </c>
      <c r="V43" s="17">
        <v>0</v>
      </c>
      <c r="W43" s="17">
        <v>65088</v>
      </c>
      <c r="X43" s="17">
        <v>0</v>
      </c>
      <c r="Y43" s="12">
        <v>335652</v>
      </c>
      <c r="Z43" s="16">
        <v>0</v>
      </c>
      <c r="AA43" s="17">
        <v>0</v>
      </c>
      <c r="AB43" s="17">
        <v>0</v>
      </c>
      <c r="AC43" s="17">
        <v>0</v>
      </c>
      <c r="AD43" s="17">
        <v>0</v>
      </c>
      <c r="AE43" s="17">
        <v>0</v>
      </c>
      <c r="AF43" s="17">
        <v>0</v>
      </c>
      <c r="AG43" s="12">
        <v>0</v>
      </c>
      <c r="AH43" s="16">
        <v>0</v>
      </c>
      <c r="AI43" s="17">
        <v>0</v>
      </c>
      <c r="AJ43" s="17">
        <v>0</v>
      </c>
      <c r="AK43" s="17">
        <v>0</v>
      </c>
      <c r="AL43" s="17">
        <v>0</v>
      </c>
      <c r="AM43" s="17">
        <v>0</v>
      </c>
      <c r="AN43" s="17">
        <v>0</v>
      </c>
      <c r="AO43" s="12">
        <v>0</v>
      </c>
      <c r="AP43" s="16">
        <v>70685</v>
      </c>
      <c r="AQ43" s="17">
        <v>0</v>
      </c>
      <c r="AR43" s="17">
        <v>133604</v>
      </c>
      <c r="AS43" s="17">
        <v>0</v>
      </c>
      <c r="AT43" s="17">
        <v>600</v>
      </c>
      <c r="AU43" s="17">
        <v>1300</v>
      </c>
      <c r="AV43" s="17">
        <v>15918</v>
      </c>
      <c r="AW43" s="12">
        <v>222107</v>
      </c>
      <c r="AX43" s="16">
        <v>0</v>
      </c>
      <c r="AY43" s="17">
        <v>0</v>
      </c>
      <c r="AZ43" s="17">
        <v>0</v>
      </c>
      <c r="BA43" s="17">
        <v>0</v>
      </c>
      <c r="BB43" s="17">
        <v>0</v>
      </c>
      <c r="BC43" s="17">
        <v>0</v>
      </c>
      <c r="BD43" s="17">
        <v>0</v>
      </c>
      <c r="BE43" s="12">
        <v>0</v>
      </c>
      <c r="BF43" s="16">
        <v>3227</v>
      </c>
      <c r="BG43" s="17">
        <v>175928</v>
      </c>
      <c r="BH43" s="17">
        <v>0</v>
      </c>
      <c r="BI43" s="17">
        <v>0</v>
      </c>
      <c r="BJ43" s="17">
        <v>0</v>
      </c>
      <c r="BK43" s="17">
        <v>28924</v>
      </c>
      <c r="BL43" s="17">
        <v>4536</v>
      </c>
      <c r="BM43" s="12">
        <v>212615</v>
      </c>
      <c r="BN43" s="16">
        <v>0</v>
      </c>
      <c r="BO43" s="17">
        <v>0</v>
      </c>
      <c r="BP43" s="17">
        <v>265230</v>
      </c>
      <c r="BQ43" s="17">
        <v>0</v>
      </c>
      <c r="BR43" s="17">
        <v>0</v>
      </c>
      <c r="BS43" s="17">
        <v>0</v>
      </c>
      <c r="BT43" s="17">
        <v>0</v>
      </c>
      <c r="BU43" s="12">
        <v>265230</v>
      </c>
      <c r="BV43" s="16">
        <v>0</v>
      </c>
      <c r="BW43" s="17">
        <v>0</v>
      </c>
      <c r="BX43" s="17">
        <v>27000</v>
      </c>
      <c r="BY43" s="17">
        <v>0</v>
      </c>
      <c r="BZ43" s="17">
        <v>0</v>
      </c>
      <c r="CA43" s="17">
        <v>0</v>
      </c>
      <c r="CB43" s="17">
        <v>0</v>
      </c>
      <c r="CC43" s="12">
        <v>27000</v>
      </c>
      <c r="CD43" s="16">
        <v>0</v>
      </c>
      <c r="CE43" s="17">
        <v>0</v>
      </c>
      <c r="CF43" s="17">
        <v>16500</v>
      </c>
      <c r="CG43" s="17">
        <v>0</v>
      </c>
      <c r="CH43" s="17">
        <v>0</v>
      </c>
      <c r="CI43" s="17">
        <v>0</v>
      </c>
      <c r="CJ43" s="17">
        <v>0</v>
      </c>
      <c r="CK43" s="12">
        <v>16500</v>
      </c>
    </row>
    <row r="44" spans="1:89" x14ac:dyDescent="0.3">
      <c r="A44" s="4" t="s">
        <v>34</v>
      </c>
      <c r="B44" s="92">
        <v>2470296</v>
      </c>
      <c r="C44" s="87">
        <v>1644922</v>
      </c>
      <c r="D44" s="87">
        <v>4165943</v>
      </c>
      <c r="E44" s="87">
        <v>0</v>
      </c>
      <c r="F44" s="87">
        <v>0</v>
      </c>
      <c r="G44" s="87">
        <v>8058438</v>
      </c>
      <c r="H44" s="87">
        <v>150000</v>
      </c>
      <c r="I44" s="93">
        <v>16489599</v>
      </c>
      <c r="J44" s="16">
        <v>2102705</v>
      </c>
      <c r="K44" s="17">
        <v>0</v>
      </c>
      <c r="L44" s="17">
        <v>3937483</v>
      </c>
      <c r="M44" s="17">
        <v>0</v>
      </c>
      <c r="N44" s="17">
        <v>0</v>
      </c>
      <c r="O44" s="17">
        <v>994037</v>
      </c>
      <c r="P44" s="17">
        <v>0</v>
      </c>
      <c r="Q44" s="12">
        <v>7034225</v>
      </c>
      <c r="R44" s="16">
        <v>99865</v>
      </c>
      <c r="S44" s="17">
        <v>0</v>
      </c>
      <c r="T44" s="17">
        <v>0</v>
      </c>
      <c r="U44" s="17">
        <v>0</v>
      </c>
      <c r="V44" s="17">
        <v>0</v>
      </c>
      <c r="W44" s="17">
        <v>7064401</v>
      </c>
      <c r="X44" s="17">
        <v>0</v>
      </c>
      <c r="Y44" s="12">
        <v>7164266</v>
      </c>
      <c r="Z44" s="16">
        <v>0</v>
      </c>
      <c r="AA44" s="17">
        <v>200635</v>
      </c>
      <c r="AB44" s="17">
        <v>0</v>
      </c>
      <c r="AC44" s="17">
        <v>0</v>
      </c>
      <c r="AD44" s="17">
        <v>0</v>
      </c>
      <c r="AE44" s="17">
        <v>0</v>
      </c>
      <c r="AF44" s="17">
        <v>0</v>
      </c>
      <c r="AG44" s="12">
        <v>200635</v>
      </c>
      <c r="AH44" s="16">
        <v>0</v>
      </c>
      <c r="AI44" s="17">
        <v>0</v>
      </c>
      <c r="AJ44" s="17">
        <v>0</v>
      </c>
      <c r="AK44" s="17">
        <v>0</v>
      </c>
      <c r="AL44" s="17">
        <v>0</v>
      </c>
      <c r="AM44" s="17">
        <v>0</v>
      </c>
      <c r="AN44" s="17">
        <v>0</v>
      </c>
      <c r="AO44" s="12">
        <v>0</v>
      </c>
      <c r="AP44" s="16">
        <v>0</v>
      </c>
      <c r="AQ44" s="17">
        <v>0</v>
      </c>
      <c r="AR44" s="17">
        <v>0</v>
      </c>
      <c r="AS44" s="17">
        <v>0</v>
      </c>
      <c r="AT44" s="17">
        <v>0</v>
      </c>
      <c r="AU44" s="17">
        <v>0</v>
      </c>
      <c r="AV44" s="17">
        <v>0</v>
      </c>
      <c r="AW44" s="12">
        <v>0</v>
      </c>
      <c r="AX44" s="16">
        <v>0</v>
      </c>
      <c r="AY44" s="17">
        <v>0</v>
      </c>
      <c r="AZ44" s="17">
        <v>0</v>
      </c>
      <c r="BA44" s="17">
        <v>0</v>
      </c>
      <c r="BB44" s="17">
        <v>0</v>
      </c>
      <c r="BC44" s="17">
        <v>0</v>
      </c>
      <c r="BD44" s="17">
        <v>0</v>
      </c>
      <c r="BE44" s="12">
        <v>0</v>
      </c>
      <c r="BF44" s="16">
        <v>21245</v>
      </c>
      <c r="BG44" s="17">
        <v>1444287</v>
      </c>
      <c r="BH44" s="17">
        <v>0</v>
      </c>
      <c r="BI44" s="17">
        <v>0</v>
      </c>
      <c r="BJ44" s="17">
        <v>0</v>
      </c>
      <c r="BK44" s="17">
        <v>0</v>
      </c>
      <c r="BL44" s="17">
        <v>0</v>
      </c>
      <c r="BM44" s="12">
        <v>1465532</v>
      </c>
      <c r="BN44" s="16">
        <v>0</v>
      </c>
      <c r="BO44" s="17">
        <v>0</v>
      </c>
      <c r="BP44" s="17">
        <v>228460</v>
      </c>
      <c r="BQ44" s="17">
        <v>0</v>
      </c>
      <c r="BR44" s="17">
        <v>0</v>
      </c>
      <c r="BS44" s="17">
        <v>0</v>
      </c>
      <c r="BT44" s="17">
        <v>150000</v>
      </c>
      <c r="BU44" s="12">
        <v>378460</v>
      </c>
      <c r="BV44" s="16">
        <v>246481</v>
      </c>
      <c r="BW44" s="17">
        <v>0</v>
      </c>
      <c r="BX44" s="17">
        <v>0</v>
      </c>
      <c r="BY44" s="17">
        <v>0</v>
      </c>
      <c r="BZ44" s="17">
        <v>0</v>
      </c>
      <c r="CA44" s="17">
        <v>0</v>
      </c>
      <c r="CB44" s="17">
        <v>0</v>
      </c>
      <c r="CC44" s="12">
        <v>246481</v>
      </c>
      <c r="CD44" s="16">
        <v>0</v>
      </c>
      <c r="CE44" s="17">
        <v>0</v>
      </c>
      <c r="CF44" s="17">
        <v>0</v>
      </c>
      <c r="CG44" s="17">
        <v>0</v>
      </c>
      <c r="CH44" s="17">
        <v>0</v>
      </c>
      <c r="CI44" s="17">
        <v>0</v>
      </c>
      <c r="CJ44" s="17">
        <v>0</v>
      </c>
      <c r="CK44" s="12">
        <v>0</v>
      </c>
    </row>
    <row r="45" spans="1:89" x14ac:dyDescent="0.3">
      <c r="A45" s="4" t="s">
        <v>35</v>
      </c>
      <c r="B45" s="92">
        <v>939075.9</v>
      </c>
      <c r="C45" s="87">
        <v>869354</v>
      </c>
      <c r="D45" s="87">
        <v>456974</v>
      </c>
      <c r="E45" s="87">
        <v>550000</v>
      </c>
      <c r="F45" s="87">
        <v>-107523</v>
      </c>
      <c r="G45" s="87">
        <v>370000</v>
      </c>
      <c r="H45" s="87">
        <v>-795</v>
      </c>
      <c r="I45" s="93">
        <v>3077085.8999999994</v>
      </c>
      <c r="J45" s="16">
        <v>783415.63</v>
      </c>
      <c r="K45" s="17">
        <v>864547</v>
      </c>
      <c r="L45" s="17">
        <v>362500</v>
      </c>
      <c r="M45" s="17">
        <v>550000</v>
      </c>
      <c r="N45" s="17">
        <v>-107523</v>
      </c>
      <c r="O45" s="17">
        <v>360000</v>
      </c>
      <c r="P45" s="17">
        <v>0</v>
      </c>
      <c r="Q45" s="12">
        <v>2812939.63</v>
      </c>
      <c r="R45" s="16">
        <v>-150.6</v>
      </c>
      <c r="S45" s="17">
        <v>4807</v>
      </c>
      <c r="T45" s="17">
        <v>94474</v>
      </c>
      <c r="U45" s="17">
        <v>0</v>
      </c>
      <c r="V45" s="17">
        <v>0</v>
      </c>
      <c r="W45" s="17">
        <v>0</v>
      </c>
      <c r="X45" s="17">
        <v>-795</v>
      </c>
      <c r="Y45" s="12">
        <v>98335.4</v>
      </c>
      <c r="Z45" s="16">
        <v>0</v>
      </c>
      <c r="AA45" s="17">
        <v>0</v>
      </c>
      <c r="AB45" s="17">
        <v>0</v>
      </c>
      <c r="AC45" s="17">
        <v>0</v>
      </c>
      <c r="AD45" s="17">
        <v>0</v>
      </c>
      <c r="AE45" s="17">
        <v>0</v>
      </c>
      <c r="AF45" s="17">
        <v>0</v>
      </c>
      <c r="AG45" s="12">
        <v>0</v>
      </c>
      <c r="AH45" s="16">
        <v>0</v>
      </c>
      <c r="AI45" s="17">
        <v>0</v>
      </c>
      <c r="AJ45" s="17">
        <v>0</v>
      </c>
      <c r="AK45" s="17">
        <v>0</v>
      </c>
      <c r="AL45" s="17">
        <v>0</v>
      </c>
      <c r="AM45" s="17">
        <v>0</v>
      </c>
      <c r="AN45" s="17">
        <v>0</v>
      </c>
      <c r="AO45" s="12">
        <v>0</v>
      </c>
      <c r="AP45" s="16">
        <v>0</v>
      </c>
      <c r="AQ45" s="17">
        <v>0</v>
      </c>
      <c r="AR45" s="17">
        <v>0</v>
      </c>
      <c r="AS45" s="17">
        <v>0</v>
      </c>
      <c r="AT45" s="17">
        <v>0</v>
      </c>
      <c r="AU45" s="17">
        <v>0</v>
      </c>
      <c r="AV45" s="17">
        <v>0</v>
      </c>
      <c r="AW45" s="12">
        <v>0</v>
      </c>
      <c r="AX45" s="16">
        <v>24311.86</v>
      </c>
      <c r="AY45" s="17">
        <v>0</v>
      </c>
      <c r="AZ45" s="17">
        <v>0</v>
      </c>
      <c r="BA45" s="17">
        <v>0</v>
      </c>
      <c r="BB45" s="17">
        <v>0</v>
      </c>
      <c r="BC45" s="17">
        <v>0</v>
      </c>
      <c r="BD45" s="17">
        <v>0</v>
      </c>
      <c r="BE45" s="12">
        <v>24311.86</v>
      </c>
      <c r="BF45" s="16">
        <v>0</v>
      </c>
      <c r="BG45" s="17">
        <v>0</v>
      </c>
      <c r="BH45" s="17">
        <v>0</v>
      </c>
      <c r="BI45" s="17">
        <v>0</v>
      </c>
      <c r="BJ45" s="17">
        <v>0</v>
      </c>
      <c r="BK45" s="17">
        <v>0</v>
      </c>
      <c r="BL45" s="17">
        <v>0</v>
      </c>
      <c r="BM45" s="12">
        <v>0</v>
      </c>
      <c r="BN45" s="16">
        <v>128932.8</v>
      </c>
      <c r="BO45" s="17">
        <v>0</v>
      </c>
      <c r="BP45" s="17">
        <v>0</v>
      </c>
      <c r="BQ45" s="17">
        <v>0</v>
      </c>
      <c r="BR45" s="17">
        <v>0</v>
      </c>
      <c r="BS45" s="17">
        <v>0</v>
      </c>
      <c r="BT45" s="17">
        <v>0</v>
      </c>
      <c r="BU45" s="12">
        <v>128932.8</v>
      </c>
      <c r="BV45" s="16">
        <v>2566.21</v>
      </c>
      <c r="BW45" s="17">
        <v>0</v>
      </c>
      <c r="BX45" s="17">
        <v>0</v>
      </c>
      <c r="BY45" s="17">
        <v>0</v>
      </c>
      <c r="BZ45" s="17">
        <v>0</v>
      </c>
      <c r="CA45" s="17">
        <v>10000</v>
      </c>
      <c r="CB45" s="17">
        <v>0</v>
      </c>
      <c r="CC45" s="12">
        <v>12566.21</v>
      </c>
      <c r="CD45" s="16">
        <v>0</v>
      </c>
      <c r="CE45" s="17">
        <v>0</v>
      </c>
      <c r="CF45" s="17">
        <v>0</v>
      </c>
      <c r="CG45" s="17">
        <v>0</v>
      </c>
      <c r="CH45" s="17">
        <v>0</v>
      </c>
      <c r="CI45" s="17">
        <v>0</v>
      </c>
      <c r="CJ45" s="17">
        <v>0</v>
      </c>
      <c r="CK45" s="12">
        <v>0</v>
      </c>
    </row>
    <row r="46" spans="1:89" x14ac:dyDescent="0.3">
      <c r="A46" s="4" t="s">
        <v>36</v>
      </c>
      <c r="B46" s="92">
        <v>1470730.62</v>
      </c>
      <c r="C46" s="87">
        <v>2321428.44</v>
      </c>
      <c r="D46" s="87">
        <v>14043760.720000001</v>
      </c>
      <c r="E46" s="87">
        <v>324102.43</v>
      </c>
      <c r="F46" s="87">
        <v>6756535.4000000004</v>
      </c>
      <c r="G46" s="87">
        <v>534365</v>
      </c>
      <c r="H46" s="87">
        <v>420752.64999999997</v>
      </c>
      <c r="I46" s="93">
        <v>25871675.260000005</v>
      </c>
      <c r="J46" s="16">
        <v>1296631.06</v>
      </c>
      <c r="K46" s="17">
        <v>1581215.44</v>
      </c>
      <c r="L46" s="17">
        <v>6237813.96</v>
      </c>
      <c r="M46" s="17">
        <v>27300</v>
      </c>
      <c r="N46" s="17">
        <v>1270574.54</v>
      </c>
      <c r="O46" s="17">
        <v>20000</v>
      </c>
      <c r="P46" s="17">
        <v>230465.47</v>
      </c>
      <c r="Q46" s="12">
        <v>10664000.470000001</v>
      </c>
      <c r="R46" s="16">
        <v>77527.740000000005</v>
      </c>
      <c r="S46" s="17">
        <v>0</v>
      </c>
      <c r="T46" s="17">
        <v>40977.129999999997</v>
      </c>
      <c r="U46" s="17">
        <v>0</v>
      </c>
      <c r="V46" s="17">
        <v>326973.27</v>
      </c>
      <c r="W46" s="17">
        <v>510455</v>
      </c>
      <c r="X46" s="17">
        <v>52870.58</v>
      </c>
      <c r="Y46" s="12">
        <v>1008803.72</v>
      </c>
      <c r="Z46" s="16">
        <v>0</v>
      </c>
      <c r="AA46" s="17">
        <v>0</v>
      </c>
      <c r="AB46" s="17">
        <v>0</v>
      </c>
      <c r="AC46" s="17">
        <v>0</v>
      </c>
      <c r="AD46" s="17">
        <v>0</v>
      </c>
      <c r="AE46" s="17">
        <v>0</v>
      </c>
      <c r="AF46" s="17">
        <v>0</v>
      </c>
      <c r="AG46" s="12">
        <v>0</v>
      </c>
      <c r="AH46" s="16">
        <v>72105.009999999995</v>
      </c>
      <c r="AI46" s="17">
        <v>120000</v>
      </c>
      <c r="AJ46" s="17">
        <v>0</v>
      </c>
      <c r="AK46" s="17">
        <v>0</v>
      </c>
      <c r="AL46" s="17">
        <v>0</v>
      </c>
      <c r="AM46" s="17">
        <v>0</v>
      </c>
      <c r="AN46" s="17">
        <v>60951.25</v>
      </c>
      <c r="AO46" s="12">
        <v>253056.26</v>
      </c>
      <c r="AP46" s="16">
        <v>0</v>
      </c>
      <c r="AQ46" s="17">
        <v>0</v>
      </c>
      <c r="AR46" s="17">
        <v>0</v>
      </c>
      <c r="AS46" s="17">
        <v>0</v>
      </c>
      <c r="AT46" s="17">
        <v>0</v>
      </c>
      <c r="AU46" s="17">
        <v>0</v>
      </c>
      <c r="AV46" s="17">
        <v>0</v>
      </c>
      <c r="AW46" s="12">
        <v>0</v>
      </c>
      <c r="AX46" s="16">
        <v>3830.95</v>
      </c>
      <c r="AY46" s="17">
        <v>60000</v>
      </c>
      <c r="AZ46" s="17">
        <v>7282911.6699999999</v>
      </c>
      <c r="BA46" s="17">
        <v>45000</v>
      </c>
      <c r="BB46" s="17">
        <v>5158987.59</v>
      </c>
      <c r="BC46" s="17">
        <v>0</v>
      </c>
      <c r="BD46" s="17">
        <v>29192.15</v>
      </c>
      <c r="BE46" s="12">
        <v>12579922.360000001</v>
      </c>
      <c r="BF46" s="16">
        <v>15130.29</v>
      </c>
      <c r="BG46" s="17">
        <v>535213</v>
      </c>
      <c r="BH46" s="17">
        <v>0</v>
      </c>
      <c r="BI46" s="17">
        <v>0</v>
      </c>
      <c r="BJ46" s="17">
        <v>0</v>
      </c>
      <c r="BK46" s="17">
        <v>0</v>
      </c>
      <c r="BL46" s="17">
        <v>102.85</v>
      </c>
      <c r="BM46" s="12">
        <v>550446.14</v>
      </c>
      <c r="BN46" s="16">
        <v>5151.03</v>
      </c>
      <c r="BO46" s="17">
        <v>0</v>
      </c>
      <c r="BP46" s="17">
        <v>482057.96</v>
      </c>
      <c r="BQ46" s="17">
        <v>230802.43</v>
      </c>
      <c r="BR46" s="17">
        <v>0</v>
      </c>
      <c r="BS46" s="17">
        <v>3910</v>
      </c>
      <c r="BT46" s="17">
        <v>134.97</v>
      </c>
      <c r="BU46" s="12">
        <v>722056.39</v>
      </c>
      <c r="BV46" s="16">
        <v>354.54</v>
      </c>
      <c r="BW46" s="17">
        <v>25000</v>
      </c>
      <c r="BX46" s="17">
        <v>0</v>
      </c>
      <c r="BY46" s="17">
        <v>21000</v>
      </c>
      <c r="BZ46" s="17">
        <v>0</v>
      </c>
      <c r="CA46" s="17">
        <v>0</v>
      </c>
      <c r="CB46" s="17">
        <v>29007.72</v>
      </c>
      <c r="CC46" s="12">
        <v>75362.260000000009</v>
      </c>
      <c r="CD46" s="16">
        <v>0</v>
      </c>
      <c r="CE46" s="17">
        <v>0</v>
      </c>
      <c r="CF46" s="17">
        <v>0</v>
      </c>
      <c r="CG46" s="17">
        <v>0</v>
      </c>
      <c r="CH46" s="17">
        <v>0</v>
      </c>
      <c r="CI46" s="17">
        <v>0</v>
      </c>
      <c r="CJ46" s="17">
        <v>18027.66</v>
      </c>
      <c r="CK46" s="12">
        <v>18027.66</v>
      </c>
    </row>
    <row r="47" spans="1:89" x14ac:dyDescent="0.3">
      <c r="A47" s="4" t="s">
        <v>37</v>
      </c>
      <c r="B47" s="92">
        <v>14143.210000000001</v>
      </c>
      <c r="C47" s="87">
        <v>11220</v>
      </c>
      <c r="D47" s="87">
        <v>205370</v>
      </c>
      <c r="E47" s="87">
        <v>0</v>
      </c>
      <c r="F47" s="87">
        <v>0</v>
      </c>
      <c r="G47" s="87">
        <v>100300</v>
      </c>
      <c r="H47" s="87">
        <v>0</v>
      </c>
      <c r="I47" s="93">
        <v>331033.20999999996</v>
      </c>
      <c r="J47" s="16">
        <v>305.12</v>
      </c>
      <c r="K47" s="17">
        <v>0</v>
      </c>
      <c r="L47" s="17">
        <v>0</v>
      </c>
      <c r="M47" s="17">
        <v>0</v>
      </c>
      <c r="N47" s="17">
        <v>0</v>
      </c>
      <c r="O47" s="17">
        <v>100300</v>
      </c>
      <c r="P47" s="17">
        <v>0</v>
      </c>
      <c r="Q47" s="12">
        <v>100605.12</v>
      </c>
      <c r="R47" s="16">
        <v>13838.09</v>
      </c>
      <c r="S47" s="17">
        <v>0</v>
      </c>
      <c r="T47" s="17">
        <v>50000</v>
      </c>
      <c r="U47" s="17">
        <v>0</v>
      </c>
      <c r="V47" s="17">
        <v>0</v>
      </c>
      <c r="W47" s="17">
        <v>0</v>
      </c>
      <c r="X47" s="17">
        <v>0</v>
      </c>
      <c r="Y47" s="12">
        <v>63838.09</v>
      </c>
      <c r="Z47" s="16">
        <v>0</v>
      </c>
      <c r="AA47" s="17">
        <v>11220</v>
      </c>
      <c r="AB47" s="17">
        <v>0</v>
      </c>
      <c r="AC47" s="17">
        <v>0</v>
      </c>
      <c r="AD47" s="17">
        <v>0</v>
      </c>
      <c r="AE47" s="17">
        <v>0</v>
      </c>
      <c r="AF47" s="17">
        <v>0</v>
      </c>
      <c r="AG47" s="12">
        <v>11220</v>
      </c>
      <c r="AH47" s="16">
        <v>0</v>
      </c>
      <c r="AI47" s="17">
        <v>0</v>
      </c>
      <c r="AJ47" s="17">
        <v>0</v>
      </c>
      <c r="AK47" s="17">
        <v>0</v>
      </c>
      <c r="AL47" s="17">
        <v>0</v>
      </c>
      <c r="AM47" s="17">
        <v>0</v>
      </c>
      <c r="AN47" s="17">
        <v>0</v>
      </c>
      <c r="AO47" s="12">
        <v>0</v>
      </c>
      <c r="AP47" s="16">
        <v>0</v>
      </c>
      <c r="AQ47" s="17">
        <v>0</v>
      </c>
      <c r="AR47" s="17">
        <v>0</v>
      </c>
      <c r="AS47" s="17">
        <v>0</v>
      </c>
      <c r="AT47" s="17">
        <v>0</v>
      </c>
      <c r="AU47" s="17">
        <v>0</v>
      </c>
      <c r="AV47" s="17">
        <v>0</v>
      </c>
      <c r="AW47" s="12">
        <v>0</v>
      </c>
      <c r="AX47" s="16">
        <v>0</v>
      </c>
      <c r="AY47" s="17">
        <v>0</v>
      </c>
      <c r="AZ47" s="17">
        <v>19685.400000000001</v>
      </c>
      <c r="BA47" s="17">
        <v>0</v>
      </c>
      <c r="BB47" s="17">
        <v>0</v>
      </c>
      <c r="BC47" s="17">
        <v>0</v>
      </c>
      <c r="BD47" s="17">
        <v>0</v>
      </c>
      <c r="BE47" s="12">
        <v>19685.400000000001</v>
      </c>
      <c r="BF47" s="16">
        <v>0</v>
      </c>
      <c r="BG47" s="17">
        <v>0</v>
      </c>
      <c r="BH47" s="17">
        <v>0</v>
      </c>
      <c r="BI47" s="17">
        <v>0</v>
      </c>
      <c r="BJ47" s="17">
        <v>0</v>
      </c>
      <c r="BK47" s="17">
        <v>0</v>
      </c>
      <c r="BL47" s="17">
        <v>0</v>
      </c>
      <c r="BM47" s="12">
        <v>0</v>
      </c>
      <c r="BN47" s="16">
        <v>0</v>
      </c>
      <c r="BO47" s="17">
        <v>0</v>
      </c>
      <c r="BP47" s="17">
        <v>0</v>
      </c>
      <c r="BQ47" s="17">
        <v>0</v>
      </c>
      <c r="BR47" s="17">
        <v>0</v>
      </c>
      <c r="BS47" s="17">
        <v>0</v>
      </c>
      <c r="BT47" s="17">
        <v>0</v>
      </c>
      <c r="BU47" s="12">
        <v>0</v>
      </c>
      <c r="BV47" s="16">
        <v>0</v>
      </c>
      <c r="BW47" s="17">
        <v>0</v>
      </c>
      <c r="BX47" s="17">
        <v>135684.6</v>
      </c>
      <c r="BY47" s="17">
        <v>0</v>
      </c>
      <c r="BZ47" s="17">
        <v>0</v>
      </c>
      <c r="CA47" s="17">
        <v>0</v>
      </c>
      <c r="CB47" s="17">
        <v>0</v>
      </c>
      <c r="CC47" s="12">
        <v>135684.6</v>
      </c>
      <c r="CD47" s="16">
        <v>0</v>
      </c>
      <c r="CE47" s="17">
        <v>0</v>
      </c>
      <c r="CF47" s="17">
        <v>0</v>
      </c>
      <c r="CG47" s="17">
        <v>0</v>
      </c>
      <c r="CH47" s="17">
        <v>0</v>
      </c>
      <c r="CI47" s="17">
        <v>0</v>
      </c>
      <c r="CJ47" s="17">
        <v>0</v>
      </c>
      <c r="CK47" s="12">
        <v>0</v>
      </c>
    </row>
    <row r="48" spans="1:89" x14ac:dyDescent="0.3">
      <c r="A48" s="4" t="s">
        <v>38</v>
      </c>
      <c r="B48" s="92">
        <v>2465496.7299999995</v>
      </c>
      <c r="C48" s="87">
        <v>60000</v>
      </c>
      <c r="D48" s="87">
        <v>4156039.5</v>
      </c>
      <c r="E48" s="87">
        <v>0</v>
      </c>
      <c r="F48" s="87">
        <v>-133223.45000000001</v>
      </c>
      <c r="G48" s="87">
        <v>163945.758</v>
      </c>
      <c r="H48" s="87">
        <v>-73151.447</v>
      </c>
      <c r="I48" s="93">
        <v>6639107.091</v>
      </c>
      <c r="J48" s="16">
        <v>1945756.6999999995</v>
      </c>
      <c r="K48" s="17">
        <v>0</v>
      </c>
      <c r="L48" s="17">
        <v>-1792000</v>
      </c>
      <c r="M48" s="17">
        <v>0</v>
      </c>
      <c r="N48" s="17">
        <v>-133223.45000000001</v>
      </c>
      <c r="O48" s="17">
        <v>147173.38</v>
      </c>
      <c r="P48" s="17">
        <v>-167765.81</v>
      </c>
      <c r="Q48" s="12">
        <v>-59.180000000516884</v>
      </c>
      <c r="R48" s="16">
        <v>436894.99000000005</v>
      </c>
      <c r="S48" s="17">
        <v>0</v>
      </c>
      <c r="T48" s="17">
        <v>5976000.5</v>
      </c>
      <c r="U48" s="17">
        <v>0</v>
      </c>
      <c r="V48" s="17">
        <v>0</v>
      </c>
      <c r="W48" s="17">
        <v>5217.2679999999991</v>
      </c>
      <c r="X48" s="17">
        <v>94496.573000000004</v>
      </c>
      <c r="Y48" s="12">
        <v>6512609.3310000002</v>
      </c>
      <c r="Z48" s="16">
        <v>0</v>
      </c>
      <c r="AA48" s="17">
        <v>0</v>
      </c>
      <c r="AB48" s="17">
        <v>0</v>
      </c>
      <c r="AC48" s="17">
        <v>0</v>
      </c>
      <c r="AD48" s="17">
        <v>0</v>
      </c>
      <c r="AE48" s="17">
        <v>0</v>
      </c>
      <c r="AF48" s="17">
        <v>0</v>
      </c>
      <c r="AG48" s="12">
        <v>0</v>
      </c>
      <c r="AH48" s="16">
        <v>0</v>
      </c>
      <c r="AI48" s="17">
        <v>0</v>
      </c>
      <c r="AJ48" s="17">
        <v>0</v>
      </c>
      <c r="AK48" s="17">
        <v>0</v>
      </c>
      <c r="AL48" s="17">
        <v>0</v>
      </c>
      <c r="AM48" s="17">
        <v>0</v>
      </c>
      <c r="AN48" s="17">
        <v>0</v>
      </c>
      <c r="AO48" s="12">
        <v>0</v>
      </c>
      <c r="AP48" s="16">
        <v>4659.96</v>
      </c>
      <c r="AQ48" s="17">
        <v>0</v>
      </c>
      <c r="AR48" s="17">
        <v>0</v>
      </c>
      <c r="AS48" s="17">
        <v>0</v>
      </c>
      <c r="AT48" s="17">
        <v>0</v>
      </c>
      <c r="AU48" s="17">
        <v>500</v>
      </c>
      <c r="AV48" s="17">
        <v>0</v>
      </c>
      <c r="AW48" s="12">
        <v>5159.96</v>
      </c>
      <c r="AX48" s="16">
        <v>55335.6</v>
      </c>
      <c r="AY48" s="17">
        <v>60000</v>
      </c>
      <c r="AZ48" s="17">
        <v>0</v>
      </c>
      <c r="BA48" s="17">
        <v>0</v>
      </c>
      <c r="BB48" s="17">
        <v>0</v>
      </c>
      <c r="BC48" s="17">
        <v>0</v>
      </c>
      <c r="BD48" s="17">
        <v>0</v>
      </c>
      <c r="BE48" s="12">
        <v>115335.6</v>
      </c>
      <c r="BF48" s="16">
        <v>0</v>
      </c>
      <c r="BG48" s="17">
        <v>0</v>
      </c>
      <c r="BH48" s="17">
        <v>28750</v>
      </c>
      <c r="BI48" s="17">
        <v>0</v>
      </c>
      <c r="BJ48" s="17">
        <v>0</v>
      </c>
      <c r="BK48" s="17">
        <v>0</v>
      </c>
      <c r="BL48" s="17">
        <v>0</v>
      </c>
      <c r="BM48" s="12">
        <v>28750</v>
      </c>
      <c r="BN48" s="16">
        <v>72888.649999999994</v>
      </c>
      <c r="BO48" s="17">
        <v>0</v>
      </c>
      <c r="BP48" s="17">
        <v>0</v>
      </c>
      <c r="BQ48" s="17">
        <v>0</v>
      </c>
      <c r="BR48" s="17">
        <v>0</v>
      </c>
      <c r="BS48" s="17">
        <v>0</v>
      </c>
      <c r="BT48" s="17">
        <v>0</v>
      </c>
      <c r="BU48" s="12">
        <v>72888.649999999994</v>
      </c>
      <c r="BV48" s="16">
        <v>-50039.17</v>
      </c>
      <c r="BW48" s="17">
        <v>0</v>
      </c>
      <c r="BX48" s="17">
        <v>-62600</v>
      </c>
      <c r="BY48" s="17">
        <v>0</v>
      </c>
      <c r="BZ48" s="17">
        <v>0</v>
      </c>
      <c r="CA48" s="17">
        <v>0</v>
      </c>
      <c r="CB48" s="17">
        <v>0</v>
      </c>
      <c r="CC48" s="12">
        <v>-112639.17</v>
      </c>
      <c r="CD48" s="16">
        <v>0</v>
      </c>
      <c r="CE48" s="17">
        <v>0</v>
      </c>
      <c r="CF48" s="17">
        <v>5889</v>
      </c>
      <c r="CG48" s="17">
        <v>0</v>
      </c>
      <c r="CH48" s="17">
        <v>0</v>
      </c>
      <c r="CI48" s="17">
        <v>11055.109999999999</v>
      </c>
      <c r="CJ48" s="17">
        <v>117.79</v>
      </c>
      <c r="CK48" s="12">
        <v>17061.900000000001</v>
      </c>
    </row>
    <row r="49" spans="1:89" x14ac:dyDescent="0.3">
      <c r="A49" s="4" t="s">
        <v>39</v>
      </c>
      <c r="B49" s="92">
        <v>278590</v>
      </c>
      <c r="C49" s="87">
        <v>87646</v>
      </c>
      <c r="D49" s="87">
        <v>185494</v>
      </c>
      <c r="E49" s="87">
        <v>0</v>
      </c>
      <c r="F49" s="87">
        <v>0</v>
      </c>
      <c r="G49" s="87">
        <v>103296</v>
      </c>
      <c r="H49" s="87">
        <v>869602</v>
      </c>
      <c r="I49" s="93">
        <v>1524628</v>
      </c>
      <c r="J49" s="16">
        <v>558</v>
      </c>
      <c r="K49" s="17">
        <v>0</v>
      </c>
      <c r="L49" s="17">
        <v>0</v>
      </c>
      <c r="M49" s="17">
        <v>0</v>
      </c>
      <c r="N49" s="17">
        <v>0</v>
      </c>
      <c r="O49" s="17">
        <v>16468</v>
      </c>
      <c r="P49" s="17">
        <v>0</v>
      </c>
      <c r="Q49" s="12">
        <v>17026</v>
      </c>
      <c r="R49" s="16">
        <v>98609</v>
      </c>
      <c r="S49" s="17">
        <v>87646</v>
      </c>
      <c r="T49" s="17">
        <v>6834</v>
      </c>
      <c r="U49" s="17">
        <v>0</v>
      </c>
      <c r="V49" s="17">
        <v>0</v>
      </c>
      <c r="W49" s="17">
        <v>564</v>
      </c>
      <c r="X49" s="17">
        <v>860031</v>
      </c>
      <c r="Y49" s="12">
        <v>1053684</v>
      </c>
      <c r="Z49" s="16">
        <v>0</v>
      </c>
      <c r="AA49" s="17">
        <v>0</v>
      </c>
      <c r="AB49" s="17">
        <v>0</v>
      </c>
      <c r="AC49" s="17">
        <v>0</v>
      </c>
      <c r="AD49" s="17">
        <v>0</v>
      </c>
      <c r="AE49" s="17">
        <v>0</v>
      </c>
      <c r="AF49" s="17">
        <v>0</v>
      </c>
      <c r="AG49" s="12">
        <v>0</v>
      </c>
      <c r="AH49" s="16">
        <v>13219</v>
      </c>
      <c r="AI49" s="17">
        <v>0</v>
      </c>
      <c r="AJ49" s="17">
        <v>0</v>
      </c>
      <c r="AK49" s="17">
        <v>0</v>
      </c>
      <c r="AL49" s="17">
        <v>0</v>
      </c>
      <c r="AM49" s="17">
        <v>0</v>
      </c>
      <c r="AN49" s="17">
        <v>5362</v>
      </c>
      <c r="AO49" s="12">
        <v>18581</v>
      </c>
      <c r="AP49" s="16">
        <v>0</v>
      </c>
      <c r="AQ49" s="17">
        <v>0</v>
      </c>
      <c r="AR49" s="17">
        <v>0</v>
      </c>
      <c r="AS49" s="17">
        <v>0</v>
      </c>
      <c r="AT49" s="17">
        <v>0</v>
      </c>
      <c r="AU49" s="17">
        <v>102</v>
      </c>
      <c r="AV49" s="17">
        <v>0</v>
      </c>
      <c r="AW49" s="12">
        <v>102</v>
      </c>
      <c r="AX49" s="16">
        <v>0</v>
      </c>
      <c r="AY49" s="17">
        <v>0</v>
      </c>
      <c r="AZ49" s="17">
        <v>0</v>
      </c>
      <c r="BA49" s="17">
        <v>0</v>
      </c>
      <c r="BB49" s="17">
        <v>0</v>
      </c>
      <c r="BC49" s="17">
        <v>0</v>
      </c>
      <c r="BD49" s="17">
        <v>0</v>
      </c>
      <c r="BE49" s="12">
        <v>0</v>
      </c>
      <c r="BF49" s="16">
        <v>0</v>
      </c>
      <c r="BG49" s="17">
        <v>0</v>
      </c>
      <c r="BH49" s="17">
        <v>0</v>
      </c>
      <c r="BI49" s="17">
        <v>0</v>
      </c>
      <c r="BJ49" s="17">
        <v>0</v>
      </c>
      <c r="BK49" s="17">
        <v>0</v>
      </c>
      <c r="BL49" s="17">
        <v>0</v>
      </c>
      <c r="BM49" s="12">
        <v>0</v>
      </c>
      <c r="BN49" s="16">
        <v>166204</v>
      </c>
      <c r="BO49" s="17">
        <v>0</v>
      </c>
      <c r="BP49" s="17">
        <v>0</v>
      </c>
      <c r="BQ49" s="17">
        <v>0</v>
      </c>
      <c r="BR49" s="17">
        <v>0</v>
      </c>
      <c r="BS49" s="17">
        <v>86162</v>
      </c>
      <c r="BT49" s="17">
        <v>4209</v>
      </c>
      <c r="BU49" s="12">
        <v>256575</v>
      </c>
      <c r="BV49" s="16">
        <v>0</v>
      </c>
      <c r="BW49" s="17">
        <v>0</v>
      </c>
      <c r="BX49" s="17">
        <v>178660</v>
      </c>
      <c r="BY49" s="17">
        <v>0</v>
      </c>
      <c r="BZ49" s="17">
        <v>0</v>
      </c>
      <c r="CA49" s="17">
        <v>0</v>
      </c>
      <c r="CB49" s="17">
        <v>0</v>
      </c>
      <c r="CC49" s="12">
        <v>178660</v>
      </c>
      <c r="CD49" s="16">
        <v>0</v>
      </c>
      <c r="CE49" s="17">
        <v>0</v>
      </c>
      <c r="CF49" s="17">
        <v>0</v>
      </c>
      <c r="CG49" s="17">
        <v>0</v>
      </c>
      <c r="CH49" s="17">
        <v>0</v>
      </c>
      <c r="CI49" s="17">
        <v>0</v>
      </c>
      <c r="CJ49" s="17">
        <v>0</v>
      </c>
      <c r="CK49" s="12">
        <v>0</v>
      </c>
    </row>
    <row r="50" spans="1:89" x14ac:dyDescent="0.3">
      <c r="A50" s="4" t="s">
        <v>40</v>
      </c>
      <c r="B50" s="92">
        <v>101760</v>
      </c>
      <c r="C50" s="87">
        <v>131090</v>
      </c>
      <c r="D50" s="87">
        <v>242527</v>
      </c>
      <c r="E50" s="87">
        <v>0</v>
      </c>
      <c r="F50" s="87">
        <v>1887158</v>
      </c>
      <c r="G50" s="87">
        <v>-148</v>
      </c>
      <c r="H50" s="87">
        <v>1908</v>
      </c>
      <c r="I50" s="93">
        <v>2364295</v>
      </c>
      <c r="J50" s="16">
        <v>94348</v>
      </c>
      <c r="K50" s="17">
        <v>0</v>
      </c>
      <c r="L50" s="17">
        <v>0</v>
      </c>
      <c r="M50" s="17">
        <v>0</v>
      </c>
      <c r="N50" s="17">
        <v>1887158</v>
      </c>
      <c r="O50" s="17">
        <v>0</v>
      </c>
      <c r="P50" s="17">
        <v>0</v>
      </c>
      <c r="Q50" s="12">
        <v>1981506</v>
      </c>
      <c r="R50" s="16">
        <v>4327</v>
      </c>
      <c r="S50" s="17">
        <v>0</v>
      </c>
      <c r="T50" s="17">
        <v>241277</v>
      </c>
      <c r="U50" s="17">
        <v>0</v>
      </c>
      <c r="V50" s="17">
        <v>0</v>
      </c>
      <c r="W50" s="17">
        <v>-148</v>
      </c>
      <c r="X50" s="17">
        <v>1836</v>
      </c>
      <c r="Y50" s="12">
        <v>247292</v>
      </c>
      <c r="Z50" s="16">
        <v>0</v>
      </c>
      <c r="AA50" s="17">
        <v>0</v>
      </c>
      <c r="AB50" s="17">
        <v>0</v>
      </c>
      <c r="AC50" s="17">
        <v>0</v>
      </c>
      <c r="AD50" s="17">
        <v>0</v>
      </c>
      <c r="AE50" s="17">
        <v>0</v>
      </c>
      <c r="AF50" s="17">
        <v>0</v>
      </c>
      <c r="AG50" s="12">
        <v>0</v>
      </c>
      <c r="AH50" s="16">
        <v>0</v>
      </c>
      <c r="AI50" s="17">
        <v>0</v>
      </c>
      <c r="AJ50" s="17">
        <v>0</v>
      </c>
      <c r="AK50" s="17">
        <v>0</v>
      </c>
      <c r="AL50" s="17">
        <v>0</v>
      </c>
      <c r="AM50" s="17">
        <v>0</v>
      </c>
      <c r="AN50" s="17">
        <v>0</v>
      </c>
      <c r="AO50" s="12">
        <v>0</v>
      </c>
      <c r="AP50" s="16">
        <v>0</v>
      </c>
      <c r="AQ50" s="17">
        <v>0</v>
      </c>
      <c r="AR50" s="17">
        <v>0</v>
      </c>
      <c r="AS50" s="17">
        <v>0</v>
      </c>
      <c r="AT50" s="17">
        <v>0</v>
      </c>
      <c r="AU50" s="17">
        <v>0</v>
      </c>
      <c r="AV50" s="17">
        <v>0</v>
      </c>
      <c r="AW50" s="12">
        <v>0</v>
      </c>
      <c r="AX50" s="16">
        <v>0</v>
      </c>
      <c r="AY50" s="17">
        <v>0</v>
      </c>
      <c r="AZ50" s="17">
        <v>0</v>
      </c>
      <c r="BA50" s="17">
        <v>0</v>
      </c>
      <c r="BB50" s="17">
        <v>0</v>
      </c>
      <c r="BC50" s="17">
        <v>0</v>
      </c>
      <c r="BD50" s="17">
        <v>0</v>
      </c>
      <c r="BE50" s="12">
        <v>0</v>
      </c>
      <c r="BF50" s="16">
        <v>3085</v>
      </c>
      <c r="BG50" s="17">
        <v>131090</v>
      </c>
      <c r="BH50" s="17">
        <v>0</v>
      </c>
      <c r="BI50" s="17">
        <v>0</v>
      </c>
      <c r="BJ50" s="17">
        <v>0</v>
      </c>
      <c r="BK50" s="17">
        <v>0</v>
      </c>
      <c r="BL50" s="17">
        <v>72</v>
      </c>
      <c r="BM50" s="12">
        <v>134247</v>
      </c>
      <c r="BN50" s="16">
        <v>0</v>
      </c>
      <c r="BO50" s="17">
        <v>0</v>
      </c>
      <c r="BP50" s="17">
        <v>0</v>
      </c>
      <c r="BQ50" s="17">
        <v>0</v>
      </c>
      <c r="BR50" s="17">
        <v>0</v>
      </c>
      <c r="BS50" s="17">
        <v>0</v>
      </c>
      <c r="BT50" s="17">
        <v>0</v>
      </c>
      <c r="BU50" s="12">
        <v>0</v>
      </c>
      <c r="BV50" s="16">
        <v>0</v>
      </c>
      <c r="BW50" s="17">
        <v>0</v>
      </c>
      <c r="BX50" s="17">
        <v>0</v>
      </c>
      <c r="BY50" s="17">
        <v>0</v>
      </c>
      <c r="BZ50" s="17">
        <v>0</v>
      </c>
      <c r="CA50" s="17">
        <v>0</v>
      </c>
      <c r="CB50" s="17">
        <v>0</v>
      </c>
      <c r="CC50" s="12">
        <v>0</v>
      </c>
      <c r="CD50" s="16">
        <v>0</v>
      </c>
      <c r="CE50" s="17">
        <v>0</v>
      </c>
      <c r="CF50" s="17">
        <v>1250</v>
      </c>
      <c r="CG50" s="17">
        <v>0</v>
      </c>
      <c r="CH50" s="17">
        <v>0</v>
      </c>
      <c r="CI50" s="17">
        <v>0</v>
      </c>
      <c r="CJ50" s="17">
        <v>0</v>
      </c>
      <c r="CK50" s="12">
        <v>1250</v>
      </c>
    </row>
    <row r="51" spans="1:89" x14ac:dyDescent="0.3">
      <c r="A51" s="4" t="s">
        <v>41</v>
      </c>
      <c r="B51" s="92">
        <v>1728914</v>
      </c>
      <c r="C51" s="87">
        <v>616688</v>
      </c>
      <c r="D51" s="87">
        <v>3842686</v>
      </c>
      <c r="E51" s="87">
        <v>10242</v>
      </c>
      <c r="F51" s="87">
        <v>179349</v>
      </c>
      <c r="G51" s="87">
        <v>8510722</v>
      </c>
      <c r="H51" s="87">
        <v>252470</v>
      </c>
      <c r="I51" s="93">
        <v>15141071</v>
      </c>
      <c r="J51" s="16">
        <v>1617225</v>
      </c>
      <c r="K51" s="17">
        <v>0</v>
      </c>
      <c r="L51" s="17">
        <v>252838</v>
      </c>
      <c r="M51" s="17">
        <v>0</v>
      </c>
      <c r="N51" s="17">
        <v>0</v>
      </c>
      <c r="O51" s="17">
        <v>65000</v>
      </c>
      <c r="P51" s="17">
        <v>109117</v>
      </c>
      <c r="Q51" s="12">
        <v>2044180</v>
      </c>
      <c r="R51" s="16">
        <v>0</v>
      </c>
      <c r="S51" s="17">
        <v>0</v>
      </c>
      <c r="T51" s="17">
        <v>3536611</v>
      </c>
      <c r="U51" s="17">
        <v>0</v>
      </c>
      <c r="V51" s="17">
        <v>179349</v>
      </c>
      <c r="W51" s="17">
        <v>8430995</v>
      </c>
      <c r="X51" s="17">
        <v>71360</v>
      </c>
      <c r="Y51" s="12">
        <v>12218315</v>
      </c>
      <c r="Z51" s="16">
        <v>0</v>
      </c>
      <c r="AA51" s="17">
        <v>0</v>
      </c>
      <c r="AB51" s="17">
        <v>0</v>
      </c>
      <c r="AC51" s="17">
        <v>0</v>
      </c>
      <c r="AD51" s="17">
        <v>0</v>
      </c>
      <c r="AE51" s="17">
        <v>0</v>
      </c>
      <c r="AF51" s="17">
        <v>0</v>
      </c>
      <c r="AG51" s="12">
        <v>0</v>
      </c>
      <c r="AH51" s="16">
        <v>0</v>
      </c>
      <c r="AI51" s="17">
        <v>0</v>
      </c>
      <c r="AJ51" s="17">
        <v>0</v>
      </c>
      <c r="AK51" s="17">
        <v>0</v>
      </c>
      <c r="AL51" s="17">
        <v>0</v>
      </c>
      <c r="AM51" s="17">
        <v>0</v>
      </c>
      <c r="AN51" s="17">
        <v>0</v>
      </c>
      <c r="AO51" s="12">
        <v>0</v>
      </c>
      <c r="AP51" s="16">
        <v>0</v>
      </c>
      <c r="AQ51" s="17">
        <v>0</v>
      </c>
      <c r="AR51" s="17">
        <v>0</v>
      </c>
      <c r="AS51" s="17">
        <v>0</v>
      </c>
      <c r="AT51" s="17">
        <v>0</v>
      </c>
      <c r="AU51" s="17">
        <v>0</v>
      </c>
      <c r="AV51" s="17">
        <v>0</v>
      </c>
      <c r="AW51" s="12">
        <v>0</v>
      </c>
      <c r="AX51" s="16">
        <v>0</v>
      </c>
      <c r="AY51" s="17">
        <v>0</v>
      </c>
      <c r="AZ51" s="17">
        <v>0</v>
      </c>
      <c r="BA51" s="17">
        <v>0</v>
      </c>
      <c r="BB51" s="17">
        <v>0</v>
      </c>
      <c r="BC51" s="17">
        <v>0</v>
      </c>
      <c r="BD51" s="17">
        <v>0</v>
      </c>
      <c r="BE51" s="12">
        <v>0</v>
      </c>
      <c r="BF51" s="16">
        <v>16097</v>
      </c>
      <c r="BG51" s="17">
        <v>610680</v>
      </c>
      <c r="BH51" s="17">
        <v>873</v>
      </c>
      <c r="BI51" s="17">
        <v>0</v>
      </c>
      <c r="BJ51" s="17">
        <v>0</v>
      </c>
      <c r="BK51" s="17">
        <v>0</v>
      </c>
      <c r="BL51" s="17">
        <v>1196</v>
      </c>
      <c r="BM51" s="12">
        <v>628846</v>
      </c>
      <c r="BN51" s="16">
        <v>53081</v>
      </c>
      <c r="BO51" s="17">
        <v>6008</v>
      </c>
      <c r="BP51" s="17">
        <v>2364</v>
      </c>
      <c r="BQ51" s="17">
        <v>10242</v>
      </c>
      <c r="BR51" s="17">
        <v>0</v>
      </c>
      <c r="BS51" s="17">
        <v>0</v>
      </c>
      <c r="BT51" s="17">
        <v>17086</v>
      </c>
      <c r="BU51" s="12">
        <v>88781</v>
      </c>
      <c r="BV51" s="16">
        <v>42511</v>
      </c>
      <c r="BW51" s="17">
        <v>0</v>
      </c>
      <c r="BX51" s="17">
        <v>50000</v>
      </c>
      <c r="BY51" s="17">
        <v>0</v>
      </c>
      <c r="BZ51" s="17">
        <v>0</v>
      </c>
      <c r="CA51" s="17">
        <v>14727</v>
      </c>
      <c r="CB51" s="17">
        <v>53711</v>
      </c>
      <c r="CC51" s="12">
        <v>160949</v>
      </c>
      <c r="CD51" s="16">
        <v>0</v>
      </c>
      <c r="CE51" s="17">
        <v>0</v>
      </c>
      <c r="CF51" s="17">
        <v>0</v>
      </c>
      <c r="CG51" s="17">
        <v>0</v>
      </c>
      <c r="CH51" s="17">
        <v>0</v>
      </c>
      <c r="CI51" s="17">
        <v>0</v>
      </c>
      <c r="CJ51" s="17">
        <v>0</v>
      </c>
      <c r="CK51" s="12">
        <v>0</v>
      </c>
    </row>
    <row r="52" spans="1:89" x14ac:dyDescent="0.3">
      <c r="A52" s="4" t="s">
        <v>42</v>
      </c>
      <c r="B52" s="92">
        <v>11011437.910000002</v>
      </c>
      <c r="C52" s="87">
        <v>0</v>
      </c>
      <c r="D52" s="87">
        <v>3221778</v>
      </c>
      <c r="E52" s="87">
        <v>0</v>
      </c>
      <c r="F52" s="87">
        <v>10254</v>
      </c>
      <c r="G52" s="87">
        <v>4848208.33</v>
      </c>
      <c r="H52" s="87">
        <v>47187.5</v>
      </c>
      <c r="I52" s="93">
        <v>19138865.739999998</v>
      </c>
      <c r="J52" s="16">
        <v>10105701.970000001</v>
      </c>
      <c r="K52" s="17">
        <v>0</v>
      </c>
      <c r="L52" s="17">
        <v>3143019</v>
      </c>
      <c r="M52" s="17">
        <v>0</v>
      </c>
      <c r="N52" s="17">
        <v>10254</v>
      </c>
      <c r="O52" s="17">
        <v>93340.15</v>
      </c>
      <c r="P52" s="17">
        <v>37653.56</v>
      </c>
      <c r="Q52" s="12">
        <v>13389968.680000002</v>
      </c>
      <c r="R52" s="16">
        <v>96875.5</v>
      </c>
      <c r="S52" s="17">
        <v>0</v>
      </c>
      <c r="T52" s="17">
        <v>65259</v>
      </c>
      <c r="U52" s="17">
        <v>0</v>
      </c>
      <c r="V52" s="17">
        <v>0</v>
      </c>
      <c r="W52" s="17">
        <v>4722659.09</v>
      </c>
      <c r="X52" s="17">
        <v>1056.71</v>
      </c>
      <c r="Y52" s="12">
        <v>4885850.3</v>
      </c>
      <c r="Z52" s="16">
        <v>0</v>
      </c>
      <c r="AA52" s="17">
        <v>0</v>
      </c>
      <c r="AB52" s="17">
        <v>0</v>
      </c>
      <c r="AC52" s="17">
        <v>0</v>
      </c>
      <c r="AD52" s="17">
        <v>0</v>
      </c>
      <c r="AE52" s="17">
        <v>0</v>
      </c>
      <c r="AF52" s="17">
        <v>0</v>
      </c>
      <c r="AG52" s="12">
        <v>0</v>
      </c>
      <c r="AH52" s="16">
        <v>3874.24</v>
      </c>
      <c r="AI52" s="17">
        <v>0</v>
      </c>
      <c r="AJ52" s="17">
        <v>0</v>
      </c>
      <c r="AK52" s="17">
        <v>0</v>
      </c>
      <c r="AL52" s="17">
        <v>0</v>
      </c>
      <c r="AM52" s="17">
        <v>0</v>
      </c>
      <c r="AN52" s="17">
        <v>0</v>
      </c>
      <c r="AO52" s="12">
        <v>3874.24</v>
      </c>
      <c r="AP52" s="16">
        <v>0</v>
      </c>
      <c r="AQ52" s="17">
        <v>0</v>
      </c>
      <c r="AR52" s="17">
        <v>0</v>
      </c>
      <c r="AS52" s="17">
        <v>0</v>
      </c>
      <c r="AT52" s="17">
        <v>0</v>
      </c>
      <c r="AU52" s="17">
        <v>0</v>
      </c>
      <c r="AV52" s="17">
        <v>0</v>
      </c>
      <c r="AW52" s="12">
        <v>0</v>
      </c>
      <c r="AX52" s="16">
        <v>264348.38</v>
      </c>
      <c r="AY52" s="17">
        <v>0</v>
      </c>
      <c r="AZ52" s="17">
        <v>0</v>
      </c>
      <c r="BA52" s="17">
        <v>0</v>
      </c>
      <c r="BB52" s="17">
        <v>0</v>
      </c>
      <c r="BC52" s="17">
        <v>-836.36</v>
      </c>
      <c r="BD52" s="17">
        <v>0</v>
      </c>
      <c r="BE52" s="12">
        <v>263512.02</v>
      </c>
      <c r="BF52" s="16">
        <v>0</v>
      </c>
      <c r="BG52" s="17">
        <v>0</v>
      </c>
      <c r="BH52" s="17">
        <v>0</v>
      </c>
      <c r="BI52" s="17">
        <v>0</v>
      </c>
      <c r="BJ52" s="17">
        <v>0</v>
      </c>
      <c r="BK52" s="17">
        <v>0</v>
      </c>
      <c r="BL52" s="17">
        <v>0</v>
      </c>
      <c r="BM52" s="12">
        <v>0</v>
      </c>
      <c r="BN52" s="16">
        <v>324704.23</v>
      </c>
      <c r="BO52" s="17">
        <v>0</v>
      </c>
      <c r="BP52" s="17">
        <v>0</v>
      </c>
      <c r="BQ52" s="17">
        <v>0</v>
      </c>
      <c r="BR52" s="17">
        <v>0</v>
      </c>
      <c r="BS52" s="17">
        <v>0</v>
      </c>
      <c r="BT52" s="17">
        <v>0</v>
      </c>
      <c r="BU52" s="12">
        <v>324704.23</v>
      </c>
      <c r="BV52" s="16">
        <v>215933.59</v>
      </c>
      <c r="BW52" s="17">
        <v>0</v>
      </c>
      <c r="BX52" s="17">
        <v>13500</v>
      </c>
      <c r="BY52" s="17">
        <v>0</v>
      </c>
      <c r="BZ52" s="17">
        <v>0</v>
      </c>
      <c r="CA52" s="17">
        <v>33045.449999999997</v>
      </c>
      <c r="CB52" s="17">
        <v>8477.23</v>
      </c>
      <c r="CC52" s="12">
        <v>270956.26999999996</v>
      </c>
      <c r="CD52" s="16">
        <v>0</v>
      </c>
      <c r="CE52" s="17">
        <v>0</v>
      </c>
      <c r="CF52" s="17">
        <v>0</v>
      </c>
      <c r="CG52" s="17">
        <v>0</v>
      </c>
      <c r="CH52" s="17">
        <v>0</v>
      </c>
      <c r="CI52" s="17">
        <v>0</v>
      </c>
      <c r="CJ52" s="17">
        <v>0</v>
      </c>
      <c r="CK52" s="12">
        <v>0</v>
      </c>
    </row>
    <row r="53" spans="1:89" x14ac:dyDescent="0.3">
      <c r="A53" s="4" t="s">
        <v>43</v>
      </c>
      <c r="B53" s="92">
        <v>3256000</v>
      </c>
      <c r="C53" s="87">
        <v>1193000</v>
      </c>
      <c r="D53" s="87">
        <v>9457000</v>
      </c>
      <c r="E53" s="87">
        <v>0</v>
      </c>
      <c r="F53" s="87">
        <v>182000</v>
      </c>
      <c r="G53" s="87">
        <v>967000</v>
      </c>
      <c r="H53" s="87">
        <v>685000</v>
      </c>
      <c r="I53" s="93">
        <v>15740000</v>
      </c>
      <c r="J53" s="16">
        <v>609000</v>
      </c>
      <c r="K53" s="17">
        <v>0</v>
      </c>
      <c r="L53" s="17">
        <v>0</v>
      </c>
      <c r="M53" s="17">
        <v>0</v>
      </c>
      <c r="N53" s="17">
        <v>0</v>
      </c>
      <c r="O53" s="17">
        <v>0</v>
      </c>
      <c r="P53" s="17">
        <v>8000</v>
      </c>
      <c r="Q53" s="12">
        <v>617000</v>
      </c>
      <c r="R53" s="16">
        <v>1833000</v>
      </c>
      <c r="S53" s="17">
        <v>0</v>
      </c>
      <c r="T53" s="17">
        <v>2492000</v>
      </c>
      <c r="U53" s="17">
        <v>0</v>
      </c>
      <c r="V53" s="17">
        <v>172000</v>
      </c>
      <c r="W53" s="17">
        <v>967000</v>
      </c>
      <c r="X53" s="17">
        <v>658000</v>
      </c>
      <c r="Y53" s="12">
        <v>6122000</v>
      </c>
      <c r="Z53" s="16">
        <v>0</v>
      </c>
      <c r="AA53" s="17">
        <v>0</v>
      </c>
      <c r="AB53" s="17">
        <v>0</v>
      </c>
      <c r="AC53" s="17">
        <v>0</v>
      </c>
      <c r="AD53" s="17">
        <v>0</v>
      </c>
      <c r="AE53" s="17">
        <v>0</v>
      </c>
      <c r="AF53" s="17">
        <v>0</v>
      </c>
      <c r="AG53" s="12">
        <v>0</v>
      </c>
      <c r="AH53" s="16">
        <v>0</v>
      </c>
      <c r="AI53" s="17">
        <v>0</v>
      </c>
      <c r="AJ53" s="17">
        <v>0</v>
      </c>
      <c r="AK53" s="17">
        <v>0</v>
      </c>
      <c r="AL53" s="17">
        <v>0</v>
      </c>
      <c r="AM53" s="17">
        <v>0</v>
      </c>
      <c r="AN53" s="17">
        <v>0</v>
      </c>
      <c r="AO53" s="12">
        <v>0</v>
      </c>
      <c r="AP53" s="16">
        <v>0</v>
      </c>
      <c r="AQ53" s="17">
        <v>0</v>
      </c>
      <c r="AR53" s="17">
        <v>0</v>
      </c>
      <c r="AS53" s="17">
        <v>0</v>
      </c>
      <c r="AT53" s="17">
        <v>0</v>
      </c>
      <c r="AU53" s="17">
        <v>0</v>
      </c>
      <c r="AV53" s="17">
        <v>0</v>
      </c>
      <c r="AW53" s="12">
        <v>0</v>
      </c>
      <c r="AX53" s="16">
        <v>0</v>
      </c>
      <c r="AY53" s="17">
        <v>0</v>
      </c>
      <c r="AZ53" s="17">
        <v>0</v>
      </c>
      <c r="BA53" s="17">
        <v>0</v>
      </c>
      <c r="BB53" s="17">
        <v>0</v>
      </c>
      <c r="BC53" s="17">
        <v>0</v>
      </c>
      <c r="BD53" s="17">
        <v>0</v>
      </c>
      <c r="BE53" s="12">
        <v>0</v>
      </c>
      <c r="BF53" s="16">
        <v>24000</v>
      </c>
      <c r="BG53" s="17">
        <v>1033000</v>
      </c>
      <c r="BH53" s="17">
        <v>0</v>
      </c>
      <c r="BI53" s="17">
        <v>0</v>
      </c>
      <c r="BJ53" s="17">
        <v>0</v>
      </c>
      <c r="BK53" s="17">
        <v>0</v>
      </c>
      <c r="BL53" s="17">
        <v>11000</v>
      </c>
      <c r="BM53" s="12">
        <v>1068000</v>
      </c>
      <c r="BN53" s="16">
        <v>167000</v>
      </c>
      <c r="BO53" s="17">
        <v>0</v>
      </c>
      <c r="BP53" s="17">
        <v>0</v>
      </c>
      <c r="BQ53" s="17">
        <v>0</v>
      </c>
      <c r="BR53" s="17">
        <v>0</v>
      </c>
      <c r="BS53" s="17">
        <v>0</v>
      </c>
      <c r="BT53" s="17">
        <v>0</v>
      </c>
      <c r="BU53" s="12">
        <v>167000</v>
      </c>
      <c r="BV53" s="16">
        <v>623000</v>
      </c>
      <c r="BW53" s="17">
        <v>160000</v>
      </c>
      <c r="BX53" s="17">
        <v>6965000</v>
      </c>
      <c r="BY53" s="17">
        <v>0</v>
      </c>
      <c r="BZ53" s="17">
        <v>10000</v>
      </c>
      <c r="CA53" s="17">
        <v>0</v>
      </c>
      <c r="CB53" s="17">
        <v>8000</v>
      </c>
      <c r="CC53" s="12">
        <v>7766000</v>
      </c>
      <c r="CD53" s="16">
        <v>0</v>
      </c>
      <c r="CE53" s="17">
        <v>0</v>
      </c>
      <c r="CF53" s="17">
        <v>0</v>
      </c>
      <c r="CG53" s="17">
        <v>0</v>
      </c>
      <c r="CH53" s="17">
        <v>0</v>
      </c>
      <c r="CI53" s="17">
        <v>0</v>
      </c>
      <c r="CJ53" s="17">
        <v>0</v>
      </c>
      <c r="CK53" s="12">
        <v>0</v>
      </c>
    </row>
    <row r="54" spans="1:89" x14ac:dyDescent="0.3">
      <c r="A54" s="4" t="s">
        <v>263</v>
      </c>
      <c r="B54" s="92">
        <v>588217.21</v>
      </c>
      <c r="C54" s="87">
        <v>986342</v>
      </c>
      <c r="D54" s="87">
        <v>6237906.5</v>
      </c>
      <c r="E54" s="87">
        <v>0</v>
      </c>
      <c r="F54" s="87">
        <v>0</v>
      </c>
      <c r="G54" s="87">
        <v>0</v>
      </c>
      <c r="H54" s="87">
        <v>331065.65999999997</v>
      </c>
      <c r="I54" s="93">
        <v>8143531.3700000001</v>
      </c>
      <c r="J54" s="16">
        <v>892.84</v>
      </c>
      <c r="K54" s="17">
        <v>0</v>
      </c>
      <c r="L54" s="17">
        <v>2182933</v>
      </c>
      <c r="M54" s="17">
        <v>0</v>
      </c>
      <c r="N54" s="17">
        <v>0</v>
      </c>
      <c r="O54" s="17">
        <v>0</v>
      </c>
      <c r="P54" s="17">
        <v>43584.94</v>
      </c>
      <c r="Q54" s="12">
        <v>2227410.7799999998</v>
      </c>
      <c r="R54" s="16">
        <v>165126.51</v>
      </c>
      <c r="S54" s="17">
        <v>0</v>
      </c>
      <c r="T54" s="17">
        <v>3742000</v>
      </c>
      <c r="U54" s="17">
        <v>0</v>
      </c>
      <c r="V54" s="17">
        <v>0</v>
      </c>
      <c r="W54" s="17">
        <v>0</v>
      </c>
      <c r="X54" s="17">
        <v>235586.63999999998</v>
      </c>
      <c r="Y54" s="12">
        <v>4142713.15</v>
      </c>
      <c r="Z54" s="16">
        <v>0</v>
      </c>
      <c r="AA54" s="17">
        <v>0</v>
      </c>
      <c r="AB54" s="17">
        <v>0</v>
      </c>
      <c r="AC54" s="17">
        <v>0</v>
      </c>
      <c r="AD54" s="17">
        <v>0</v>
      </c>
      <c r="AE54" s="17">
        <v>0</v>
      </c>
      <c r="AF54" s="17">
        <v>0</v>
      </c>
      <c r="AG54" s="12">
        <v>0</v>
      </c>
      <c r="AH54" s="16">
        <v>0</v>
      </c>
      <c r="AI54" s="17">
        <v>0</v>
      </c>
      <c r="AJ54" s="17">
        <v>0</v>
      </c>
      <c r="AK54" s="17">
        <v>0</v>
      </c>
      <c r="AL54" s="17">
        <v>0</v>
      </c>
      <c r="AM54" s="17">
        <v>0</v>
      </c>
      <c r="AN54" s="17">
        <v>0</v>
      </c>
      <c r="AO54" s="12">
        <v>0</v>
      </c>
      <c r="AP54" s="16">
        <v>0</v>
      </c>
      <c r="AQ54" s="17">
        <v>0</v>
      </c>
      <c r="AR54" s="17">
        <v>0</v>
      </c>
      <c r="AS54" s="17">
        <v>0</v>
      </c>
      <c r="AT54" s="17">
        <v>0</v>
      </c>
      <c r="AU54" s="17">
        <v>0</v>
      </c>
      <c r="AV54" s="17">
        <v>0</v>
      </c>
      <c r="AW54" s="12">
        <v>0</v>
      </c>
      <c r="AX54" s="16">
        <v>0</v>
      </c>
      <c r="AY54" s="17">
        <v>0</v>
      </c>
      <c r="AZ54" s="17">
        <v>0</v>
      </c>
      <c r="BA54" s="17">
        <v>0</v>
      </c>
      <c r="BB54" s="17">
        <v>0</v>
      </c>
      <c r="BC54" s="17">
        <v>0</v>
      </c>
      <c r="BD54" s="17">
        <v>0</v>
      </c>
      <c r="BE54" s="12">
        <v>0</v>
      </c>
      <c r="BF54" s="16">
        <v>50196.83</v>
      </c>
      <c r="BG54" s="17">
        <v>983842</v>
      </c>
      <c r="BH54" s="17">
        <v>0</v>
      </c>
      <c r="BI54" s="17">
        <v>0</v>
      </c>
      <c r="BJ54" s="17">
        <v>0</v>
      </c>
      <c r="BK54" s="17">
        <v>0</v>
      </c>
      <c r="BL54" s="17">
        <v>3452.3799999999997</v>
      </c>
      <c r="BM54" s="12">
        <v>1037491.21</v>
      </c>
      <c r="BN54" s="16">
        <v>298665.76</v>
      </c>
      <c r="BO54" s="17">
        <v>0</v>
      </c>
      <c r="BP54" s="17">
        <v>0</v>
      </c>
      <c r="BQ54" s="17">
        <v>0</v>
      </c>
      <c r="BR54" s="17">
        <v>0</v>
      </c>
      <c r="BS54" s="17">
        <v>0</v>
      </c>
      <c r="BT54" s="17">
        <v>15000</v>
      </c>
      <c r="BU54" s="12">
        <v>313665.76</v>
      </c>
      <c r="BV54" s="16">
        <v>73335.27</v>
      </c>
      <c r="BW54" s="17">
        <v>2500</v>
      </c>
      <c r="BX54" s="17">
        <v>312973.5</v>
      </c>
      <c r="BY54" s="17">
        <v>0</v>
      </c>
      <c r="BZ54" s="17">
        <v>0</v>
      </c>
      <c r="CA54" s="17">
        <v>0</v>
      </c>
      <c r="CB54" s="17">
        <v>6000</v>
      </c>
      <c r="CC54" s="12">
        <v>394808.77</v>
      </c>
      <c r="CD54" s="16">
        <v>0</v>
      </c>
      <c r="CE54" s="17">
        <v>0</v>
      </c>
      <c r="CF54" s="17">
        <v>0</v>
      </c>
      <c r="CG54" s="17">
        <v>0</v>
      </c>
      <c r="CH54" s="17">
        <v>0</v>
      </c>
      <c r="CI54" s="17">
        <v>0</v>
      </c>
      <c r="CJ54" s="17">
        <v>27441.7</v>
      </c>
      <c r="CK54" s="12">
        <v>27441.7</v>
      </c>
    </row>
    <row r="55" spans="1:89" x14ac:dyDescent="0.3">
      <c r="A55" s="4" t="s">
        <v>44</v>
      </c>
      <c r="B55" s="92">
        <v>474000</v>
      </c>
      <c r="C55" s="87">
        <v>581000</v>
      </c>
      <c r="D55" s="87">
        <v>27638000</v>
      </c>
      <c r="E55" s="87">
        <v>0</v>
      </c>
      <c r="F55" s="87">
        <v>0</v>
      </c>
      <c r="G55" s="87">
        <v>225000</v>
      </c>
      <c r="H55" s="87">
        <v>93000</v>
      </c>
      <c r="I55" s="93">
        <v>29011000</v>
      </c>
      <c r="J55" s="16">
        <v>33000</v>
      </c>
      <c r="K55" s="17">
        <v>0</v>
      </c>
      <c r="L55" s="17">
        <v>24710000</v>
      </c>
      <c r="M55" s="17">
        <v>0</v>
      </c>
      <c r="N55" s="17">
        <v>0</v>
      </c>
      <c r="O55" s="17">
        <v>43000</v>
      </c>
      <c r="P55" s="17">
        <v>6000</v>
      </c>
      <c r="Q55" s="12">
        <v>24792000</v>
      </c>
      <c r="R55" s="16">
        <v>34000</v>
      </c>
      <c r="S55" s="17">
        <v>0</v>
      </c>
      <c r="T55" s="17">
        <v>280000</v>
      </c>
      <c r="U55" s="17">
        <v>0</v>
      </c>
      <c r="V55" s="17">
        <v>0</v>
      </c>
      <c r="W55" s="17">
        <v>49000</v>
      </c>
      <c r="X55" s="17">
        <v>0</v>
      </c>
      <c r="Y55" s="12">
        <v>363000</v>
      </c>
      <c r="Z55" s="16">
        <v>0</v>
      </c>
      <c r="AA55" s="17">
        <v>0</v>
      </c>
      <c r="AB55" s="17">
        <v>1262000</v>
      </c>
      <c r="AC55" s="17">
        <v>0</v>
      </c>
      <c r="AD55" s="17">
        <v>0</v>
      </c>
      <c r="AE55" s="17">
        <v>0</v>
      </c>
      <c r="AF55" s="17">
        <v>0</v>
      </c>
      <c r="AG55" s="12">
        <v>1262000</v>
      </c>
      <c r="AH55" s="16">
        <v>0</v>
      </c>
      <c r="AI55" s="17">
        <v>95000</v>
      </c>
      <c r="AJ55" s="17">
        <v>1000</v>
      </c>
      <c r="AK55" s="17">
        <v>0</v>
      </c>
      <c r="AL55" s="17">
        <v>0</v>
      </c>
      <c r="AM55" s="17">
        <v>0</v>
      </c>
      <c r="AN55" s="17">
        <v>76000</v>
      </c>
      <c r="AO55" s="12">
        <v>172000</v>
      </c>
      <c r="AP55" s="16">
        <v>5000</v>
      </c>
      <c r="AQ55" s="17">
        <v>0</v>
      </c>
      <c r="AR55" s="17">
        <v>280000</v>
      </c>
      <c r="AS55" s="17">
        <v>0</v>
      </c>
      <c r="AT55" s="17">
        <v>0</v>
      </c>
      <c r="AU55" s="17">
        <v>3000</v>
      </c>
      <c r="AV55" s="17">
        <v>0</v>
      </c>
      <c r="AW55" s="12">
        <v>288000</v>
      </c>
      <c r="AX55" s="16">
        <v>245000</v>
      </c>
      <c r="AY55" s="17">
        <v>95000</v>
      </c>
      <c r="AZ55" s="17">
        <v>0</v>
      </c>
      <c r="BA55" s="17">
        <v>0</v>
      </c>
      <c r="BB55" s="17">
        <v>0</v>
      </c>
      <c r="BC55" s="17">
        <v>-9000</v>
      </c>
      <c r="BD55" s="17">
        <v>0</v>
      </c>
      <c r="BE55" s="12">
        <v>331000</v>
      </c>
      <c r="BF55" s="16">
        <v>8000</v>
      </c>
      <c r="BG55" s="17">
        <v>391000</v>
      </c>
      <c r="BH55" s="17">
        <v>15000</v>
      </c>
      <c r="BI55" s="17">
        <v>0</v>
      </c>
      <c r="BJ55" s="17">
        <v>0</v>
      </c>
      <c r="BK55" s="17">
        <v>4000</v>
      </c>
      <c r="BL55" s="17">
        <v>11000</v>
      </c>
      <c r="BM55" s="12">
        <v>429000</v>
      </c>
      <c r="BN55" s="16">
        <v>149000</v>
      </c>
      <c r="BO55" s="17">
        <v>0</v>
      </c>
      <c r="BP55" s="17">
        <v>0</v>
      </c>
      <c r="BQ55" s="17">
        <v>0</v>
      </c>
      <c r="BR55" s="17">
        <v>0</v>
      </c>
      <c r="BS55" s="17">
        <v>89000</v>
      </c>
      <c r="BT55" s="17">
        <v>0</v>
      </c>
      <c r="BU55" s="12">
        <v>238000</v>
      </c>
      <c r="BV55" s="16">
        <v>0</v>
      </c>
      <c r="BW55" s="17">
        <v>0</v>
      </c>
      <c r="BX55" s="17">
        <v>0</v>
      </c>
      <c r="BY55" s="17">
        <v>0</v>
      </c>
      <c r="BZ55" s="17">
        <v>0</v>
      </c>
      <c r="CA55" s="17">
        <v>31000</v>
      </c>
      <c r="CB55" s="17">
        <v>0</v>
      </c>
      <c r="CC55" s="12">
        <v>31000</v>
      </c>
      <c r="CD55" s="16">
        <v>0</v>
      </c>
      <c r="CE55" s="17">
        <v>0</v>
      </c>
      <c r="CF55" s="17">
        <v>1090000</v>
      </c>
      <c r="CG55" s="17">
        <v>0</v>
      </c>
      <c r="CH55" s="17">
        <v>0</v>
      </c>
      <c r="CI55" s="17">
        <v>15000</v>
      </c>
      <c r="CJ55" s="17">
        <v>0</v>
      </c>
      <c r="CK55" s="12">
        <v>1105000</v>
      </c>
    </row>
    <row r="56" spans="1:89" x14ac:dyDescent="0.3">
      <c r="A56" s="4" t="s">
        <v>45</v>
      </c>
      <c r="B56" s="92">
        <v>1253555.4200000002</v>
      </c>
      <c r="C56" s="87">
        <v>336065</v>
      </c>
      <c r="D56" s="87">
        <v>1951951.65</v>
      </c>
      <c r="E56" s="87">
        <v>0</v>
      </c>
      <c r="F56" s="87">
        <v>0</v>
      </c>
      <c r="G56" s="87">
        <v>97710.61</v>
      </c>
      <c r="H56" s="87">
        <v>28481.439999999999</v>
      </c>
      <c r="I56" s="93">
        <v>3667764.1199999996</v>
      </c>
      <c r="J56" s="16">
        <v>1186701.83</v>
      </c>
      <c r="K56" s="17">
        <v>0</v>
      </c>
      <c r="L56" s="17">
        <v>1070904.97</v>
      </c>
      <c r="M56" s="17">
        <v>0</v>
      </c>
      <c r="N56" s="17">
        <v>0</v>
      </c>
      <c r="O56" s="17">
        <v>88443.98</v>
      </c>
      <c r="P56" s="17">
        <v>0</v>
      </c>
      <c r="Q56" s="12">
        <v>2346050.7799999998</v>
      </c>
      <c r="R56" s="16">
        <v>21191.52</v>
      </c>
      <c r="S56" s="17">
        <v>0</v>
      </c>
      <c r="T56" s="17">
        <v>311039.15999999997</v>
      </c>
      <c r="U56" s="17">
        <v>0</v>
      </c>
      <c r="V56" s="17">
        <v>0</v>
      </c>
      <c r="W56" s="17">
        <v>0</v>
      </c>
      <c r="X56" s="17">
        <v>0</v>
      </c>
      <c r="Y56" s="12">
        <v>332230.68</v>
      </c>
      <c r="Z56" s="16">
        <v>0</v>
      </c>
      <c r="AA56" s="17">
        <v>0</v>
      </c>
      <c r="AB56" s="17">
        <v>20000</v>
      </c>
      <c r="AC56" s="17">
        <v>0</v>
      </c>
      <c r="AD56" s="17">
        <v>0</v>
      </c>
      <c r="AE56" s="17">
        <v>0</v>
      </c>
      <c r="AF56" s="17">
        <v>0</v>
      </c>
      <c r="AG56" s="12">
        <v>20000</v>
      </c>
      <c r="AH56" s="16">
        <v>0</v>
      </c>
      <c r="AI56" s="17">
        <v>0</v>
      </c>
      <c r="AJ56" s="17">
        <v>0</v>
      </c>
      <c r="AK56" s="17">
        <v>0</v>
      </c>
      <c r="AL56" s="17">
        <v>0</v>
      </c>
      <c r="AM56" s="17">
        <v>0</v>
      </c>
      <c r="AN56" s="17">
        <v>0</v>
      </c>
      <c r="AO56" s="12">
        <v>0</v>
      </c>
      <c r="AP56" s="16">
        <v>0</v>
      </c>
      <c r="AQ56" s="17">
        <v>0</v>
      </c>
      <c r="AR56" s="17">
        <v>0</v>
      </c>
      <c r="AS56" s="17">
        <v>0</v>
      </c>
      <c r="AT56" s="17">
        <v>0</v>
      </c>
      <c r="AU56" s="17">
        <v>0</v>
      </c>
      <c r="AV56" s="17">
        <v>0</v>
      </c>
      <c r="AW56" s="12">
        <v>0</v>
      </c>
      <c r="AX56" s="16">
        <v>0</v>
      </c>
      <c r="AY56" s="17">
        <v>0</v>
      </c>
      <c r="AZ56" s="17">
        <v>0</v>
      </c>
      <c r="BA56" s="17">
        <v>0</v>
      </c>
      <c r="BB56" s="17">
        <v>0</v>
      </c>
      <c r="BC56" s="17">
        <v>0</v>
      </c>
      <c r="BD56" s="17">
        <v>0</v>
      </c>
      <c r="BE56" s="12">
        <v>0</v>
      </c>
      <c r="BF56" s="16">
        <v>40149.81</v>
      </c>
      <c r="BG56" s="17">
        <v>336065</v>
      </c>
      <c r="BH56" s="17">
        <v>0</v>
      </c>
      <c r="BI56" s="17">
        <v>0</v>
      </c>
      <c r="BJ56" s="17">
        <v>0</v>
      </c>
      <c r="BK56" s="17">
        <v>1714.85</v>
      </c>
      <c r="BL56" s="17">
        <v>10660.43</v>
      </c>
      <c r="BM56" s="12">
        <v>388590.08999999997</v>
      </c>
      <c r="BN56" s="16">
        <v>5512.26</v>
      </c>
      <c r="BO56" s="17">
        <v>0</v>
      </c>
      <c r="BP56" s="17">
        <v>530702</v>
      </c>
      <c r="BQ56" s="17">
        <v>0</v>
      </c>
      <c r="BR56" s="17">
        <v>0</v>
      </c>
      <c r="BS56" s="17">
        <v>6664.02</v>
      </c>
      <c r="BT56" s="17">
        <v>17821.009999999998</v>
      </c>
      <c r="BU56" s="12">
        <v>560699.29</v>
      </c>
      <c r="BV56" s="16">
        <v>0</v>
      </c>
      <c r="BW56" s="17">
        <v>0</v>
      </c>
      <c r="BX56" s="17">
        <v>0</v>
      </c>
      <c r="BY56" s="17">
        <v>0</v>
      </c>
      <c r="BZ56" s="17">
        <v>0</v>
      </c>
      <c r="CA56" s="17">
        <v>0</v>
      </c>
      <c r="CB56" s="17">
        <v>0</v>
      </c>
      <c r="CC56" s="12">
        <v>0</v>
      </c>
      <c r="CD56" s="16">
        <v>0</v>
      </c>
      <c r="CE56" s="17">
        <v>0</v>
      </c>
      <c r="CF56" s="17">
        <v>19305.52</v>
      </c>
      <c r="CG56" s="17">
        <v>0</v>
      </c>
      <c r="CH56" s="17">
        <v>0</v>
      </c>
      <c r="CI56" s="17">
        <v>887.76</v>
      </c>
      <c r="CJ56" s="17">
        <v>0</v>
      </c>
      <c r="CK56" s="12">
        <v>20193.28</v>
      </c>
    </row>
    <row r="57" spans="1:89" x14ac:dyDescent="0.3">
      <c r="A57" s="4" t="s">
        <v>46</v>
      </c>
      <c r="B57" s="92">
        <v>204527</v>
      </c>
      <c r="C57" s="87">
        <v>24500</v>
      </c>
      <c r="D57" s="87">
        <v>173763</v>
      </c>
      <c r="E57" s="87">
        <v>0</v>
      </c>
      <c r="F57" s="87">
        <v>231000</v>
      </c>
      <c r="G57" s="87">
        <v>162091</v>
      </c>
      <c r="H57" s="87">
        <v>12850</v>
      </c>
      <c r="I57" s="93">
        <v>808731</v>
      </c>
      <c r="J57" s="16">
        <v>25644</v>
      </c>
      <c r="K57" s="17">
        <v>0</v>
      </c>
      <c r="L57" s="17">
        <v>140000</v>
      </c>
      <c r="M57" s="17">
        <v>0</v>
      </c>
      <c r="N57" s="17">
        <v>210000</v>
      </c>
      <c r="O57" s="17">
        <v>162091</v>
      </c>
      <c r="P57" s="17">
        <v>0</v>
      </c>
      <c r="Q57" s="12">
        <v>537735</v>
      </c>
      <c r="R57" s="16">
        <v>1517</v>
      </c>
      <c r="S57" s="17">
        <v>0</v>
      </c>
      <c r="T57" s="17">
        <v>0</v>
      </c>
      <c r="U57" s="17">
        <v>0</v>
      </c>
      <c r="V57" s="17">
        <v>0</v>
      </c>
      <c r="W57" s="17">
        <v>0</v>
      </c>
      <c r="X57" s="17">
        <v>12850</v>
      </c>
      <c r="Y57" s="12">
        <v>14367</v>
      </c>
      <c r="Z57" s="16">
        <v>0</v>
      </c>
      <c r="AA57" s="17">
        <v>0</v>
      </c>
      <c r="AB57" s="17">
        <v>0</v>
      </c>
      <c r="AC57" s="17">
        <v>0</v>
      </c>
      <c r="AD57" s="17">
        <v>0</v>
      </c>
      <c r="AE57" s="17">
        <v>0</v>
      </c>
      <c r="AF57" s="17">
        <v>0</v>
      </c>
      <c r="AG57" s="12">
        <v>0</v>
      </c>
      <c r="AH57" s="16">
        <v>0</v>
      </c>
      <c r="AI57" s="17">
        <v>0</v>
      </c>
      <c r="AJ57" s="17">
        <v>0</v>
      </c>
      <c r="AK57" s="17">
        <v>0</v>
      </c>
      <c r="AL57" s="17">
        <v>0</v>
      </c>
      <c r="AM57" s="17">
        <v>0</v>
      </c>
      <c r="AN57" s="17">
        <v>0</v>
      </c>
      <c r="AO57" s="12">
        <v>0</v>
      </c>
      <c r="AP57" s="16">
        <v>0</v>
      </c>
      <c r="AQ57" s="17">
        <v>0</v>
      </c>
      <c r="AR57" s="17">
        <v>0</v>
      </c>
      <c r="AS57" s="17">
        <v>0</v>
      </c>
      <c r="AT57" s="17">
        <v>0</v>
      </c>
      <c r="AU57" s="17">
        <v>0</v>
      </c>
      <c r="AV57" s="17">
        <v>0</v>
      </c>
      <c r="AW57" s="12">
        <v>0</v>
      </c>
      <c r="AX57" s="16">
        <v>0</v>
      </c>
      <c r="AY57" s="17">
        <v>0</v>
      </c>
      <c r="AZ57" s="17">
        <v>0</v>
      </c>
      <c r="BA57" s="17">
        <v>0</v>
      </c>
      <c r="BB57" s="17">
        <v>0</v>
      </c>
      <c r="BC57" s="17">
        <v>0</v>
      </c>
      <c r="BD57" s="17">
        <v>0</v>
      </c>
      <c r="BE57" s="12">
        <v>0</v>
      </c>
      <c r="BF57" s="16">
        <v>0</v>
      </c>
      <c r="BG57" s="17">
        <v>0</v>
      </c>
      <c r="BH57" s="17">
        <v>0</v>
      </c>
      <c r="BI57" s="17">
        <v>0</v>
      </c>
      <c r="BJ57" s="17">
        <v>0</v>
      </c>
      <c r="BK57" s="17">
        <v>0</v>
      </c>
      <c r="BL57" s="17">
        <v>0</v>
      </c>
      <c r="BM57" s="12">
        <v>0</v>
      </c>
      <c r="BN57" s="16">
        <v>6104</v>
      </c>
      <c r="BO57" s="17">
        <v>0</v>
      </c>
      <c r="BP57" s="17">
        <v>0</v>
      </c>
      <c r="BQ57" s="17">
        <v>0</v>
      </c>
      <c r="BR57" s="17">
        <v>0</v>
      </c>
      <c r="BS57" s="17">
        <v>0</v>
      </c>
      <c r="BT57" s="17">
        <v>0</v>
      </c>
      <c r="BU57" s="12">
        <v>6104</v>
      </c>
      <c r="BV57" s="16">
        <v>0</v>
      </c>
      <c r="BW57" s="17">
        <v>24500</v>
      </c>
      <c r="BX57" s="17">
        <v>33763</v>
      </c>
      <c r="BY57" s="17">
        <v>0</v>
      </c>
      <c r="BZ57" s="17">
        <v>21000</v>
      </c>
      <c r="CA57" s="17">
        <v>0</v>
      </c>
      <c r="CB57" s="17">
        <v>0</v>
      </c>
      <c r="CC57" s="12">
        <v>79263</v>
      </c>
      <c r="CD57" s="16">
        <v>171262</v>
      </c>
      <c r="CE57" s="17">
        <v>0</v>
      </c>
      <c r="CF57" s="17">
        <v>0</v>
      </c>
      <c r="CG57" s="17">
        <v>0</v>
      </c>
      <c r="CH57" s="17">
        <v>0</v>
      </c>
      <c r="CI57" s="17">
        <v>0</v>
      </c>
      <c r="CJ57" s="17">
        <v>0</v>
      </c>
      <c r="CK57" s="12">
        <v>171262</v>
      </c>
    </row>
    <row r="58" spans="1:89" x14ac:dyDescent="0.3">
      <c r="A58" s="4" t="s">
        <v>47</v>
      </c>
      <c r="B58" s="92">
        <v>4663670</v>
      </c>
      <c r="C58" s="87">
        <v>1620091</v>
      </c>
      <c r="D58" s="87">
        <v>2780000</v>
      </c>
      <c r="E58" s="87">
        <v>0</v>
      </c>
      <c r="F58" s="87">
        <v>2038000</v>
      </c>
      <c r="G58" s="87">
        <v>458755</v>
      </c>
      <c r="H58" s="87">
        <v>454653</v>
      </c>
      <c r="I58" s="93">
        <v>12015169</v>
      </c>
      <c r="J58" s="16">
        <v>4327886</v>
      </c>
      <c r="K58" s="17">
        <v>27000</v>
      </c>
      <c r="L58" s="17">
        <v>2266000</v>
      </c>
      <c r="M58" s="17">
        <v>0</v>
      </c>
      <c r="N58" s="17">
        <v>2038000</v>
      </c>
      <c r="O58" s="17">
        <v>156625</v>
      </c>
      <c r="P58" s="17">
        <v>2440</v>
      </c>
      <c r="Q58" s="12">
        <v>8817951</v>
      </c>
      <c r="R58" s="16">
        <v>0</v>
      </c>
      <c r="S58" s="17">
        <v>0</v>
      </c>
      <c r="T58" s="17">
        <v>445000</v>
      </c>
      <c r="U58" s="17">
        <v>0</v>
      </c>
      <c r="V58" s="17">
        <v>0</v>
      </c>
      <c r="W58" s="17">
        <v>0</v>
      </c>
      <c r="X58" s="17">
        <v>48159</v>
      </c>
      <c r="Y58" s="12">
        <v>493159</v>
      </c>
      <c r="Z58" s="16">
        <v>0</v>
      </c>
      <c r="AA58" s="17">
        <v>0</v>
      </c>
      <c r="AB58" s="17">
        <v>0</v>
      </c>
      <c r="AC58" s="17">
        <v>0</v>
      </c>
      <c r="AD58" s="17">
        <v>0</v>
      </c>
      <c r="AE58" s="17">
        <v>0</v>
      </c>
      <c r="AF58" s="17">
        <v>0</v>
      </c>
      <c r="AG58" s="12">
        <v>0</v>
      </c>
      <c r="AH58" s="16">
        <v>669</v>
      </c>
      <c r="AI58" s="17">
        <v>324091</v>
      </c>
      <c r="AJ58" s="17">
        <v>23000</v>
      </c>
      <c r="AK58" s="17">
        <v>0</v>
      </c>
      <c r="AL58" s="17">
        <v>0</v>
      </c>
      <c r="AM58" s="17">
        <v>302130</v>
      </c>
      <c r="AN58" s="17">
        <v>261070</v>
      </c>
      <c r="AO58" s="12">
        <v>910960</v>
      </c>
      <c r="AP58" s="16">
        <v>0</v>
      </c>
      <c r="AQ58" s="17">
        <v>0</v>
      </c>
      <c r="AR58" s="17">
        <v>0</v>
      </c>
      <c r="AS58" s="17">
        <v>0</v>
      </c>
      <c r="AT58" s="17">
        <v>0</v>
      </c>
      <c r="AU58" s="17">
        <v>0</v>
      </c>
      <c r="AV58" s="17">
        <v>0</v>
      </c>
      <c r="AW58" s="12">
        <v>0</v>
      </c>
      <c r="AX58" s="16">
        <v>0</v>
      </c>
      <c r="AY58" s="17">
        <v>0</v>
      </c>
      <c r="AZ58" s="17">
        <v>0</v>
      </c>
      <c r="BA58" s="17">
        <v>0</v>
      </c>
      <c r="BB58" s="17">
        <v>0</v>
      </c>
      <c r="BC58" s="17">
        <v>0</v>
      </c>
      <c r="BD58" s="17">
        <v>0</v>
      </c>
      <c r="BE58" s="12">
        <v>0</v>
      </c>
      <c r="BF58" s="16">
        <v>26570</v>
      </c>
      <c r="BG58" s="17">
        <v>1269000</v>
      </c>
      <c r="BH58" s="17">
        <v>25000</v>
      </c>
      <c r="BI58" s="17">
        <v>0</v>
      </c>
      <c r="BJ58" s="17">
        <v>0</v>
      </c>
      <c r="BK58" s="17">
        <v>0</v>
      </c>
      <c r="BL58" s="17">
        <v>5246</v>
      </c>
      <c r="BM58" s="12">
        <v>1325816</v>
      </c>
      <c r="BN58" s="16">
        <v>306215</v>
      </c>
      <c r="BO58" s="17">
        <v>0</v>
      </c>
      <c r="BP58" s="17">
        <v>0</v>
      </c>
      <c r="BQ58" s="17">
        <v>0</v>
      </c>
      <c r="BR58" s="17">
        <v>0</v>
      </c>
      <c r="BS58" s="17">
        <v>0</v>
      </c>
      <c r="BT58" s="17">
        <v>37624</v>
      </c>
      <c r="BU58" s="12">
        <v>343839</v>
      </c>
      <c r="BV58" s="16">
        <v>2330</v>
      </c>
      <c r="BW58" s="17">
        <v>0</v>
      </c>
      <c r="BX58" s="17">
        <v>21000</v>
      </c>
      <c r="BY58" s="17">
        <v>0</v>
      </c>
      <c r="BZ58" s="17">
        <v>0</v>
      </c>
      <c r="CA58" s="17">
        <v>0</v>
      </c>
      <c r="CB58" s="17">
        <v>1200</v>
      </c>
      <c r="CC58" s="12">
        <v>24530</v>
      </c>
      <c r="CD58" s="16">
        <v>0</v>
      </c>
      <c r="CE58" s="17">
        <v>0</v>
      </c>
      <c r="CF58" s="17">
        <v>0</v>
      </c>
      <c r="CG58" s="17">
        <v>0</v>
      </c>
      <c r="CH58" s="17">
        <v>0</v>
      </c>
      <c r="CI58" s="17">
        <v>0</v>
      </c>
      <c r="CJ58" s="17">
        <v>98914</v>
      </c>
      <c r="CK58" s="12">
        <v>98914</v>
      </c>
    </row>
    <row r="59" spans="1:89" x14ac:dyDescent="0.3">
      <c r="A59" s="4" t="s">
        <v>48</v>
      </c>
      <c r="B59" s="92">
        <v>2786306.2100000004</v>
      </c>
      <c r="C59" s="87">
        <v>832326</v>
      </c>
      <c r="D59" s="87">
        <v>1390970.65</v>
      </c>
      <c r="E59" s="87">
        <v>0</v>
      </c>
      <c r="F59" s="87">
        <v>162631.63</v>
      </c>
      <c r="G59" s="87">
        <v>16910.594399999998</v>
      </c>
      <c r="H59" s="87">
        <v>10283.629999999999</v>
      </c>
      <c r="I59" s="93">
        <v>5199428.7143999999</v>
      </c>
      <c r="J59" s="16">
        <v>2478787</v>
      </c>
      <c r="K59" s="17">
        <v>0</v>
      </c>
      <c r="L59" s="17">
        <v>1390970.65</v>
      </c>
      <c r="M59" s="17">
        <v>0</v>
      </c>
      <c r="N59" s="17">
        <v>162631.63</v>
      </c>
      <c r="O59" s="17">
        <v>0</v>
      </c>
      <c r="P59" s="17">
        <v>0</v>
      </c>
      <c r="Q59" s="12">
        <v>4032389.28</v>
      </c>
      <c r="R59" s="16">
        <v>62648.45</v>
      </c>
      <c r="S59" s="17">
        <v>0</v>
      </c>
      <c r="T59" s="17">
        <v>0</v>
      </c>
      <c r="U59" s="17">
        <v>0</v>
      </c>
      <c r="V59" s="17">
        <v>0</v>
      </c>
      <c r="W59" s="17">
        <v>0</v>
      </c>
      <c r="X59" s="17">
        <v>0</v>
      </c>
      <c r="Y59" s="12">
        <v>62648.45</v>
      </c>
      <c r="Z59" s="16">
        <v>0</v>
      </c>
      <c r="AA59" s="17">
        <v>0</v>
      </c>
      <c r="AB59" s="17">
        <v>0</v>
      </c>
      <c r="AC59" s="17">
        <v>0</v>
      </c>
      <c r="AD59" s="17">
        <v>0</v>
      </c>
      <c r="AE59" s="17">
        <v>0</v>
      </c>
      <c r="AF59" s="17">
        <v>0</v>
      </c>
      <c r="AG59" s="12">
        <v>0</v>
      </c>
      <c r="AH59" s="16">
        <v>0</v>
      </c>
      <c r="AI59" s="17">
        <v>0</v>
      </c>
      <c r="AJ59" s="17">
        <v>0</v>
      </c>
      <c r="AK59" s="17">
        <v>0</v>
      </c>
      <c r="AL59" s="17">
        <v>0</v>
      </c>
      <c r="AM59" s="17">
        <v>0</v>
      </c>
      <c r="AN59" s="17">
        <v>0</v>
      </c>
      <c r="AO59" s="12">
        <v>0</v>
      </c>
      <c r="AP59" s="16">
        <v>0</v>
      </c>
      <c r="AQ59" s="17">
        <v>0</v>
      </c>
      <c r="AR59" s="17">
        <v>0</v>
      </c>
      <c r="AS59" s="17">
        <v>0</v>
      </c>
      <c r="AT59" s="17">
        <v>0</v>
      </c>
      <c r="AU59" s="17">
        <v>0</v>
      </c>
      <c r="AV59" s="17">
        <v>0</v>
      </c>
      <c r="AW59" s="12">
        <v>0</v>
      </c>
      <c r="AX59" s="16">
        <v>93787.370000000024</v>
      </c>
      <c r="AY59" s="17">
        <v>0</v>
      </c>
      <c r="AZ59" s="17">
        <v>0</v>
      </c>
      <c r="BA59" s="17">
        <v>0</v>
      </c>
      <c r="BB59" s="17">
        <v>0</v>
      </c>
      <c r="BC59" s="17">
        <v>0</v>
      </c>
      <c r="BD59" s="17">
        <v>238.18</v>
      </c>
      <c r="BE59" s="12">
        <v>94025.550000000017</v>
      </c>
      <c r="BF59" s="16">
        <v>55768.850000000006</v>
      </c>
      <c r="BG59" s="17">
        <v>832326</v>
      </c>
      <c r="BH59" s="17">
        <v>0</v>
      </c>
      <c r="BI59" s="17">
        <v>0</v>
      </c>
      <c r="BJ59" s="17">
        <v>0</v>
      </c>
      <c r="BK59" s="17">
        <v>0</v>
      </c>
      <c r="BL59" s="17">
        <v>0</v>
      </c>
      <c r="BM59" s="12">
        <v>888094.85</v>
      </c>
      <c r="BN59" s="16">
        <v>62361.249999999993</v>
      </c>
      <c r="BO59" s="17">
        <v>0</v>
      </c>
      <c r="BP59" s="17">
        <v>0</v>
      </c>
      <c r="BQ59" s="17">
        <v>0</v>
      </c>
      <c r="BR59" s="17">
        <v>0</v>
      </c>
      <c r="BS59" s="17">
        <v>0</v>
      </c>
      <c r="BT59" s="17">
        <v>45.45</v>
      </c>
      <c r="BU59" s="12">
        <v>62406.69999999999</v>
      </c>
      <c r="BV59" s="16">
        <v>32953.29</v>
      </c>
      <c r="BW59" s="17">
        <v>0</v>
      </c>
      <c r="BX59" s="17">
        <v>0</v>
      </c>
      <c r="BY59" s="17">
        <v>0</v>
      </c>
      <c r="BZ59" s="17">
        <v>0</v>
      </c>
      <c r="CA59" s="17">
        <v>0</v>
      </c>
      <c r="CB59" s="17">
        <v>0</v>
      </c>
      <c r="CC59" s="12">
        <v>32953.29</v>
      </c>
      <c r="CD59" s="16">
        <v>0</v>
      </c>
      <c r="CE59" s="17">
        <v>0</v>
      </c>
      <c r="CF59" s="17">
        <v>0</v>
      </c>
      <c r="CG59" s="17">
        <v>0</v>
      </c>
      <c r="CH59" s="17">
        <v>0</v>
      </c>
      <c r="CI59" s="17">
        <v>16910.594399999998</v>
      </c>
      <c r="CJ59" s="17">
        <v>10000</v>
      </c>
      <c r="CK59" s="12">
        <v>26910.594399999998</v>
      </c>
    </row>
    <row r="60" spans="1:89" x14ac:dyDescent="0.3">
      <c r="A60" s="4" t="s">
        <v>49</v>
      </c>
      <c r="B60" s="92">
        <v>160456.78999999998</v>
      </c>
      <c r="C60" s="87">
        <v>276796</v>
      </c>
      <c r="D60" s="87">
        <v>2564869.6599999997</v>
      </c>
      <c r="E60" s="87">
        <v>0</v>
      </c>
      <c r="F60" s="87">
        <v>0</v>
      </c>
      <c r="G60" s="87">
        <v>319531.82</v>
      </c>
      <c r="H60" s="87">
        <v>45777.59</v>
      </c>
      <c r="I60" s="93">
        <v>3367431.8599999994</v>
      </c>
      <c r="J60" s="16">
        <v>151267.03999999998</v>
      </c>
      <c r="K60" s="17">
        <v>0</v>
      </c>
      <c r="L60" s="17">
        <v>2152799.0099999998</v>
      </c>
      <c r="M60" s="17">
        <v>0</v>
      </c>
      <c r="N60" s="17">
        <v>0</v>
      </c>
      <c r="O60" s="17">
        <v>-6818.18</v>
      </c>
      <c r="P60" s="17">
        <v>30472.73</v>
      </c>
      <c r="Q60" s="12">
        <v>2327720.5999999996</v>
      </c>
      <c r="R60" s="16">
        <v>2100</v>
      </c>
      <c r="S60" s="17">
        <v>0</v>
      </c>
      <c r="T60" s="17">
        <v>412070.65</v>
      </c>
      <c r="U60" s="17">
        <v>0</v>
      </c>
      <c r="V60" s="17">
        <v>0</v>
      </c>
      <c r="W60" s="17">
        <v>326350</v>
      </c>
      <c r="X60" s="17">
        <v>10680.9</v>
      </c>
      <c r="Y60" s="12">
        <v>751201.55</v>
      </c>
      <c r="Z60" s="16">
        <v>0</v>
      </c>
      <c r="AA60" s="17">
        <v>0</v>
      </c>
      <c r="AB60" s="17">
        <v>0</v>
      </c>
      <c r="AC60" s="17">
        <v>0</v>
      </c>
      <c r="AD60" s="17">
        <v>0</v>
      </c>
      <c r="AE60" s="17">
        <v>0</v>
      </c>
      <c r="AF60" s="17">
        <v>0</v>
      </c>
      <c r="AG60" s="12">
        <v>0</v>
      </c>
      <c r="AH60" s="16">
        <v>0</v>
      </c>
      <c r="AI60" s="17">
        <v>0</v>
      </c>
      <c r="AJ60" s="17">
        <v>0</v>
      </c>
      <c r="AK60" s="17">
        <v>0</v>
      </c>
      <c r="AL60" s="17">
        <v>0</v>
      </c>
      <c r="AM60" s="17">
        <v>0</v>
      </c>
      <c r="AN60" s="17">
        <v>0</v>
      </c>
      <c r="AO60" s="12">
        <v>0</v>
      </c>
      <c r="AP60" s="16">
        <v>0</v>
      </c>
      <c r="AQ60" s="17">
        <v>0</v>
      </c>
      <c r="AR60" s="17">
        <v>0</v>
      </c>
      <c r="AS60" s="17">
        <v>0</v>
      </c>
      <c r="AT60" s="17">
        <v>0</v>
      </c>
      <c r="AU60" s="17">
        <v>0</v>
      </c>
      <c r="AV60" s="17">
        <v>0</v>
      </c>
      <c r="AW60" s="12">
        <v>0</v>
      </c>
      <c r="AX60" s="16">
        <v>0</v>
      </c>
      <c r="AY60" s="17">
        <v>0</v>
      </c>
      <c r="AZ60" s="17">
        <v>0</v>
      </c>
      <c r="BA60" s="17">
        <v>0</v>
      </c>
      <c r="BB60" s="17">
        <v>0</v>
      </c>
      <c r="BC60" s="17">
        <v>0</v>
      </c>
      <c r="BD60" s="17">
        <v>0</v>
      </c>
      <c r="BE60" s="12">
        <v>0</v>
      </c>
      <c r="BF60" s="16">
        <v>7089.7500000000009</v>
      </c>
      <c r="BG60" s="17">
        <v>276796</v>
      </c>
      <c r="BH60" s="17">
        <v>0</v>
      </c>
      <c r="BI60" s="17">
        <v>0</v>
      </c>
      <c r="BJ60" s="17">
        <v>0</v>
      </c>
      <c r="BK60" s="17">
        <v>0</v>
      </c>
      <c r="BL60" s="17">
        <v>4623.96</v>
      </c>
      <c r="BM60" s="12">
        <v>288509.71000000002</v>
      </c>
      <c r="BN60" s="16">
        <v>0</v>
      </c>
      <c r="BO60" s="17">
        <v>0</v>
      </c>
      <c r="BP60" s="17">
        <v>0</v>
      </c>
      <c r="BQ60" s="17">
        <v>0</v>
      </c>
      <c r="BR60" s="17">
        <v>0</v>
      </c>
      <c r="BS60" s="17">
        <v>0</v>
      </c>
      <c r="BT60" s="17">
        <v>0</v>
      </c>
      <c r="BU60" s="12">
        <v>0</v>
      </c>
      <c r="BV60" s="16">
        <v>0</v>
      </c>
      <c r="BW60" s="17">
        <v>0</v>
      </c>
      <c r="BX60" s="17">
        <v>0</v>
      </c>
      <c r="BY60" s="17">
        <v>0</v>
      </c>
      <c r="BZ60" s="17">
        <v>0</v>
      </c>
      <c r="CA60" s="17">
        <v>0</v>
      </c>
      <c r="CB60" s="17">
        <v>0</v>
      </c>
      <c r="CC60" s="12">
        <v>0</v>
      </c>
      <c r="CD60" s="16">
        <v>0</v>
      </c>
      <c r="CE60" s="17">
        <v>0</v>
      </c>
      <c r="CF60" s="17">
        <v>0</v>
      </c>
      <c r="CG60" s="17">
        <v>0</v>
      </c>
      <c r="CH60" s="17">
        <v>0</v>
      </c>
      <c r="CI60" s="17">
        <v>0</v>
      </c>
      <c r="CJ60" s="17">
        <v>0</v>
      </c>
      <c r="CK60" s="12">
        <v>0</v>
      </c>
    </row>
    <row r="61" spans="1:89" x14ac:dyDescent="0.3">
      <c r="A61" s="4" t="s">
        <v>50</v>
      </c>
      <c r="B61" s="92">
        <v>4288.5</v>
      </c>
      <c r="C61" s="87">
        <v>1497003.02</v>
      </c>
      <c r="D61" s="87">
        <v>3521008.0899999994</v>
      </c>
      <c r="E61" s="87">
        <v>0</v>
      </c>
      <c r="F61" s="87">
        <v>168050.10000000003</v>
      </c>
      <c r="G61" s="87">
        <v>478222.22</v>
      </c>
      <c r="H61" s="87">
        <v>269837.7</v>
      </c>
      <c r="I61" s="93">
        <v>5938409.629999999</v>
      </c>
      <c r="J61" s="16">
        <v>0</v>
      </c>
      <c r="K61" s="17">
        <v>0</v>
      </c>
      <c r="L61" s="17">
        <v>2406210.2199999997</v>
      </c>
      <c r="M61" s="17">
        <v>0</v>
      </c>
      <c r="N61" s="17">
        <v>0</v>
      </c>
      <c r="O61" s="17">
        <v>0</v>
      </c>
      <c r="P61" s="17">
        <v>231019.51</v>
      </c>
      <c r="Q61" s="12">
        <v>2637229.7299999995</v>
      </c>
      <c r="R61" s="16">
        <v>0</v>
      </c>
      <c r="S61" s="17">
        <v>0</v>
      </c>
      <c r="T61" s="17">
        <v>910059.3</v>
      </c>
      <c r="U61" s="17">
        <v>0</v>
      </c>
      <c r="V61" s="17">
        <v>168050.10000000003</v>
      </c>
      <c r="W61" s="17">
        <v>332727.84999999998</v>
      </c>
      <c r="X61" s="17">
        <v>5036.38</v>
      </c>
      <c r="Y61" s="12">
        <v>1415873.63</v>
      </c>
      <c r="Z61" s="16">
        <v>0</v>
      </c>
      <c r="AA61" s="17">
        <v>0</v>
      </c>
      <c r="AB61" s="17">
        <v>0</v>
      </c>
      <c r="AC61" s="17">
        <v>0</v>
      </c>
      <c r="AD61" s="17">
        <v>0</v>
      </c>
      <c r="AE61" s="17">
        <v>0</v>
      </c>
      <c r="AF61" s="17">
        <v>0</v>
      </c>
      <c r="AG61" s="12">
        <v>0</v>
      </c>
      <c r="AH61" s="16">
        <v>0</v>
      </c>
      <c r="AI61" s="17">
        <v>0</v>
      </c>
      <c r="AJ61" s="17">
        <v>0</v>
      </c>
      <c r="AK61" s="17">
        <v>0</v>
      </c>
      <c r="AL61" s="17">
        <v>0</v>
      </c>
      <c r="AM61" s="17" t="s">
        <v>284</v>
      </c>
      <c r="AN61" s="17">
        <v>9176.3900000000012</v>
      </c>
      <c r="AO61" s="12">
        <v>9176.3900000000012</v>
      </c>
      <c r="AP61" s="16">
        <v>0</v>
      </c>
      <c r="AQ61" s="17">
        <v>0</v>
      </c>
      <c r="AR61" s="17">
        <v>0</v>
      </c>
      <c r="AS61" s="17">
        <v>0</v>
      </c>
      <c r="AT61" s="17">
        <v>0</v>
      </c>
      <c r="AU61" s="17" t="s">
        <v>284</v>
      </c>
      <c r="AV61" s="17">
        <v>0</v>
      </c>
      <c r="AW61" s="12">
        <v>0</v>
      </c>
      <c r="AX61" s="16">
        <v>0</v>
      </c>
      <c r="AY61" s="17">
        <v>0</v>
      </c>
      <c r="AZ61" s="17">
        <v>0</v>
      </c>
      <c r="BA61" s="17">
        <v>0</v>
      </c>
      <c r="BB61" s="17">
        <v>0</v>
      </c>
      <c r="BC61" s="17" t="s">
        <v>284</v>
      </c>
      <c r="BD61" s="17">
        <v>0</v>
      </c>
      <c r="BE61" s="12">
        <v>0</v>
      </c>
      <c r="BF61" s="16">
        <v>0</v>
      </c>
      <c r="BG61" s="17">
        <v>1497003.02</v>
      </c>
      <c r="BH61" s="17">
        <v>96500</v>
      </c>
      <c r="BI61" s="17">
        <v>0</v>
      </c>
      <c r="BJ61" s="17">
        <v>0</v>
      </c>
      <c r="BK61" s="17" t="s">
        <v>284</v>
      </c>
      <c r="BL61" s="17">
        <v>2283.7199999999998</v>
      </c>
      <c r="BM61" s="12">
        <v>1595786.74</v>
      </c>
      <c r="BN61" s="16">
        <v>0</v>
      </c>
      <c r="BO61" s="17">
        <v>0</v>
      </c>
      <c r="BP61" s="17">
        <v>0</v>
      </c>
      <c r="BQ61" s="17">
        <v>0</v>
      </c>
      <c r="BR61" s="17">
        <v>0</v>
      </c>
      <c r="BS61" s="17" t="s">
        <v>284</v>
      </c>
      <c r="BT61" s="17">
        <v>21248.960000000003</v>
      </c>
      <c r="BU61" s="12">
        <v>21248.960000000003</v>
      </c>
      <c r="BV61" s="16">
        <v>4288.5</v>
      </c>
      <c r="BW61" s="17">
        <v>0</v>
      </c>
      <c r="BX61" s="17">
        <v>108238.57</v>
      </c>
      <c r="BY61" s="17">
        <v>0</v>
      </c>
      <c r="BZ61" s="17">
        <v>0</v>
      </c>
      <c r="CA61" s="17">
        <v>145494.37</v>
      </c>
      <c r="CB61" s="17">
        <v>1072.74</v>
      </c>
      <c r="CC61" s="12">
        <v>259094.18</v>
      </c>
      <c r="CD61" s="16">
        <v>0</v>
      </c>
      <c r="CE61" s="17">
        <v>0</v>
      </c>
      <c r="CF61" s="17">
        <v>0</v>
      </c>
      <c r="CG61" s="17">
        <v>0</v>
      </c>
      <c r="CH61" s="17">
        <v>0</v>
      </c>
      <c r="CI61" s="17">
        <v>0</v>
      </c>
      <c r="CJ61" s="17">
        <v>0</v>
      </c>
      <c r="CK61" s="12">
        <v>0</v>
      </c>
    </row>
    <row r="62" spans="1:89" x14ac:dyDescent="0.3">
      <c r="A62" s="4" t="s">
        <v>51</v>
      </c>
      <c r="B62" s="92">
        <v>954562</v>
      </c>
      <c r="C62" s="87">
        <v>1137901</v>
      </c>
      <c r="D62" s="87">
        <v>2290094</v>
      </c>
      <c r="E62" s="87">
        <v>0</v>
      </c>
      <c r="F62" s="87">
        <v>2328000</v>
      </c>
      <c r="G62" s="87">
        <v>2039959</v>
      </c>
      <c r="H62" s="87">
        <v>554137</v>
      </c>
      <c r="I62" s="93">
        <v>9304653</v>
      </c>
      <c r="J62" s="16">
        <v>697956</v>
      </c>
      <c r="K62" s="17">
        <v>0</v>
      </c>
      <c r="L62" s="17">
        <v>996010</v>
      </c>
      <c r="M62" s="17">
        <v>0</v>
      </c>
      <c r="N62" s="17">
        <v>2000000</v>
      </c>
      <c r="O62" s="17">
        <v>95919</v>
      </c>
      <c r="P62" s="17">
        <v>198581</v>
      </c>
      <c r="Q62" s="12">
        <v>3988466</v>
      </c>
      <c r="R62" s="16">
        <v>112299</v>
      </c>
      <c r="S62" s="17">
        <v>0</v>
      </c>
      <c r="T62" s="17">
        <v>1064480</v>
      </c>
      <c r="U62" s="17">
        <v>0</v>
      </c>
      <c r="V62" s="17">
        <v>325000</v>
      </c>
      <c r="W62" s="17">
        <v>1830716</v>
      </c>
      <c r="X62" s="17">
        <v>285940</v>
      </c>
      <c r="Y62" s="12">
        <v>3618435</v>
      </c>
      <c r="Z62" s="16">
        <v>0</v>
      </c>
      <c r="AA62" s="17">
        <v>0</v>
      </c>
      <c r="AB62" s="17">
        <v>0</v>
      </c>
      <c r="AC62" s="17">
        <v>0</v>
      </c>
      <c r="AD62" s="17">
        <v>0</v>
      </c>
      <c r="AE62" s="17">
        <v>0</v>
      </c>
      <c r="AF62" s="17">
        <v>0</v>
      </c>
      <c r="AG62" s="12">
        <v>0</v>
      </c>
      <c r="AH62" s="16">
        <v>41949</v>
      </c>
      <c r="AI62" s="17">
        <v>95000</v>
      </c>
      <c r="AJ62" s="17">
        <v>0</v>
      </c>
      <c r="AK62" s="17">
        <v>0</v>
      </c>
      <c r="AL62" s="17">
        <v>0</v>
      </c>
      <c r="AM62" s="17">
        <v>22000</v>
      </c>
      <c r="AN62" s="17">
        <v>40049</v>
      </c>
      <c r="AO62" s="12">
        <v>198998</v>
      </c>
      <c r="AP62" s="16">
        <v>0</v>
      </c>
      <c r="AQ62" s="17">
        <v>0</v>
      </c>
      <c r="AR62" s="17">
        <v>0</v>
      </c>
      <c r="AS62" s="17">
        <v>0</v>
      </c>
      <c r="AT62" s="17">
        <v>0</v>
      </c>
      <c r="AU62" s="17">
        <v>0</v>
      </c>
      <c r="AV62" s="17">
        <v>2250</v>
      </c>
      <c r="AW62" s="12">
        <v>2250</v>
      </c>
      <c r="AX62" s="16">
        <v>0</v>
      </c>
      <c r="AY62" s="17">
        <v>0</v>
      </c>
      <c r="AZ62" s="17">
        <v>0</v>
      </c>
      <c r="BA62" s="17">
        <v>0</v>
      </c>
      <c r="BB62" s="17">
        <v>0</v>
      </c>
      <c r="BC62" s="17">
        <v>0</v>
      </c>
      <c r="BD62" s="17">
        <v>0</v>
      </c>
      <c r="BE62" s="12">
        <v>0</v>
      </c>
      <c r="BF62" s="16">
        <v>5897</v>
      </c>
      <c r="BG62" s="17">
        <v>1042901</v>
      </c>
      <c r="BH62" s="17">
        <v>84329</v>
      </c>
      <c r="BI62" s="17">
        <v>0</v>
      </c>
      <c r="BJ62" s="17">
        <v>3000</v>
      </c>
      <c r="BK62" s="17">
        <v>91324</v>
      </c>
      <c r="BL62" s="17">
        <v>25927</v>
      </c>
      <c r="BM62" s="12">
        <v>1253378</v>
      </c>
      <c r="BN62" s="16">
        <v>96461</v>
      </c>
      <c r="BO62" s="17">
        <v>0</v>
      </c>
      <c r="BP62" s="17">
        <v>0</v>
      </c>
      <c r="BQ62" s="17">
        <v>0</v>
      </c>
      <c r="BR62" s="17">
        <v>0</v>
      </c>
      <c r="BS62" s="17">
        <v>0</v>
      </c>
      <c r="BT62" s="17">
        <v>0</v>
      </c>
      <c r="BU62" s="12">
        <v>96461</v>
      </c>
      <c r="BV62" s="16">
        <v>0</v>
      </c>
      <c r="BW62" s="17">
        <v>0</v>
      </c>
      <c r="BX62" s="17">
        <v>0</v>
      </c>
      <c r="BY62" s="17">
        <v>0</v>
      </c>
      <c r="BZ62" s="17">
        <v>0</v>
      </c>
      <c r="CA62" s="17">
        <v>0</v>
      </c>
      <c r="CB62" s="17">
        <v>0</v>
      </c>
      <c r="CC62" s="12">
        <v>0</v>
      </c>
      <c r="CD62" s="16">
        <v>0</v>
      </c>
      <c r="CE62" s="17">
        <v>0</v>
      </c>
      <c r="CF62" s="17">
        <v>145275</v>
      </c>
      <c r="CG62" s="17">
        <v>0</v>
      </c>
      <c r="CH62" s="17">
        <v>0</v>
      </c>
      <c r="CI62" s="17">
        <v>0</v>
      </c>
      <c r="CJ62" s="17">
        <v>1390</v>
      </c>
      <c r="CK62" s="12">
        <v>146665</v>
      </c>
    </row>
    <row r="63" spans="1:89" x14ac:dyDescent="0.3">
      <c r="A63" s="4" t="s">
        <v>52</v>
      </c>
      <c r="B63" s="92">
        <v>9044</v>
      </c>
      <c r="C63" s="87">
        <v>0</v>
      </c>
      <c r="D63" s="87">
        <v>1074609</v>
      </c>
      <c r="E63" s="87">
        <v>0</v>
      </c>
      <c r="F63" s="87">
        <v>20000</v>
      </c>
      <c r="G63" s="87">
        <v>343962</v>
      </c>
      <c r="H63" s="87">
        <v>4200</v>
      </c>
      <c r="I63" s="93">
        <v>1451815</v>
      </c>
      <c r="J63" s="16">
        <v>3844</v>
      </c>
      <c r="K63" s="17">
        <v>0</v>
      </c>
      <c r="L63" s="17">
        <v>315699</v>
      </c>
      <c r="M63" s="17">
        <v>0</v>
      </c>
      <c r="N63" s="17">
        <v>0</v>
      </c>
      <c r="O63" s="17">
        <v>314962</v>
      </c>
      <c r="P63" s="17">
        <v>4200</v>
      </c>
      <c r="Q63" s="12">
        <v>638705</v>
      </c>
      <c r="R63" s="16">
        <v>1528</v>
      </c>
      <c r="S63" s="17">
        <v>0</v>
      </c>
      <c r="T63" s="17">
        <v>186846</v>
      </c>
      <c r="U63" s="17">
        <v>0</v>
      </c>
      <c r="V63" s="17">
        <v>20000</v>
      </c>
      <c r="W63" s="17">
        <v>2900</v>
      </c>
      <c r="X63" s="17">
        <v>0</v>
      </c>
      <c r="Y63" s="12">
        <v>211274</v>
      </c>
      <c r="Z63" s="16">
        <v>0</v>
      </c>
      <c r="AA63" s="17">
        <v>0</v>
      </c>
      <c r="AB63" s="17">
        <v>0</v>
      </c>
      <c r="AC63" s="17">
        <v>0</v>
      </c>
      <c r="AD63" s="17">
        <v>0</v>
      </c>
      <c r="AE63" s="17">
        <v>0</v>
      </c>
      <c r="AF63" s="17">
        <v>0</v>
      </c>
      <c r="AG63" s="12">
        <v>0</v>
      </c>
      <c r="AH63" s="16">
        <v>0</v>
      </c>
      <c r="AI63" s="17">
        <v>0</v>
      </c>
      <c r="AJ63" s="17">
        <v>5463</v>
      </c>
      <c r="AK63" s="17">
        <v>0</v>
      </c>
      <c r="AL63" s="17">
        <v>0</v>
      </c>
      <c r="AM63" s="17">
        <v>0</v>
      </c>
      <c r="AN63" s="17">
        <v>0</v>
      </c>
      <c r="AO63" s="12">
        <v>5463</v>
      </c>
      <c r="AP63" s="16">
        <v>0</v>
      </c>
      <c r="AQ63" s="17">
        <v>0</v>
      </c>
      <c r="AR63" s="17">
        <v>3025</v>
      </c>
      <c r="AS63" s="17">
        <v>0</v>
      </c>
      <c r="AT63" s="17">
        <v>0</v>
      </c>
      <c r="AU63" s="17">
        <v>0</v>
      </c>
      <c r="AV63" s="17">
        <v>0</v>
      </c>
      <c r="AW63" s="12">
        <v>3025</v>
      </c>
      <c r="AX63" s="16">
        <v>1000</v>
      </c>
      <c r="AY63" s="17">
        <v>0</v>
      </c>
      <c r="AZ63" s="17">
        <v>337500</v>
      </c>
      <c r="BA63" s="17">
        <v>0</v>
      </c>
      <c r="BB63" s="17">
        <v>0</v>
      </c>
      <c r="BC63" s="17">
        <v>0</v>
      </c>
      <c r="BD63" s="17">
        <v>0</v>
      </c>
      <c r="BE63" s="12">
        <v>338500</v>
      </c>
      <c r="BF63" s="16">
        <v>0</v>
      </c>
      <c r="BG63" s="17">
        <v>0</v>
      </c>
      <c r="BH63" s="17">
        <v>51064</v>
      </c>
      <c r="BI63" s="17">
        <v>0</v>
      </c>
      <c r="BJ63" s="17">
        <v>0</v>
      </c>
      <c r="BK63" s="17">
        <v>0</v>
      </c>
      <c r="BL63" s="17">
        <v>0</v>
      </c>
      <c r="BM63" s="12">
        <v>51064</v>
      </c>
      <c r="BN63" s="16">
        <v>2672</v>
      </c>
      <c r="BO63" s="17">
        <v>0</v>
      </c>
      <c r="BP63" s="17">
        <v>175012</v>
      </c>
      <c r="BQ63" s="17">
        <v>0</v>
      </c>
      <c r="BR63" s="17">
        <v>0</v>
      </c>
      <c r="BS63" s="17">
        <v>5000</v>
      </c>
      <c r="BT63" s="17">
        <v>0</v>
      </c>
      <c r="BU63" s="12">
        <v>182684</v>
      </c>
      <c r="BV63" s="16">
        <v>0</v>
      </c>
      <c r="BW63" s="17">
        <v>0</v>
      </c>
      <c r="BX63" s="17">
        <v>0</v>
      </c>
      <c r="BY63" s="17">
        <v>0</v>
      </c>
      <c r="BZ63" s="17">
        <v>0</v>
      </c>
      <c r="CA63" s="17">
        <v>21100</v>
      </c>
      <c r="CB63" s="17">
        <v>0</v>
      </c>
      <c r="CC63" s="12">
        <v>21100</v>
      </c>
      <c r="CD63" s="16">
        <v>0</v>
      </c>
      <c r="CE63" s="17">
        <v>0</v>
      </c>
      <c r="CF63" s="17">
        <v>0</v>
      </c>
      <c r="CG63" s="17">
        <v>0</v>
      </c>
      <c r="CH63" s="17">
        <v>0</v>
      </c>
      <c r="CI63" s="17">
        <v>0</v>
      </c>
      <c r="CJ63" s="17">
        <v>0</v>
      </c>
      <c r="CK63" s="12">
        <v>0</v>
      </c>
    </row>
    <row r="64" spans="1:89" x14ac:dyDescent="0.3">
      <c r="A64" s="4" t="s">
        <v>53</v>
      </c>
      <c r="B64" s="92">
        <v>133115</v>
      </c>
      <c r="C64" s="87">
        <v>0</v>
      </c>
      <c r="D64" s="87">
        <v>1370000</v>
      </c>
      <c r="E64" s="87">
        <v>0</v>
      </c>
      <c r="F64" s="87">
        <v>540000</v>
      </c>
      <c r="G64" s="87">
        <v>110647</v>
      </c>
      <c r="H64" s="87">
        <v>0</v>
      </c>
      <c r="I64" s="93">
        <v>2153762</v>
      </c>
      <c r="J64" s="16">
        <v>70009</v>
      </c>
      <c r="K64" s="17">
        <v>0</v>
      </c>
      <c r="L64" s="17">
        <v>1280000</v>
      </c>
      <c r="M64" s="17">
        <v>0</v>
      </c>
      <c r="N64" s="17">
        <v>100000</v>
      </c>
      <c r="O64" s="17">
        <v>77498</v>
      </c>
      <c r="P64" s="17">
        <v>0</v>
      </c>
      <c r="Q64" s="12">
        <v>1527507</v>
      </c>
      <c r="R64" s="16">
        <v>0</v>
      </c>
      <c r="S64" s="17">
        <v>0</v>
      </c>
      <c r="T64" s="17">
        <v>90000</v>
      </c>
      <c r="U64" s="17">
        <v>0</v>
      </c>
      <c r="V64" s="17">
        <v>440000</v>
      </c>
      <c r="W64" s="17">
        <v>8149</v>
      </c>
      <c r="X64" s="17">
        <v>0</v>
      </c>
      <c r="Y64" s="12">
        <v>538149</v>
      </c>
      <c r="Z64" s="16">
        <v>0</v>
      </c>
      <c r="AA64" s="17">
        <v>0</v>
      </c>
      <c r="AB64" s="17">
        <v>0</v>
      </c>
      <c r="AC64" s="17">
        <v>0</v>
      </c>
      <c r="AD64" s="17">
        <v>0</v>
      </c>
      <c r="AE64" s="17">
        <v>0</v>
      </c>
      <c r="AF64" s="17">
        <v>0</v>
      </c>
      <c r="AG64" s="12">
        <v>0</v>
      </c>
      <c r="AH64" s="16">
        <v>0</v>
      </c>
      <c r="AI64" s="17">
        <v>0</v>
      </c>
      <c r="AJ64" s="17">
        <v>0</v>
      </c>
      <c r="AK64" s="17">
        <v>0</v>
      </c>
      <c r="AL64" s="17">
        <v>0</v>
      </c>
      <c r="AM64" s="17">
        <v>0</v>
      </c>
      <c r="AN64" s="17">
        <v>0</v>
      </c>
      <c r="AO64" s="12">
        <v>0</v>
      </c>
      <c r="AP64" s="16">
        <v>0</v>
      </c>
      <c r="AQ64" s="17">
        <v>0</v>
      </c>
      <c r="AR64" s="17">
        <v>0</v>
      </c>
      <c r="AS64" s="17">
        <v>0</v>
      </c>
      <c r="AT64" s="17">
        <v>0</v>
      </c>
      <c r="AU64" s="17">
        <v>0</v>
      </c>
      <c r="AV64" s="17">
        <v>0</v>
      </c>
      <c r="AW64" s="12">
        <v>0</v>
      </c>
      <c r="AX64" s="16">
        <v>0</v>
      </c>
      <c r="AY64" s="17">
        <v>0</v>
      </c>
      <c r="AZ64" s="17">
        <v>0</v>
      </c>
      <c r="BA64" s="17">
        <v>0</v>
      </c>
      <c r="BB64" s="17">
        <v>0</v>
      </c>
      <c r="BC64" s="17">
        <v>0</v>
      </c>
      <c r="BD64" s="17">
        <v>0</v>
      </c>
      <c r="BE64" s="12">
        <v>0</v>
      </c>
      <c r="BF64" s="16">
        <v>14</v>
      </c>
      <c r="BG64" s="17">
        <v>0</v>
      </c>
      <c r="BH64" s="17">
        <v>0</v>
      </c>
      <c r="BI64" s="17">
        <v>0</v>
      </c>
      <c r="BJ64" s="17">
        <v>0</v>
      </c>
      <c r="BK64" s="17">
        <v>25000</v>
      </c>
      <c r="BL64" s="17">
        <v>0</v>
      </c>
      <c r="BM64" s="12">
        <v>25014</v>
      </c>
      <c r="BN64" s="16">
        <v>172</v>
      </c>
      <c r="BO64" s="17">
        <v>0</v>
      </c>
      <c r="BP64" s="17">
        <v>0</v>
      </c>
      <c r="BQ64" s="17">
        <v>0</v>
      </c>
      <c r="BR64" s="17">
        <v>0</v>
      </c>
      <c r="BS64" s="17">
        <v>0</v>
      </c>
      <c r="BT64" s="17">
        <v>0</v>
      </c>
      <c r="BU64" s="12">
        <v>172</v>
      </c>
      <c r="BV64" s="16">
        <v>62920</v>
      </c>
      <c r="BW64" s="17">
        <v>0</v>
      </c>
      <c r="BX64" s="17">
        <v>0</v>
      </c>
      <c r="BY64" s="17">
        <v>0</v>
      </c>
      <c r="BZ64" s="17">
        <v>0</v>
      </c>
      <c r="CA64" s="17">
        <v>0</v>
      </c>
      <c r="CB64" s="17">
        <v>0</v>
      </c>
      <c r="CC64" s="12">
        <v>62920</v>
      </c>
      <c r="CD64" s="16">
        <v>0</v>
      </c>
      <c r="CE64" s="17">
        <v>0</v>
      </c>
      <c r="CF64" s="17">
        <v>0</v>
      </c>
      <c r="CG64" s="17">
        <v>0</v>
      </c>
      <c r="CH64" s="17">
        <v>0</v>
      </c>
      <c r="CI64" s="17">
        <v>0</v>
      </c>
      <c r="CJ64" s="17">
        <v>0</v>
      </c>
      <c r="CK64" s="12">
        <v>0</v>
      </c>
    </row>
    <row r="65" spans="1:89" x14ac:dyDescent="0.3">
      <c r="A65" s="4" t="s">
        <v>54</v>
      </c>
      <c r="B65" s="92">
        <v>33703</v>
      </c>
      <c r="C65" s="87">
        <v>164125</v>
      </c>
      <c r="D65" s="87">
        <v>1366742</v>
      </c>
      <c r="E65" s="87">
        <v>0</v>
      </c>
      <c r="F65" s="87">
        <v>21000</v>
      </c>
      <c r="G65" s="87">
        <v>128864</v>
      </c>
      <c r="H65" s="87">
        <v>6200</v>
      </c>
      <c r="I65" s="93">
        <v>1720634</v>
      </c>
      <c r="J65" s="16">
        <v>16646</v>
      </c>
      <c r="K65" s="17">
        <v>0</v>
      </c>
      <c r="L65" s="17">
        <v>155671</v>
      </c>
      <c r="M65" s="17">
        <v>0</v>
      </c>
      <c r="N65" s="17">
        <v>0</v>
      </c>
      <c r="O65" s="17">
        <v>4291</v>
      </c>
      <c r="P65" s="17">
        <v>5733</v>
      </c>
      <c r="Q65" s="12">
        <v>182341</v>
      </c>
      <c r="R65" s="16">
        <v>0</v>
      </c>
      <c r="S65" s="17">
        <v>0</v>
      </c>
      <c r="T65" s="17">
        <v>787211</v>
      </c>
      <c r="U65" s="17">
        <v>0</v>
      </c>
      <c r="V65" s="17">
        <v>0</v>
      </c>
      <c r="W65" s="17">
        <v>18643</v>
      </c>
      <c r="X65" s="17">
        <v>0</v>
      </c>
      <c r="Y65" s="12">
        <v>805854</v>
      </c>
      <c r="Z65" s="16">
        <v>0</v>
      </c>
      <c r="AA65" s="17">
        <v>0</v>
      </c>
      <c r="AB65" s="17">
        <v>300000</v>
      </c>
      <c r="AC65" s="17">
        <v>0</v>
      </c>
      <c r="AD65" s="17">
        <v>0</v>
      </c>
      <c r="AE65" s="17">
        <v>103289</v>
      </c>
      <c r="AF65" s="17">
        <v>0</v>
      </c>
      <c r="AG65" s="12">
        <v>403289</v>
      </c>
      <c r="AH65" s="16">
        <v>0</v>
      </c>
      <c r="AI65" s="17">
        <v>0</v>
      </c>
      <c r="AJ65" s="17">
        <v>0</v>
      </c>
      <c r="AK65" s="17">
        <v>0</v>
      </c>
      <c r="AL65" s="17">
        <v>0</v>
      </c>
      <c r="AM65" s="17">
        <v>0</v>
      </c>
      <c r="AN65" s="17">
        <v>0</v>
      </c>
      <c r="AO65" s="12">
        <v>0</v>
      </c>
      <c r="AP65" s="16">
        <v>0</v>
      </c>
      <c r="AQ65" s="17">
        <v>0</v>
      </c>
      <c r="AR65" s="17">
        <v>0</v>
      </c>
      <c r="AS65" s="17">
        <v>0</v>
      </c>
      <c r="AT65" s="17">
        <v>0</v>
      </c>
      <c r="AU65" s="17">
        <v>0</v>
      </c>
      <c r="AV65" s="17">
        <v>104</v>
      </c>
      <c r="AW65" s="12">
        <v>104</v>
      </c>
      <c r="AX65" s="16">
        <v>0</v>
      </c>
      <c r="AY65" s="17">
        <v>0</v>
      </c>
      <c r="AZ65" s="17">
        <v>0</v>
      </c>
      <c r="BA65" s="17">
        <v>0</v>
      </c>
      <c r="BB65" s="17">
        <v>0</v>
      </c>
      <c r="BC65" s="17">
        <v>0</v>
      </c>
      <c r="BD65" s="17">
        <v>0</v>
      </c>
      <c r="BE65" s="12">
        <v>0</v>
      </c>
      <c r="BF65" s="16">
        <v>5856</v>
      </c>
      <c r="BG65" s="17">
        <v>164125</v>
      </c>
      <c r="BH65" s="17">
        <v>0</v>
      </c>
      <c r="BI65" s="17">
        <v>0</v>
      </c>
      <c r="BJ65" s="17">
        <v>0</v>
      </c>
      <c r="BK65" s="17">
        <v>766</v>
      </c>
      <c r="BL65" s="17">
        <v>0</v>
      </c>
      <c r="BM65" s="12">
        <v>170747</v>
      </c>
      <c r="BN65" s="16">
        <v>11201</v>
      </c>
      <c r="BO65" s="17">
        <v>0</v>
      </c>
      <c r="BP65" s="17">
        <v>0</v>
      </c>
      <c r="BQ65" s="17">
        <v>0</v>
      </c>
      <c r="BR65" s="17">
        <v>0</v>
      </c>
      <c r="BS65" s="17">
        <v>1875</v>
      </c>
      <c r="BT65" s="17">
        <v>363</v>
      </c>
      <c r="BU65" s="12">
        <v>13439</v>
      </c>
      <c r="BV65" s="16">
        <v>0</v>
      </c>
      <c r="BW65" s="17">
        <v>0</v>
      </c>
      <c r="BX65" s="17">
        <v>123860</v>
      </c>
      <c r="BY65" s="17">
        <v>0</v>
      </c>
      <c r="BZ65" s="17">
        <v>21000</v>
      </c>
      <c r="CA65" s="17">
        <v>0</v>
      </c>
      <c r="CB65" s="17">
        <v>0</v>
      </c>
      <c r="CC65" s="12">
        <v>144860</v>
      </c>
      <c r="CD65" s="16">
        <v>0</v>
      </c>
      <c r="CE65" s="17">
        <v>0</v>
      </c>
      <c r="CF65" s="17">
        <v>0</v>
      </c>
      <c r="CG65" s="17">
        <v>0</v>
      </c>
      <c r="CH65" s="17">
        <v>0</v>
      </c>
      <c r="CI65" s="17">
        <v>0</v>
      </c>
      <c r="CJ65" s="17">
        <v>0</v>
      </c>
      <c r="CK65" s="12">
        <v>0</v>
      </c>
    </row>
    <row r="66" spans="1:89" x14ac:dyDescent="0.3">
      <c r="A66" s="4" t="s">
        <v>55</v>
      </c>
      <c r="B66" s="92">
        <v>8153000</v>
      </c>
      <c r="C66" s="87">
        <v>19000</v>
      </c>
      <c r="D66" s="87">
        <v>15578000</v>
      </c>
      <c r="E66" s="87">
        <v>21000</v>
      </c>
      <c r="F66" s="87">
        <v>295000</v>
      </c>
      <c r="G66" s="87">
        <v>1554000</v>
      </c>
      <c r="H66" s="87">
        <v>162000</v>
      </c>
      <c r="I66" s="93">
        <v>25782000</v>
      </c>
      <c r="J66" s="16">
        <v>7361000</v>
      </c>
      <c r="K66" s="17">
        <v>2000</v>
      </c>
      <c r="L66" s="17">
        <v>10742000</v>
      </c>
      <c r="M66" s="17">
        <v>0</v>
      </c>
      <c r="N66" s="17">
        <v>295000</v>
      </c>
      <c r="O66" s="17">
        <v>229000</v>
      </c>
      <c r="P66" s="17">
        <v>37000</v>
      </c>
      <c r="Q66" s="12">
        <v>18666000</v>
      </c>
      <c r="R66" s="16">
        <v>239000</v>
      </c>
      <c r="S66" s="17">
        <v>17000</v>
      </c>
      <c r="T66" s="17">
        <v>4836000</v>
      </c>
      <c r="U66" s="17">
        <v>0</v>
      </c>
      <c r="V66" s="17">
        <v>0</v>
      </c>
      <c r="W66" s="17">
        <v>1325000</v>
      </c>
      <c r="X66" s="17">
        <v>74000</v>
      </c>
      <c r="Y66" s="12">
        <v>6491000</v>
      </c>
      <c r="Z66" s="16">
        <v>0</v>
      </c>
      <c r="AA66" s="17">
        <v>0</v>
      </c>
      <c r="AB66" s="17">
        <v>0</v>
      </c>
      <c r="AC66" s="17">
        <v>0</v>
      </c>
      <c r="AD66" s="17">
        <v>0</v>
      </c>
      <c r="AE66" s="17">
        <v>0</v>
      </c>
      <c r="AF66" s="17">
        <v>0</v>
      </c>
      <c r="AG66" s="12">
        <v>0</v>
      </c>
      <c r="AH66" s="16">
        <v>0</v>
      </c>
      <c r="AI66" s="17">
        <v>0</v>
      </c>
      <c r="AJ66" s="17">
        <v>0</v>
      </c>
      <c r="AK66" s="17">
        <v>0</v>
      </c>
      <c r="AL66" s="17">
        <v>0</v>
      </c>
      <c r="AM66" s="17">
        <v>0</v>
      </c>
      <c r="AN66" s="17">
        <v>0</v>
      </c>
      <c r="AO66" s="12">
        <v>0</v>
      </c>
      <c r="AP66" s="16">
        <v>0</v>
      </c>
      <c r="AQ66" s="17">
        <v>0</v>
      </c>
      <c r="AR66" s="17">
        <v>0</v>
      </c>
      <c r="AS66" s="17">
        <v>0</v>
      </c>
      <c r="AT66" s="17">
        <v>0</v>
      </c>
      <c r="AU66" s="17">
        <v>0</v>
      </c>
      <c r="AV66" s="17">
        <v>0</v>
      </c>
      <c r="AW66" s="12">
        <v>0</v>
      </c>
      <c r="AX66" s="16">
        <v>9000</v>
      </c>
      <c r="AY66" s="17">
        <v>0</v>
      </c>
      <c r="AZ66" s="17">
        <v>0</v>
      </c>
      <c r="BA66" s="17">
        <v>0</v>
      </c>
      <c r="BB66" s="17">
        <v>0</v>
      </c>
      <c r="BC66" s="17">
        <v>0</v>
      </c>
      <c r="BD66" s="17">
        <v>0</v>
      </c>
      <c r="BE66" s="12">
        <v>9000</v>
      </c>
      <c r="BF66" s="16">
        <v>6000</v>
      </c>
      <c r="BG66" s="17">
        <v>0</v>
      </c>
      <c r="BH66" s="17">
        <v>0</v>
      </c>
      <c r="BI66" s="17">
        <v>0</v>
      </c>
      <c r="BJ66" s="17">
        <v>0</v>
      </c>
      <c r="BK66" s="17">
        <v>0</v>
      </c>
      <c r="BL66" s="17">
        <v>0</v>
      </c>
      <c r="BM66" s="12">
        <v>6000</v>
      </c>
      <c r="BN66" s="16">
        <v>533000</v>
      </c>
      <c r="BO66" s="17">
        <v>0</v>
      </c>
      <c r="BP66" s="17">
        <v>0</v>
      </c>
      <c r="BQ66" s="17">
        <v>0</v>
      </c>
      <c r="BR66" s="17">
        <v>0</v>
      </c>
      <c r="BS66" s="17">
        <v>0</v>
      </c>
      <c r="BT66" s="17">
        <v>32000</v>
      </c>
      <c r="BU66" s="12">
        <v>565000</v>
      </c>
      <c r="BV66" s="16">
        <v>5000</v>
      </c>
      <c r="BW66" s="17">
        <v>0</v>
      </c>
      <c r="BX66" s="17">
        <v>0</v>
      </c>
      <c r="BY66" s="17">
        <v>21000</v>
      </c>
      <c r="BZ66" s="17">
        <v>0</v>
      </c>
      <c r="CA66" s="17">
        <v>0</v>
      </c>
      <c r="CB66" s="17">
        <v>3000</v>
      </c>
      <c r="CC66" s="12">
        <v>29000</v>
      </c>
      <c r="CD66" s="16">
        <v>0</v>
      </c>
      <c r="CE66" s="17">
        <v>0</v>
      </c>
      <c r="CF66" s="17">
        <v>0</v>
      </c>
      <c r="CG66" s="17">
        <v>0</v>
      </c>
      <c r="CH66" s="17">
        <v>0</v>
      </c>
      <c r="CI66" s="17">
        <v>0</v>
      </c>
      <c r="CJ66" s="17">
        <v>16000</v>
      </c>
      <c r="CK66" s="12">
        <v>16000</v>
      </c>
    </row>
    <row r="67" spans="1:89" x14ac:dyDescent="0.3">
      <c r="A67" s="4" t="s">
        <v>56</v>
      </c>
      <c r="B67" s="92">
        <v>324610.56</v>
      </c>
      <c r="C67" s="87">
        <v>151948</v>
      </c>
      <c r="D67" s="87">
        <v>1186750.23</v>
      </c>
      <c r="E67" s="87">
        <v>10500</v>
      </c>
      <c r="F67" s="87">
        <v>2462376</v>
      </c>
      <c r="G67" s="87">
        <v>10000</v>
      </c>
      <c r="H67" s="87">
        <v>21888</v>
      </c>
      <c r="I67" s="93">
        <v>4168072.7899999996</v>
      </c>
      <c r="J67" s="16">
        <v>318967.44</v>
      </c>
      <c r="K67" s="17">
        <v>0</v>
      </c>
      <c r="L67" s="17">
        <v>710100.23</v>
      </c>
      <c r="M67" s="17">
        <v>0</v>
      </c>
      <c r="N67" s="17">
        <v>2441376</v>
      </c>
      <c r="O67" s="17">
        <v>0</v>
      </c>
      <c r="P67" s="17">
        <v>21888</v>
      </c>
      <c r="Q67" s="12">
        <v>3492331.67</v>
      </c>
      <c r="R67" s="16">
        <v>0</v>
      </c>
      <c r="S67" s="17">
        <v>0</v>
      </c>
      <c r="T67" s="17">
        <v>476650</v>
      </c>
      <c r="U67" s="17">
        <v>0</v>
      </c>
      <c r="V67" s="17">
        <v>0</v>
      </c>
      <c r="W67" s="17">
        <v>10000</v>
      </c>
      <c r="X67" s="17">
        <v>0</v>
      </c>
      <c r="Y67" s="12">
        <v>486650</v>
      </c>
      <c r="Z67" s="16">
        <v>0</v>
      </c>
      <c r="AA67" s="17">
        <v>0</v>
      </c>
      <c r="AB67" s="17">
        <v>0</v>
      </c>
      <c r="AC67" s="17">
        <v>0</v>
      </c>
      <c r="AD67" s="17">
        <v>0</v>
      </c>
      <c r="AE67" s="17">
        <v>0</v>
      </c>
      <c r="AF67" s="17">
        <v>0</v>
      </c>
      <c r="AG67" s="12">
        <v>0</v>
      </c>
      <c r="AH67" s="16">
        <v>0</v>
      </c>
      <c r="AI67" s="17">
        <v>0</v>
      </c>
      <c r="AJ67" s="17">
        <v>0</v>
      </c>
      <c r="AK67" s="17">
        <v>0</v>
      </c>
      <c r="AL67" s="17">
        <v>0</v>
      </c>
      <c r="AM67" s="17">
        <v>0</v>
      </c>
      <c r="AN67" s="17">
        <v>0</v>
      </c>
      <c r="AO67" s="12">
        <v>0</v>
      </c>
      <c r="AP67" s="16">
        <v>0</v>
      </c>
      <c r="AQ67" s="17">
        <v>0</v>
      </c>
      <c r="AR67" s="17">
        <v>0</v>
      </c>
      <c r="AS67" s="17">
        <v>0</v>
      </c>
      <c r="AT67" s="17">
        <v>0</v>
      </c>
      <c r="AU67" s="17">
        <v>0</v>
      </c>
      <c r="AV67" s="17">
        <v>0</v>
      </c>
      <c r="AW67" s="12">
        <v>0</v>
      </c>
      <c r="AX67" s="16">
        <v>54.55</v>
      </c>
      <c r="AY67" s="17">
        <v>0</v>
      </c>
      <c r="AZ67" s="17">
        <v>0</v>
      </c>
      <c r="BA67" s="17">
        <v>0</v>
      </c>
      <c r="BB67" s="17">
        <v>0</v>
      </c>
      <c r="BC67" s="17">
        <v>0</v>
      </c>
      <c r="BD67" s="17">
        <v>0</v>
      </c>
      <c r="BE67" s="12">
        <v>54.55</v>
      </c>
      <c r="BF67" s="16">
        <v>5588.57</v>
      </c>
      <c r="BG67" s="17">
        <v>151948</v>
      </c>
      <c r="BH67" s="17">
        <v>0</v>
      </c>
      <c r="BI67" s="17">
        <v>10500</v>
      </c>
      <c r="BJ67" s="17">
        <v>0</v>
      </c>
      <c r="BK67" s="17">
        <v>0</v>
      </c>
      <c r="BL67" s="17">
        <v>0</v>
      </c>
      <c r="BM67" s="12">
        <v>168036.57</v>
      </c>
      <c r="BN67" s="16">
        <v>0</v>
      </c>
      <c r="BO67" s="17">
        <v>0</v>
      </c>
      <c r="BP67" s="17">
        <v>0</v>
      </c>
      <c r="BQ67" s="17">
        <v>0</v>
      </c>
      <c r="BR67" s="17">
        <v>0</v>
      </c>
      <c r="BS67" s="17">
        <v>0</v>
      </c>
      <c r="BT67" s="17">
        <v>0</v>
      </c>
      <c r="BU67" s="12">
        <v>0</v>
      </c>
      <c r="BV67" s="16">
        <v>0</v>
      </c>
      <c r="BW67" s="17">
        <v>0</v>
      </c>
      <c r="BX67" s="17">
        <v>0</v>
      </c>
      <c r="BY67" s="17">
        <v>0</v>
      </c>
      <c r="BZ67" s="17">
        <v>21000</v>
      </c>
      <c r="CA67" s="17">
        <v>0</v>
      </c>
      <c r="CB67" s="17">
        <v>0</v>
      </c>
      <c r="CC67" s="12">
        <v>21000</v>
      </c>
      <c r="CD67" s="16">
        <v>0</v>
      </c>
      <c r="CE67" s="17">
        <v>0</v>
      </c>
      <c r="CF67" s="17">
        <v>0</v>
      </c>
      <c r="CG67" s="17">
        <v>0</v>
      </c>
      <c r="CH67" s="17">
        <v>0</v>
      </c>
      <c r="CI67" s="17">
        <v>0</v>
      </c>
      <c r="CJ67" s="17">
        <v>0</v>
      </c>
      <c r="CK67" s="12">
        <v>0</v>
      </c>
    </row>
    <row r="68" spans="1:89" x14ac:dyDescent="0.3">
      <c r="A68" s="4" t="s">
        <v>57</v>
      </c>
      <c r="B68" s="92">
        <v>504862.57</v>
      </c>
      <c r="C68" s="87">
        <v>780547</v>
      </c>
      <c r="D68" s="87">
        <v>331500</v>
      </c>
      <c r="E68" s="87">
        <v>80775.320000000007</v>
      </c>
      <c r="F68" s="87">
        <v>1688863</v>
      </c>
      <c r="G68" s="87">
        <v>5947406.9000000004</v>
      </c>
      <c r="H68" s="87">
        <v>390957.37</v>
      </c>
      <c r="I68" s="93">
        <v>9724912.1600000001</v>
      </c>
      <c r="J68" s="16">
        <v>146093.38</v>
      </c>
      <c r="K68" s="17">
        <v>0</v>
      </c>
      <c r="L68" s="17">
        <v>0</v>
      </c>
      <c r="M68" s="17">
        <v>0</v>
      </c>
      <c r="N68" s="17">
        <v>0</v>
      </c>
      <c r="O68" s="17">
        <v>-11875</v>
      </c>
      <c r="P68" s="17">
        <v>963.95</v>
      </c>
      <c r="Q68" s="12">
        <v>135182.33000000002</v>
      </c>
      <c r="R68" s="16">
        <v>48191.4</v>
      </c>
      <c r="S68" s="17">
        <v>0</v>
      </c>
      <c r="T68" s="17">
        <v>287500</v>
      </c>
      <c r="U68" s="17">
        <v>0</v>
      </c>
      <c r="V68" s="17">
        <v>1664443</v>
      </c>
      <c r="W68" s="17">
        <v>5959281.9000000004</v>
      </c>
      <c r="X68" s="17">
        <v>254500</v>
      </c>
      <c r="Y68" s="12">
        <v>8213916.3000000007</v>
      </c>
      <c r="Z68" s="16">
        <v>301167.98</v>
      </c>
      <c r="AA68" s="17">
        <v>50000</v>
      </c>
      <c r="AB68" s="17">
        <v>0</v>
      </c>
      <c r="AC68" s="17">
        <v>29970</v>
      </c>
      <c r="AD68" s="17">
        <v>0</v>
      </c>
      <c r="AE68" s="17">
        <v>0</v>
      </c>
      <c r="AF68" s="17">
        <v>64153.15</v>
      </c>
      <c r="AG68" s="12">
        <v>445291.13</v>
      </c>
      <c r="AH68" s="16">
        <v>45</v>
      </c>
      <c r="AI68" s="17">
        <v>0</v>
      </c>
      <c r="AJ68" s="17">
        <v>2000</v>
      </c>
      <c r="AK68" s="17">
        <v>0</v>
      </c>
      <c r="AL68" s="17">
        <v>0</v>
      </c>
      <c r="AM68" s="17">
        <v>0</v>
      </c>
      <c r="AN68" s="17">
        <v>5700</v>
      </c>
      <c r="AO68" s="12">
        <v>7745</v>
      </c>
      <c r="AP68" s="16">
        <v>0</v>
      </c>
      <c r="AQ68" s="17">
        <v>0</v>
      </c>
      <c r="AR68" s="17">
        <v>0</v>
      </c>
      <c r="AS68" s="17">
        <v>0</v>
      </c>
      <c r="AT68" s="17">
        <v>0</v>
      </c>
      <c r="AU68" s="17">
        <v>0</v>
      </c>
      <c r="AV68" s="17">
        <v>0</v>
      </c>
      <c r="AW68" s="12">
        <v>0</v>
      </c>
      <c r="AX68" s="16">
        <v>0</v>
      </c>
      <c r="AY68" s="17">
        <v>0</v>
      </c>
      <c r="AZ68" s="17">
        <v>0</v>
      </c>
      <c r="BA68" s="17">
        <v>0</v>
      </c>
      <c r="BB68" s="17">
        <v>0</v>
      </c>
      <c r="BC68" s="17">
        <v>0</v>
      </c>
      <c r="BD68" s="17">
        <v>0</v>
      </c>
      <c r="BE68" s="12">
        <v>0</v>
      </c>
      <c r="BF68" s="16">
        <v>9364.81</v>
      </c>
      <c r="BG68" s="17">
        <v>730547</v>
      </c>
      <c r="BH68" s="17">
        <v>0</v>
      </c>
      <c r="BI68" s="17">
        <v>0</v>
      </c>
      <c r="BJ68" s="17">
        <v>0</v>
      </c>
      <c r="BK68" s="17">
        <v>0</v>
      </c>
      <c r="BL68" s="17">
        <v>1487.23</v>
      </c>
      <c r="BM68" s="12">
        <v>741399.04000000004</v>
      </c>
      <c r="BN68" s="16">
        <v>0</v>
      </c>
      <c r="BO68" s="17">
        <v>0</v>
      </c>
      <c r="BP68" s="17">
        <v>0</v>
      </c>
      <c r="BQ68" s="17">
        <v>0</v>
      </c>
      <c r="BR68" s="17">
        <v>0</v>
      </c>
      <c r="BS68" s="17">
        <v>0</v>
      </c>
      <c r="BT68" s="17">
        <v>30000</v>
      </c>
      <c r="BU68" s="12">
        <v>30000</v>
      </c>
      <c r="BV68" s="16">
        <v>0</v>
      </c>
      <c r="BW68" s="17">
        <v>0</v>
      </c>
      <c r="BX68" s="17">
        <v>42000</v>
      </c>
      <c r="BY68" s="17">
        <v>50805.32</v>
      </c>
      <c r="BZ68" s="17">
        <v>24420</v>
      </c>
      <c r="CA68" s="17">
        <v>0</v>
      </c>
      <c r="CB68" s="17">
        <v>34153.040000000001</v>
      </c>
      <c r="CC68" s="12">
        <v>151378.36000000002</v>
      </c>
      <c r="CD68" s="16">
        <v>0</v>
      </c>
      <c r="CE68" s="17">
        <v>0</v>
      </c>
      <c r="CF68" s="17">
        <v>0</v>
      </c>
      <c r="CG68" s="17">
        <v>0</v>
      </c>
      <c r="CH68" s="17">
        <v>0</v>
      </c>
      <c r="CI68" s="17">
        <v>0</v>
      </c>
      <c r="CJ68" s="17">
        <v>0</v>
      </c>
      <c r="CK68" s="12">
        <v>0</v>
      </c>
    </row>
    <row r="69" spans="1:89" x14ac:dyDescent="0.3">
      <c r="A69" s="4" t="s">
        <v>58</v>
      </c>
      <c r="B69" s="92">
        <v>322.89</v>
      </c>
      <c r="C69" s="87">
        <v>122382</v>
      </c>
      <c r="D69" s="87">
        <v>477229.19000000006</v>
      </c>
      <c r="E69" s="87">
        <v>0</v>
      </c>
      <c r="F69" s="87">
        <v>1354592.16</v>
      </c>
      <c r="G69" s="87">
        <v>0</v>
      </c>
      <c r="H69" s="87">
        <v>1042901.42</v>
      </c>
      <c r="I69" s="93">
        <v>2997427.66</v>
      </c>
      <c r="J69" s="16">
        <v>0</v>
      </c>
      <c r="K69" s="17">
        <v>0</v>
      </c>
      <c r="L69" s="17">
        <v>182947.12000000002</v>
      </c>
      <c r="M69" s="17">
        <v>0</v>
      </c>
      <c r="N69" s="17">
        <v>0</v>
      </c>
      <c r="O69" s="17">
        <v>0</v>
      </c>
      <c r="P69" s="17">
        <v>1007933.65</v>
      </c>
      <c r="Q69" s="12">
        <v>1190880.77</v>
      </c>
      <c r="R69" s="16">
        <v>0</v>
      </c>
      <c r="S69" s="17">
        <v>0</v>
      </c>
      <c r="T69" s="17">
        <v>0</v>
      </c>
      <c r="U69" s="17">
        <v>0</v>
      </c>
      <c r="V69" s="17">
        <v>0</v>
      </c>
      <c r="W69" s="17">
        <v>0</v>
      </c>
      <c r="X69" s="17">
        <v>0</v>
      </c>
      <c r="Y69" s="12">
        <v>0</v>
      </c>
      <c r="Z69" s="16">
        <v>0</v>
      </c>
      <c r="AA69" s="17">
        <v>0</v>
      </c>
      <c r="AB69" s="17">
        <v>0</v>
      </c>
      <c r="AC69" s="17">
        <v>0</v>
      </c>
      <c r="AD69" s="17">
        <v>0</v>
      </c>
      <c r="AE69" s="17">
        <v>0</v>
      </c>
      <c r="AF69" s="17">
        <v>0</v>
      </c>
      <c r="AG69" s="12">
        <v>0</v>
      </c>
      <c r="AH69" s="16">
        <v>0</v>
      </c>
      <c r="AI69" s="17">
        <v>0</v>
      </c>
      <c r="AJ69" s="17">
        <v>0</v>
      </c>
      <c r="AK69" s="17">
        <v>0</v>
      </c>
      <c r="AL69" s="17">
        <v>0</v>
      </c>
      <c r="AM69" s="17">
        <v>0</v>
      </c>
      <c r="AN69" s="17">
        <v>0</v>
      </c>
      <c r="AO69" s="12">
        <v>0</v>
      </c>
      <c r="AP69" s="16">
        <v>0</v>
      </c>
      <c r="AQ69" s="17">
        <v>0</v>
      </c>
      <c r="AR69" s="17">
        <v>0</v>
      </c>
      <c r="AS69" s="17">
        <v>0</v>
      </c>
      <c r="AT69" s="17">
        <v>0</v>
      </c>
      <c r="AU69" s="17">
        <v>0</v>
      </c>
      <c r="AV69" s="17">
        <v>0</v>
      </c>
      <c r="AW69" s="12">
        <v>0</v>
      </c>
      <c r="AX69" s="16">
        <v>0</v>
      </c>
      <c r="AY69" s="17">
        <v>0</v>
      </c>
      <c r="AZ69" s="17">
        <v>0</v>
      </c>
      <c r="BA69" s="17">
        <v>0</v>
      </c>
      <c r="BB69" s="17">
        <v>0</v>
      </c>
      <c r="BC69" s="17">
        <v>0</v>
      </c>
      <c r="BD69" s="17">
        <v>0</v>
      </c>
      <c r="BE69" s="12">
        <v>0</v>
      </c>
      <c r="BF69" s="16">
        <v>322.89</v>
      </c>
      <c r="BG69" s="17">
        <v>122382</v>
      </c>
      <c r="BH69" s="17">
        <v>0</v>
      </c>
      <c r="BI69" s="17">
        <v>0</v>
      </c>
      <c r="BJ69" s="17">
        <v>0</v>
      </c>
      <c r="BK69" s="17">
        <v>0</v>
      </c>
      <c r="BL69" s="17">
        <v>31876.859999999986</v>
      </c>
      <c r="BM69" s="12">
        <v>154581.75</v>
      </c>
      <c r="BN69" s="16">
        <v>0</v>
      </c>
      <c r="BO69" s="17">
        <v>0</v>
      </c>
      <c r="BP69" s="17">
        <v>0</v>
      </c>
      <c r="BQ69" s="17">
        <v>0</v>
      </c>
      <c r="BR69" s="17">
        <v>0</v>
      </c>
      <c r="BS69" s="17">
        <v>0</v>
      </c>
      <c r="BT69" s="17">
        <v>3090.91</v>
      </c>
      <c r="BU69" s="12">
        <v>3090.91</v>
      </c>
      <c r="BV69" s="16">
        <v>0</v>
      </c>
      <c r="BW69" s="17">
        <v>0</v>
      </c>
      <c r="BX69" s="17">
        <v>294282.07</v>
      </c>
      <c r="BY69" s="17">
        <v>0</v>
      </c>
      <c r="BZ69" s="17">
        <v>1354592.16</v>
      </c>
      <c r="CA69" s="17">
        <v>0</v>
      </c>
      <c r="CB69" s="17">
        <v>0</v>
      </c>
      <c r="CC69" s="12">
        <v>1648874.23</v>
      </c>
      <c r="CD69" s="16">
        <v>0</v>
      </c>
      <c r="CE69" s="17">
        <v>0</v>
      </c>
      <c r="CF69" s="17">
        <v>0</v>
      </c>
      <c r="CG69" s="17">
        <v>0</v>
      </c>
      <c r="CH69" s="17">
        <v>0</v>
      </c>
      <c r="CI69" s="17">
        <v>0</v>
      </c>
      <c r="CJ69" s="17">
        <v>0</v>
      </c>
      <c r="CK69" s="12">
        <v>0</v>
      </c>
    </row>
    <row r="70" spans="1:89" x14ac:dyDescent="0.3">
      <c r="A70" s="4" t="s">
        <v>59</v>
      </c>
      <c r="B70" s="92">
        <v>941.18999999999994</v>
      </c>
      <c r="C70" s="87">
        <v>39320.85</v>
      </c>
      <c r="D70" s="87">
        <v>869852.31333333324</v>
      </c>
      <c r="E70" s="87">
        <v>0</v>
      </c>
      <c r="F70" s="87">
        <v>38063</v>
      </c>
      <c r="G70" s="87">
        <v>52277.2</v>
      </c>
      <c r="H70" s="87">
        <v>107674.9</v>
      </c>
      <c r="I70" s="93">
        <v>1108129.4533333334</v>
      </c>
      <c r="J70" s="16">
        <v>1.02</v>
      </c>
      <c r="K70" s="17">
        <v>0</v>
      </c>
      <c r="L70" s="17">
        <v>25000</v>
      </c>
      <c r="M70" s="17">
        <v>0</v>
      </c>
      <c r="N70" s="17">
        <v>0</v>
      </c>
      <c r="O70" s="17">
        <v>52277.2</v>
      </c>
      <c r="P70" s="17">
        <v>12514.82</v>
      </c>
      <c r="Q70" s="12">
        <v>89793.040000000008</v>
      </c>
      <c r="R70" s="16">
        <v>113.74</v>
      </c>
      <c r="S70" s="17">
        <v>0</v>
      </c>
      <c r="T70" s="17">
        <v>0</v>
      </c>
      <c r="U70" s="17">
        <v>0</v>
      </c>
      <c r="V70" s="17">
        <v>0</v>
      </c>
      <c r="W70" s="17">
        <v>0</v>
      </c>
      <c r="X70" s="17">
        <v>34385.25</v>
      </c>
      <c r="Y70" s="12">
        <v>34498.99</v>
      </c>
      <c r="Z70" s="16">
        <v>1.02</v>
      </c>
      <c r="AA70" s="17">
        <v>39320.85</v>
      </c>
      <c r="AB70" s="17">
        <v>39549.550000000003</v>
      </c>
      <c r="AC70" s="17">
        <v>0</v>
      </c>
      <c r="AD70" s="17">
        <v>0</v>
      </c>
      <c r="AE70" s="17">
        <v>0</v>
      </c>
      <c r="AF70" s="17">
        <v>57872.009999999995</v>
      </c>
      <c r="AG70" s="12">
        <v>136743.43</v>
      </c>
      <c r="AH70" s="16">
        <v>0</v>
      </c>
      <c r="AI70" s="17">
        <v>0</v>
      </c>
      <c r="AJ70" s="17">
        <v>0</v>
      </c>
      <c r="AK70" s="17">
        <v>0</v>
      </c>
      <c r="AL70" s="17">
        <v>0</v>
      </c>
      <c r="AM70" s="17">
        <v>0</v>
      </c>
      <c r="AN70" s="17">
        <v>0</v>
      </c>
      <c r="AO70" s="12">
        <v>0</v>
      </c>
      <c r="AP70" s="16">
        <v>823.88</v>
      </c>
      <c r="AQ70" s="17">
        <v>0</v>
      </c>
      <c r="AR70" s="17">
        <v>283251.38666666666</v>
      </c>
      <c r="AS70" s="17">
        <v>0</v>
      </c>
      <c r="AT70" s="17">
        <v>38063</v>
      </c>
      <c r="AU70" s="17">
        <v>0</v>
      </c>
      <c r="AV70" s="17">
        <v>31.86</v>
      </c>
      <c r="AW70" s="12">
        <v>322170.12666666665</v>
      </c>
      <c r="AX70" s="16">
        <v>0</v>
      </c>
      <c r="AY70" s="17">
        <v>0</v>
      </c>
      <c r="AZ70" s="17">
        <v>0</v>
      </c>
      <c r="BA70" s="17">
        <v>0</v>
      </c>
      <c r="BB70" s="17">
        <v>0</v>
      </c>
      <c r="BC70" s="17">
        <v>0</v>
      </c>
      <c r="BD70" s="17">
        <v>0</v>
      </c>
      <c r="BE70" s="12">
        <v>0</v>
      </c>
      <c r="BF70" s="16">
        <v>0.76500000000000001</v>
      </c>
      <c r="BG70" s="17">
        <v>0</v>
      </c>
      <c r="BH70" s="17">
        <v>283251.38666666666</v>
      </c>
      <c r="BI70" s="17">
        <v>0</v>
      </c>
      <c r="BJ70" s="17">
        <v>0</v>
      </c>
      <c r="BK70" s="17">
        <v>0</v>
      </c>
      <c r="BL70" s="17">
        <v>0</v>
      </c>
      <c r="BM70" s="12">
        <v>283252.15166666667</v>
      </c>
      <c r="BN70" s="16">
        <v>0</v>
      </c>
      <c r="BO70" s="17">
        <v>0</v>
      </c>
      <c r="BP70" s="17">
        <v>0</v>
      </c>
      <c r="BQ70" s="17">
        <v>0</v>
      </c>
      <c r="BR70" s="17">
        <v>0</v>
      </c>
      <c r="BS70" s="17">
        <v>0</v>
      </c>
      <c r="BT70" s="17">
        <v>0</v>
      </c>
      <c r="BU70" s="12">
        <v>0</v>
      </c>
      <c r="BV70" s="16">
        <v>0.76500000000000001</v>
      </c>
      <c r="BW70" s="17">
        <v>0</v>
      </c>
      <c r="BX70" s="17">
        <v>238799.99</v>
      </c>
      <c r="BY70" s="17">
        <v>0</v>
      </c>
      <c r="BZ70" s="17">
        <v>0</v>
      </c>
      <c r="CA70" s="17">
        <v>0</v>
      </c>
      <c r="CB70" s="17">
        <v>2870.96</v>
      </c>
      <c r="CC70" s="12">
        <v>241671.715</v>
      </c>
      <c r="CD70" s="16">
        <v>0</v>
      </c>
      <c r="CE70" s="17">
        <v>0</v>
      </c>
      <c r="CF70" s="17">
        <v>0</v>
      </c>
      <c r="CG70" s="17">
        <v>0</v>
      </c>
      <c r="CH70" s="17">
        <v>0</v>
      </c>
      <c r="CI70" s="17">
        <v>0</v>
      </c>
      <c r="CJ70" s="17">
        <v>0</v>
      </c>
      <c r="CK70" s="12">
        <v>0</v>
      </c>
    </row>
    <row r="71" spans="1:89" x14ac:dyDescent="0.3">
      <c r="A71" s="4" t="s">
        <v>60</v>
      </c>
      <c r="B71" s="92">
        <v>10973</v>
      </c>
      <c r="C71" s="87">
        <v>7859.21</v>
      </c>
      <c r="D71" s="87">
        <v>1235808.82</v>
      </c>
      <c r="E71" s="87">
        <v>0</v>
      </c>
      <c r="F71" s="87">
        <v>400000</v>
      </c>
      <c r="G71" s="87">
        <v>944337</v>
      </c>
      <c r="H71" s="87">
        <v>17298</v>
      </c>
      <c r="I71" s="93">
        <v>2616276.0300000003</v>
      </c>
      <c r="J71" s="16">
        <v>0</v>
      </c>
      <c r="K71" s="17">
        <v>0</v>
      </c>
      <c r="L71" s="17">
        <v>112627</v>
      </c>
      <c r="M71" s="17">
        <v>0</v>
      </c>
      <c r="N71" s="17">
        <v>400000</v>
      </c>
      <c r="O71" s="17">
        <v>944337</v>
      </c>
      <c r="P71" s="17">
        <v>0</v>
      </c>
      <c r="Q71" s="12">
        <v>1456964</v>
      </c>
      <c r="R71" s="16">
        <v>0</v>
      </c>
      <c r="S71" s="17">
        <v>0</v>
      </c>
      <c r="T71" s="17">
        <v>1123181.82</v>
      </c>
      <c r="U71" s="17">
        <v>0</v>
      </c>
      <c r="V71" s="17">
        <v>0</v>
      </c>
      <c r="W71" s="17">
        <v>0</v>
      </c>
      <c r="X71" s="17">
        <v>13865</v>
      </c>
      <c r="Y71" s="12">
        <v>1137046.82</v>
      </c>
      <c r="Z71" s="16">
        <v>0</v>
      </c>
      <c r="AA71" s="17">
        <v>0</v>
      </c>
      <c r="AB71" s="17">
        <v>0</v>
      </c>
      <c r="AC71" s="17">
        <v>0</v>
      </c>
      <c r="AD71" s="17">
        <v>0</v>
      </c>
      <c r="AE71" s="17">
        <v>0</v>
      </c>
      <c r="AF71" s="17">
        <v>0</v>
      </c>
      <c r="AG71" s="12">
        <v>0</v>
      </c>
      <c r="AH71" s="16">
        <v>0</v>
      </c>
      <c r="AI71" s="17">
        <v>0</v>
      </c>
      <c r="AJ71" s="17">
        <v>0</v>
      </c>
      <c r="AK71" s="17">
        <v>0</v>
      </c>
      <c r="AL71" s="17">
        <v>0</v>
      </c>
      <c r="AM71" s="17">
        <v>0</v>
      </c>
      <c r="AN71" s="17">
        <v>-2250</v>
      </c>
      <c r="AO71" s="12">
        <v>-2250</v>
      </c>
      <c r="AP71" s="16">
        <v>909</v>
      </c>
      <c r="AQ71" s="17">
        <v>0</v>
      </c>
      <c r="AR71" s="17">
        <v>0</v>
      </c>
      <c r="AS71" s="17">
        <v>0</v>
      </c>
      <c r="AT71" s="17">
        <v>0</v>
      </c>
      <c r="AU71" s="17">
        <v>0</v>
      </c>
      <c r="AV71" s="17">
        <v>1515</v>
      </c>
      <c r="AW71" s="12">
        <v>2424</v>
      </c>
      <c r="AX71" s="16">
        <v>0</v>
      </c>
      <c r="AY71" s="17">
        <v>0</v>
      </c>
      <c r="AZ71" s="17">
        <v>0</v>
      </c>
      <c r="BA71" s="17">
        <v>0</v>
      </c>
      <c r="BB71" s="17">
        <v>0</v>
      </c>
      <c r="BC71" s="17">
        <v>0</v>
      </c>
      <c r="BD71" s="17">
        <v>0</v>
      </c>
      <c r="BE71" s="12">
        <v>0</v>
      </c>
      <c r="BF71" s="16">
        <v>0</v>
      </c>
      <c r="BG71" s="17">
        <v>0</v>
      </c>
      <c r="BH71" s="17">
        <v>0</v>
      </c>
      <c r="BI71" s="17">
        <v>0</v>
      </c>
      <c r="BJ71" s="17">
        <v>0</v>
      </c>
      <c r="BK71" s="17">
        <v>0</v>
      </c>
      <c r="BL71" s="17">
        <v>0</v>
      </c>
      <c r="BM71" s="12">
        <v>0</v>
      </c>
      <c r="BN71" s="16">
        <v>0</v>
      </c>
      <c r="BO71" s="17">
        <v>0</v>
      </c>
      <c r="BP71" s="17">
        <v>0</v>
      </c>
      <c r="BQ71" s="17">
        <v>0</v>
      </c>
      <c r="BR71" s="17">
        <v>0</v>
      </c>
      <c r="BS71" s="17">
        <v>0</v>
      </c>
      <c r="BT71" s="17">
        <v>0</v>
      </c>
      <c r="BU71" s="12">
        <v>0</v>
      </c>
      <c r="BV71" s="16">
        <v>10064</v>
      </c>
      <c r="BW71" s="17">
        <v>7859.21</v>
      </c>
      <c r="BX71" s="17">
        <v>0</v>
      </c>
      <c r="BY71" s="17">
        <v>0</v>
      </c>
      <c r="BZ71" s="17">
        <v>0</v>
      </c>
      <c r="CA71" s="17">
        <v>0</v>
      </c>
      <c r="CB71" s="17">
        <v>759</v>
      </c>
      <c r="CC71" s="12">
        <v>18682.21</v>
      </c>
      <c r="CD71" s="16">
        <v>0</v>
      </c>
      <c r="CE71" s="17">
        <v>0</v>
      </c>
      <c r="CF71" s="17">
        <v>0</v>
      </c>
      <c r="CG71" s="17">
        <v>0</v>
      </c>
      <c r="CH71" s="17">
        <v>0</v>
      </c>
      <c r="CI71" s="17">
        <v>0</v>
      </c>
      <c r="CJ71" s="17">
        <v>3409</v>
      </c>
      <c r="CK71" s="12">
        <v>3409</v>
      </c>
    </row>
    <row r="72" spans="1:89" x14ac:dyDescent="0.3">
      <c r="A72" s="4" t="s">
        <v>61</v>
      </c>
      <c r="B72" s="92">
        <v>823513</v>
      </c>
      <c r="C72" s="87">
        <v>368182</v>
      </c>
      <c r="D72" s="87">
        <v>1252680</v>
      </c>
      <c r="E72" s="87">
        <v>41078</v>
      </c>
      <c r="F72" s="87">
        <v>23500</v>
      </c>
      <c r="G72" s="87">
        <v>68661</v>
      </c>
      <c r="H72" s="87">
        <v>22047</v>
      </c>
      <c r="I72" s="93">
        <v>2599661</v>
      </c>
      <c r="J72" s="16">
        <v>680540</v>
      </c>
      <c r="K72" s="17">
        <v>0</v>
      </c>
      <c r="L72" s="17">
        <v>530000</v>
      </c>
      <c r="M72" s="17">
        <v>41078</v>
      </c>
      <c r="N72" s="17">
        <v>0</v>
      </c>
      <c r="O72" s="17">
        <v>0</v>
      </c>
      <c r="P72" s="17">
        <v>13558</v>
      </c>
      <c r="Q72" s="12">
        <v>1265176</v>
      </c>
      <c r="R72" s="16">
        <v>29416</v>
      </c>
      <c r="S72" s="17">
        <v>0</v>
      </c>
      <c r="T72" s="17">
        <v>570724</v>
      </c>
      <c r="U72" s="17">
        <v>0</v>
      </c>
      <c r="V72" s="17">
        <v>0</v>
      </c>
      <c r="W72" s="17">
        <v>4626</v>
      </c>
      <c r="X72" s="17">
        <v>0</v>
      </c>
      <c r="Y72" s="12">
        <v>604766</v>
      </c>
      <c r="Z72" s="16">
        <v>0</v>
      </c>
      <c r="AA72" s="17">
        <v>0</v>
      </c>
      <c r="AB72" s="17">
        <v>0</v>
      </c>
      <c r="AC72" s="17">
        <v>0</v>
      </c>
      <c r="AD72" s="17">
        <v>0</v>
      </c>
      <c r="AE72" s="17">
        <v>0</v>
      </c>
      <c r="AF72" s="17">
        <v>0</v>
      </c>
      <c r="AG72" s="12">
        <v>0</v>
      </c>
      <c r="AH72" s="16">
        <v>5284</v>
      </c>
      <c r="AI72" s="17">
        <v>120000</v>
      </c>
      <c r="AJ72" s="17">
        <v>0</v>
      </c>
      <c r="AK72" s="17">
        <v>0</v>
      </c>
      <c r="AL72" s="17">
        <v>0</v>
      </c>
      <c r="AM72" s="17">
        <v>45577</v>
      </c>
      <c r="AN72" s="17">
        <v>0</v>
      </c>
      <c r="AO72" s="12">
        <v>170861</v>
      </c>
      <c r="AP72" s="16">
        <v>0</v>
      </c>
      <c r="AQ72" s="17">
        <v>0</v>
      </c>
      <c r="AR72" s="17">
        <v>0</v>
      </c>
      <c r="AS72" s="17">
        <v>0</v>
      </c>
      <c r="AT72" s="17">
        <v>0</v>
      </c>
      <c r="AU72" s="17">
        <v>0</v>
      </c>
      <c r="AV72" s="17">
        <v>0</v>
      </c>
      <c r="AW72" s="12">
        <v>0</v>
      </c>
      <c r="AX72" s="16">
        <v>100727</v>
      </c>
      <c r="AY72" s="17">
        <v>80000</v>
      </c>
      <c r="AZ72" s="17">
        <v>0</v>
      </c>
      <c r="BA72" s="17">
        <v>0</v>
      </c>
      <c r="BB72" s="17">
        <v>0</v>
      </c>
      <c r="BC72" s="17">
        <v>0</v>
      </c>
      <c r="BD72" s="17">
        <v>0</v>
      </c>
      <c r="BE72" s="12">
        <v>180727</v>
      </c>
      <c r="BF72" s="16">
        <v>7546</v>
      </c>
      <c r="BG72" s="17">
        <v>168182</v>
      </c>
      <c r="BH72" s="17">
        <v>7356</v>
      </c>
      <c r="BI72" s="17">
        <v>0</v>
      </c>
      <c r="BJ72" s="17">
        <v>2500</v>
      </c>
      <c r="BK72" s="17">
        <v>276</v>
      </c>
      <c r="BL72" s="17">
        <v>3489</v>
      </c>
      <c r="BM72" s="12">
        <v>189349</v>
      </c>
      <c r="BN72" s="16">
        <v>0</v>
      </c>
      <c r="BO72" s="17">
        <v>0</v>
      </c>
      <c r="BP72" s="17">
        <v>0</v>
      </c>
      <c r="BQ72" s="17">
        <v>0</v>
      </c>
      <c r="BR72" s="17">
        <v>0</v>
      </c>
      <c r="BS72" s="17">
        <v>0</v>
      </c>
      <c r="BT72" s="17">
        <v>0</v>
      </c>
      <c r="BU72" s="12">
        <v>0</v>
      </c>
      <c r="BV72" s="16">
        <v>0</v>
      </c>
      <c r="BW72" s="17">
        <v>0</v>
      </c>
      <c r="BX72" s="17">
        <v>144600</v>
      </c>
      <c r="BY72" s="17">
        <v>0</v>
      </c>
      <c r="BZ72" s="17">
        <v>21000</v>
      </c>
      <c r="CA72" s="17">
        <v>18182</v>
      </c>
      <c r="CB72" s="17">
        <v>5000</v>
      </c>
      <c r="CC72" s="12">
        <v>188782</v>
      </c>
      <c r="CD72" s="16">
        <v>0</v>
      </c>
      <c r="CE72" s="17">
        <v>0</v>
      </c>
      <c r="CF72" s="17">
        <v>0</v>
      </c>
      <c r="CG72" s="17">
        <v>0</v>
      </c>
      <c r="CH72" s="17">
        <v>0</v>
      </c>
      <c r="CI72" s="17">
        <v>0</v>
      </c>
      <c r="CJ72" s="17">
        <v>0</v>
      </c>
      <c r="CK72" s="12">
        <v>0</v>
      </c>
    </row>
    <row r="73" spans="1:89" x14ac:dyDescent="0.3">
      <c r="A73" s="4" t="s">
        <v>62</v>
      </c>
      <c r="B73" s="92">
        <v>4493831.21</v>
      </c>
      <c r="C73" s="87">
        <v>740678</v>
      </c>
      <c r="D73" s="87">
        <v>596864</v>
      </c>
      <c r="E73" s="87">
        <v>0</v>
      </c>
      <c r="F73" s="87">
        <v>0</v>
      </c>
      <c r="G73" s="87">
        <v>256663.49000000002</v>
      </c>
      <c r="H73" s="87">
        <v>452775.09999999986</v>
      </c>
      <c r="I73" s="93">
        <v>6540811.7999999989</v>
      </c>
      <c r="J73" s="16">
        <v>4305016.8499999996</v>
      </c>
      <c r="K73" s="17">
        <v>0</v>
      </c>
      <c r="L73" s="17">
        <v>110000</v>
      </c>
      <c r="M73" s="17">
        <v>0</v>
      </c>
      <c r="N73" s="17">
        <v>0</v>
      </c>
      <c r="O73" s="17">
        <v>24053.79</v>
      </c>
      <c r="P73" s="17">
        <v>227408.53999999995</v>
      </c>
      <c r="Q73" s="12">
        <v>4666479.18</v>
      </c>
      <c r="R73" s="16">
        <v>66625</v>
      </c>
      <c r="S73" s="17">
        <v>0</v>
      </c>
      <c r="T73" s="17">
        <v>485049</v>
      </c>
      <c r="U73" s="17">
        <v>0</v>
      </c>
      <c r="V73" s="17">
        <v>0</v>
      </c>
      <c r="W73" s="17">
        <v>222360.48</v>
      </c>
      <c r="X73" s="17">
        <v>132.4</v>
      </c>
      <c r="Y73" s="12">
        <v>774166.88</v>
      </c>
      <c r="Z73" s="16">
        <v>0</v>
      </c>
      <c r="AA73" s="17">
        <v>0</v>
      </c>
      <c r="AB73" s="17">
        <v>0</v>
      </c>
      <c r="AC73" s="17">
        <v>0</v>
      </c>
      <c r="AD73" s="17">
        <v>0</v>
      </c>
      <c r="AE73" s="17">
        <v>0</v>
      </c>
      <c r="AF73" s="17">
        <v>0</v>
      </c>
      <c r="AG73" s="12">
        <v>0</v>
      </c>
      <c r="AH73" s="16">
        <v>0</v>
      </c>
      <c r="AI73" s="17">
        <v>0</v>
      </c>
      <c r="AJ73" s="17">
        <v>0</v>
      </c>
      <c r="AK73" s="17">
        <v>0</v>
      </c>
      <c r="AL73" s="17">
        <v>0</v>
      </c>
      <c r="AM73" s="17">
        <v>0</v>
      </c>
      <c r="AN73" s="17">
        <v>0</v>
      </c>
      <c r="AO73" s="12">
        <v>0</v>
      </c>
      <c r="AP73" s="16">
        <v>0</v>
      </c>
      <c r="AQ73" s="17">
        <v>0</v>
      </c>
      <c r="AR73" s="17">
        <v>0</v>
      </c>
      <c r="AS73" s="17">
        <v>0</v>
      </c>
      <c r="AT73" s="17">
        <v>0</v>
      </c>
      <c r="AU73" s="17">
        <v>0</v>
      </c>
      <c r="AV73" s="17">
        <v>0</v>
      </c>
      <c r="AW73" s="12">
        <v>0</v>
      </c>
      <c r="AX73" s="16">
        <v>93447.03</v>
      </c>
      <c r="AY73" s="17">
        <v>0</v>
      </c>
      <c r="AZ73" s="17">
        <v>0</v>
      </c>
      <c r="BA73" s="17">
        <v>0</v>
      </c>
      <c r="BB73" s="17">
        <v>0</v>
      </c>
      <c r="BC73" s="17">
        <v>7247.88</v>
      </c>
      <c r="BD73" s="17">
        <v>53011.35</v>
      </c>
      <c r="BE73" s="12">
        <v>153706.26</v>
      </c>
      <c r="BF73" s="16">
        <v>1067.33</v>
      </c>
      <c r="BG73" s="17">
        <v>740678</v>
      </c>
      <c r="BH73" s="17">
        <v>1815</v>
      </c>
      <c r="BI73" s="17">
        <v>0</v>
      </c>
      <c r="BJ73" s="17">
        <v>0</v>
      </c>
      <c r="BK73" s="17">
        <v>0</v>
      </c>
      <c r="BL73" s="17">
        <v>18988.37</v>
      </c>
      <c r="BM73" s="12">
        <v>762548.7</v>
      </c>
      <c r="BN73" s="16">
        <v>0</v>
      </c>
      <c r="BO73" s="17">
        <v>0</v>
      </c>
      <c r="BP73" s="17">
        <v>0</v>
      </c>
      <c r="BQ73" s="17">
        <v>0</v>
      </c>
      <c r="BR73" s="17">
        <v>0</v>
      </c>
      <c r="BS73" s="17">
        <v>1501.34</v>
      </c>
      <c r="BT73" s="17">
        <v>129651.34</v>
      </c>
      <c r="BU73" s="12">
        <v>131152.68</v>
      </c>
      <c r="BV73" s="16">
        <v>27675</v>
      </c>
      <c r="BW73" s="17">
        <v>0</v>
      </c>
      <c r="BX73" s="17">
        <v>0</v>
      </c>
      <c r="BY73" s="17">
        <v>0</v>
      </c>
      <c r="BZ73" s="17">
        <v>0</v>
      </c>
      <c r="CA73" s="17">
        <v>1500</v>
      </c>
      <c r="CB73" s="17">
        <v>23583.1</v>
      </c>
      <c r="CC73" s="12">
        <v>52758.1</v>
      </c>
      <c r="CD73" s="16">
        <v>0</v>
      </c>
      <c r="CE73" s="17">
        <v>0</v>
      </c>
      <c r="CF73" s="17">
        <v>0</v>
      </c>
      <c r="CG73" s="17">
        <v>0</v>
      </c>
      <c r="CH73" s="17">
        <v>0</v>
      </c>
      <c r="CI73" s="17">
        <v>0</v>
      </c>
      <c r="CJ73" s="17">
        <v>0</v>
      </c>
      <c r="CK73" s="12">
        <v>0</v>
      </c>
    </row>
    <row r="74" spans="1:89" x14ac:dyDescent="0.3">
      <c r="A74" s="4" t="s">
        <v>63</v>
      </c>
      <c r="B74" s="92">
        <v>156593.26999999999</v>
      </c>
      <c r="C74" s="87">
        <v>4261.1000000000004</v>
      </c>
      <c r="D74" s="87">
        <v>0</v>
      </c>
      <c r="E74" s="87">
        <v>0</v>
      </c>
      <c r="F74" s="87">
        <v>0</v>
      </c>
      <c r="G74" s="87">
        <v>215472.43</v>
      </c>
      <c r="H74" s="87">
        <v>0</v>
      </c>
      <c r="I74" s="93">
        <v>376326.8</v>
      </c>
      <c r="J74" s="16">
        <v>3148.15</v>
      </c>
      <c r="K74" s="17">
        <v>0</v>
      </c>
      <c r="L74" s="17">
        <v>0</v>
      </c>
      <c r="M74" s="17">
        <v>0</v>
      </c>
      <c r="N74" s="17">
        <v>0</v>
      </c>
      <c r="O74" s="17">
        <v>0</v>
      </c>
      <c r="P74" s="17">
        <v>0</v>
      </c>
      <c r="Q74" s="12">
        <v>3148.15</v>
      </c>
      <c r="R74" s="16">
        <v>0</v>
      </c>
      <c r="S74" s="17">
        <v>4091.1</v>
      </c>
      <c r="T74" s="17">
        <v>0</v>
      </c>
      <c r="U74" s="17">
        <v>0</v>
      </c>
      <c r="V74" s="17">
        <v>0</v>
      </c>
      <c r="W74" s="17">
        <v>0</v>
      </c>
      <c r="X74" s="17">
        <v>0</v>
      </c>
      <c r="Y74" s="12">
        <v>4091.1</v>
      </c>
      <c r="Z74" s="16">
        <v>11434.76</v>
      </c>
      <c r="AA74" s="17">
        <v>170</v>
      </c>
      <c r="AB74" s="17">
        <v>0</v>
      </c>
      <c r="AC74" s="17">
        <v>0</v>
      </c>
      <c r="AD74" s="17">
        <v>0</v>
      </c>
      <c r="AE74" s="17">
        <v>0</v>
      </c>
      <c r="AF74" s="17">
        <v>0</v>
      </c>
      <c r="AG74" s="12">
        <v>11604.76</v>
      </c>
      <c r="AH74" s="16">
        <v>0</v>
      </c>
      <c r="AI74" s="17">
        <v>0</v>
      </c>
      <c r="AJ74" s="17">
        <v>0</v>
      </c>
      <c r="AK74" s="17">
        <v>0</v>
      </c>
      <c r="AL74" s="17">
        <v>0</v>
      </c>
      <c r="AM74" s="17">
        <v>0</v>
      </c>
      <c r="AN74" s="17">
        <v>0</v>
      </c>
      <c r="AO74" s="12">
        <v>0</v>
      </c>
      <c r="AP74" s="16">
        <v>0</v>
      </c>
      <c r="AQ74" s="17">
        <v>0</v>
      </c>
      <c r="AR74" s="17">
        <v>0</v>
      </c>
      <c r="AS74" s="17">
        <v>0</v>
      </c>
      <c r="AT74" s="17">
        <v>0</v>
      </c>
      <c r="AU74" s="17">
        <v>0</v>
      </c>
      <c r="AV74" s="17">
        <v>0</v>
      </c>
      <c r="AW74" s="12">
        <v>0</v>
      </c>
      <c r="AX74" s="16">
        <v>23687.38</v>
      </c>
      <c r="AY74" s="17">
        <v>0</v>
      </c>
      <c r="AZ74" s="17">
        <v>0</v>
      </c>
      <c r="BA74" s="17">
        <v>0</v>
      </c>
      <c r="BB74" s="17">
        <v>0</v>
      </c>
      <c r="BC74" s="17">
        <v>0</v>
      </c>
      <c r="BD74" s="17">
        <v>0</v>
      </c>
      <c r="BE74" s="12">
        <v>23687.38</v>
      </c>
      <c r="BF74" s="16">
        <v>0</v>
      </c>
      <c r="BG74" s="17">
        <v>0</v>
      </c>
      <c r="BH74" s="17">
        <v>0</v>
      </c>
      <c r="BI74" s="17">
        <v>0</v>
      </c>
      <c r="BJ74" s="17">
        <v>0</v>
      </c>
      <c r="BK74" s="17">
        <v>0</v>
      </c>
      <c r="BL74" s="17">
        <v>0</v>
      </c>
      <c r="BM74" s="12">
        <v>0</v>
      </c>
      <c r="BN74" s="16">
        <v>118322.98</v>
      </c>
      <c r="BO74" s="17">
        <v>0</v>
      </c>
      <c r="BP74" s="17">
        <v>0</v>
      </c>
      <c r="BQ74" s="17">
        <v>0</v>
      </c>
      <c r="BR74" s="17">
        <v>0</v>
      </c>
      <c r="BS74" s="17">
        <v>215472.43</v>
      </c>
      <c r="BT74" s="17">
        <v>0</v>
      </c>
      <c r="BU74" s="12">
        <v>333795.40999999997</v>
      </c>
      <c r="BV74" s="16">
        <v>0</v>
      </c>
      <c r="BW74" s="17">
        <v>0</v>
      </c>
      <c r="BX74" s="17">
        <v>0</v>
      </c>
      <c r="BY74" s="17">
        <v>0</v>
      </c>
      <c r="BZ74" s="17">
        <v>0</v>
      </c>
      <c r="CA74" s="17">
        <v>0</v>
      </c>
      <c r="CB74" s="17">
        <v>0</v>
      </c>
      <c r="CC74" s="12">
        <v>0</v>
      </c>
      <c r="CD74" s="16">
        <v>0</v>
      </c>
      <c r="CE74" s="17">
        <v>0</v>
      </c>
      <c r="CF74" s="17">
        <v>0</v>
      </c>
      <c r="CG74" s="17">
        <v>0</v>
      </c>
      <c r="CH74" s="17">
        <v>0</v>
      </c>
      <c r="CI74" s="17">
        <v>0</v>
      </c>
      <c r="CJ74" s="17">
        <v>0</v>
      </c>
      <c r="CK74" s="12">
        <v>0</v>
      </c>
    </row>
    <row r="75" spans="1:89" x14ac:dyDescent="0.3">
      <c r="A75" s="4" t="s">
        <v>64</v>
      </c>
      <c r="B75" s="92">
        <v>246640.53999999998</v>
      </c>
      <c r="C75" s="87">
        <v>0</v>
      </c>
      <c r="D75" s="87">
        <v>3262425.05</v>
      </c>
      <c r="E75" s="87">
        <v>0</v>
      </c>
      <c r="F75" s="87">
        <v>5656527</v>
      </c>
      <c r="G75" s="87">
        <v>320652.79999999999</v>
      </c>
      <c r="H75" s="87">
        <v>101416.51</v>
      </c>
      <c r="I75" s="93">
        <v>9587661.9000000004</v>
      </c>
      <c r="J75" s="16">
        <v>77218.23</v>
      </c>
      <c r="K75" s="17">
        <v>0</v>
      </c>
      <c r="L75" s="17">
        <v>1284985.04</v>
      </c>
      <c r="M75" s="17">
        <v>0</v>
      </c>
      <c r="N75" s="17">
        <v>5414305</v>
      </c>
      <c r="O75" s="17">
        <v>51476.32</v>
      </c>
      <c r="P75" s="17">
        <v>0</v>
      </c>
      <c r="Q75" s="12">
        <v>6827984.5899999999</v>
      </c>
      <c r="R75" s="16">
        <v>0</v>
      </c>
      <c r="S75" s="17">
        <v>0</v>
      </c>
      <c r="T75" s="17">
        <v>3840</v>
      </c>
      <c r="U75" s="17">
        <v>0</v>
      </c>
      <c r="V75" s="17">
        <v>35000</v>
      </c>
      <c r="W75" s="17">
        <v>63760.73</v>
      </c>
      <c r="X75" s="17">
        <v>0</v>
      </c>
      <c r="Y75" s="12">
        <v>102600.73000000001</v>
      </c>
      <c r="Z75" s="16">
        <v>0</v>
      </c>
      <c r="AA75" s="17">
        <v>0</v>
      </c>
      <c r="AB75" s="17">
        <v>0</v>
      </c>
      <c r="AC75" s="17">
        <v>0</v>
      </c>
      <c r="AD75" s="17">
        <v>0</v>
      </c>
      <c r="AE75" s="17">
        <v>0</v>
      </c>
      <c r="AF75" s="17">
        <v>0</v>
      </c>
      <c r="AG75" s="12">
        <v>0</v>
      </c>
      <c r="AH75" s="16">
        <v>0</v>
      </c>
      <c r="AI75" s="17">
        <v>0</v>
      </c>
      <c r="AJ75" s="17">
        <v>0</v>
      </c>
      <c r="AK75" s="17">
        <v>0</v>
      </c>
      <c r="AL75" s="17">
        <v>0</v>
      </c>
      <c r="AM75" s="17">
        <v>800</v>
      </c>
      <c r="AN75" s="17">
        <v>0</v>
      </c>
      <c r="AO75" s="12">
        <v>800</v>
      </c>
      <c r="AP75" s="16">
        <v>31526.03</v>
      </c>
      <c r="AQ75" s="17">
        <v>0</v>
      </c>
      <c r="AR75" s="17">
        <v>0</v>
      </c>
      <c r="AS75" s="17">
        <v>0</v>
      </c>
      <c r="AT75" s="17">
        <v>0</v>
      </c>
      <c r="AU75" s="17">
        <v>0</v>
      </c>
      <c r="AV75" s="17">
        <v>0</v>
      </c>
      <c r="AW75" s="12">
        <v>31526.03</v>
      </c>
      <c r="AX75" s="16">
        <v>0</v>
      </c>
      <c r="AY75" s="17">
        <v>0</v>
      </c>
      <c r="AZ75" s="17">
        <v>0</v>
      </c>
      <c r="BA75" s="17">
        <v>0</v>
      </c>
      <c r="BB75" s="17">
        <v>0</v>
      </c>
      <c r="BC75" s="17">
        <v>0</v>
      </c>
      <c r="BD75" s="17">
        <v>0</v>
      </c>
      <c r="BE75" s="12">
        <v>0</v>
      </c>
      <c r="BF75" s="16">
        <v>0</v>
      </c>
      <c r="BG75" s="17">
        <v>0</v>
      </c>
      <c r="BH75" s="17">
        <v>0</v>
      </c>
      <c r="BI75" s="17">
        <v>0</v>
      </c>
      <c r="BJ75" s="17">
        <v>0</v>
      </c>
      <c r="BK75" s="17">
        <v>0</v>
      </c>
      <c r="BL75" s="17">
        <v>0</v>
      </c>
      <c r="BM75" s="12">
        <v>0</v>
      </c>
      <c r="BN75" s="16">
        <v>45707.93</v>
      </c>
      <c r="BO75" s="17">
        <v>0</v>
      </c>
      <c r="BP75" s="17">
        <v>1883600.01</v>
      </c>
      <c r="BQ75" s="17">
        <v>0</v>
      </c>
      <c r="BR75" s="17">
        <v>198500</v>
      </c>
      <c r="BS75" s="17">
        <v>176726.59</v>
      </c>
      <c r="BT75" s="17">
        <v>0</v>
      </c>
      <c r="BU75" s="12">
        <v>2304534.5299999998</v>
      </c>
      <c r="BV75" s="16">
        <v>50730.27</v>
      </c>
      <c r="BW75" s="17">
        <v>0</v>
      </c>
      <c r="BX75" s="17">
        <v>90000</v>
      </c>
      <c r="BY75" s="17">
        <v>0</v>
      </c>
      <c r="BZ75" s="17">
        <v>8722</v>
      </c>
      <c r="CA75" s="17">
        <v>27889.16</v>
      </c>
      <c r="CB75" s="17">
        <v>0</v>
      </c>
      <c r="CC75" s="12">
        <v>177341.43</v>
      </c>
      <c r="CD75" s="16">
        <v>41458.080000000002</v>
      </c>
      <c r="CE75" s="17">
        <v>0</v>
      </c>
      <c r="CF75" s="17">
        <v>0</v>
      </c>
      <c r="CG75" s="17">
        <v>0</v>
      </c>
      <c r="CH75" s="17">
        <v>0</v>
      </c>
      <c r="CI75" s="17">
        <v>0</v>
      </c>
      <c r="CJ75" s="17">
        <v>101416.51</v>
      </c>
      <c r="CK75" s="12">
        <v>142874.59</v>
      </c>
    </row>
    <row r="76" spans="1:89" x14ac:dyDescent="0.3">
      <c r="A76" s="4" t="s">
        <v>65</v>
      </c>
      <c r="B76" s="92">
        <v>1550979.1563583594</v>
      </c>
      <c r="C76" s="87">
        <v>390457.79000000004</v>
      </c>
      <c r="D76" s="87">
        <v>4568652.8501527766</v>
      </c>
      <c r="E76" s="87">
        <v>0</v>
      </c>
      <c r="F76" s="87">
        <v>0</v>
      </c>
      <c r="G76" s="87">
        <v>315705.87183396256</v>
      </c>
      <c r="H76" s="87">
        <v>274307.77507943969</v>
      </c>
      <c r="I76" s="93">
        <v>7100103.4434245396</v>
      </c>
      <c r="J76" s="16">
        <v>127263.426080423</v>
      </c>
      <c r="K76" s="17">
        <v>0</v>
      </c>
      <c r="L76" s="17">
        <v>3655650.9944264502</v>
      </c>
      <c r="M76" s="17">
        <v>0</v>
      </c>
      <c r="N76" s="17">
        <v>0</v>
      </c>
      <c r="O76" s="17">
        <v>31763.3991478063</v>
      </c>
      <c r="P76" s="17">
        <v>12496.079674487401</v>
      </c>
      <c r="Q76" s="12">
        <v>3827173.8993291669</v>
      </c>
      <c r="R76" s="16">
        <v>2013.09684531062</v>
      </c>
      <c r="S76" s="17">
        <v>0</v>
      </c>
      <c r="T76" s="17">
        <v>436940.21674732497</v>
      </c>
      <c r="U76" s="17">
        <v>0</v>
      </c>
      <c r="V76" s="17">
        <v>0</v>
      </c>
      <c r="W76" s="17">
        <v>0</v>
      </c>
      <c r="X76" s="17">
        <v>0</v>
      </c>
      <c r="Y76" s="12">
        <v>438953.31359263562</v>
      </c>
      <c r="Z76" s="16">
        <v>0</v>
      </c>
      <c r="AA76" s="17">
        <v>0</v>
      </c>
      <c r="AB76" s="17">
        <v>0</v>
      </c>
      <c r="AC76" s="17">
        <v>0</v>
      </c>
      <c r="AD76" s="17">
        <v>0</v>
      </c>
      <c r="AE76" s="17">
        <v>0</v>
      </c>
      <c r="AF76" s="17">
        <v>0</v>
      </c>
      <c r="AG76" s="12">
        <v>0</v>
      </c>
      <c r="AH76" s="16">
        <v>23696.078028281499</v>
      </c>
      <c r="AI76" s="17">
        <v>90000</v>
      </c>
      <c r="AJ76" s="17">
        <v>48060.066214211402</v>
      </c>
      <c r="AK76" s="17">
        <v>0</v>
      </c>
      <c r="AL76" s="17">
        <v>0</v>
      </c>
      <c r="AM76" s="17">
        <v>105246.922583034</v>
      </c>
      <c r="AN76" s="17">
        <v>9603.3799999999992</v>
      </c>
      <c r="AO76" s="12">
        <v>276606.44682552689</v>
      </c>
      <c r="AP76" s="16">
        <v>1328664.17517998</v>
      </c>
      <c r="AQ76" s="17">
        <v>33407.79</v>
      </c>
      <c r="AR76" s="17">
        <v>318714.12331529602</v>
      </c>
      <c r="AS76" s="17">
        <v>0</v>
      </c>
      <c r="AT76" s="17">
        <v>0</v>
      </c>
      <c r="AU76" s="17">
        <v>9.2006790540868604</v>
      </c>
      <c r="AV76" s="17">
        <v>245348.59</v>
      </c>
      <c r="AW76" s="12">
        <v>1926143.87917433</v>
      </c>
      <c r="AX76" s="16">
        <v>22442.950538548801</v>
      </c>
      <c r="AY76" s="17">
        <v>60000</v>
      </c>
      <c r="AZ76" s="17">
        <v>0</v>
      </c>
      <c r="BA76" s="17">
        <v>0</v>
      </c>
      <c r="BB76" s="17">
        <v>0</v>
      </c>
      <c r="BC76" s="17">
        <v>3943.1481660372201</v>
      </c>
      <c r="BD76" s="17">
        <v>793.41</v>
      </c>
      <c r="BE76" s="12">
        <v>87179.508704586027</v>
      </c>
      <c r="BF76" s="16">
        <v>21051.066744193999</v>
      </c>
      <c r="BG76" s="17">
        <v>207050</v>
      </c>
      <c r="BH76" s="17">
        <v>11244.031912390101</v>
      </c>
      <c r="BI76" s="17">
        <v>0</v>
      </c>
      <c r="BJ76" s="17">
        <v>0</v>
      </c>
      <c r="BK76" s="17">
        <v>177545.96374066701</v>
      </c>
      <c r="BL76" s="17">
        <v>6046.97</v>
      </c>
      <c r="BM76" s="12">
        <v>422938.03239725111</v>
      </c>
      <c r="BN76" s="16">
        <v>25250.6229175181</v>
      </c>
      <c r="BO76" s="17">
        <v>0</v>
      </c>
      <c r="BP76" s="17">
        <v>0</v>
      </c>
      <c r="BQ76" s="17">
        <v>0</v>
      </c>
      <c r="BR76" s="17">
        <v>0</v>
      </c>
      <c r="BS76" s="17">
        <v>-2975.7624826360902</v>
      </c>
      <c r="BT76" s="17">
        <v>0</v>
      </c>
      <c r="BU76" s="12">
        <v>22274.860434882008</v>
      </c>
      <c r="BV76" s="16">
        <v>45.46</v>
      </c>
      <c r="BW76" s="17">
        <v>0</v>
      </c>
      <c r="BX76" s="17">
        <v>0</v>
      </c>
      <c r="BY76" s="17">
        <v>0</v>
      </c>
      <c r="BZ76" s="17">
        <v>0</v>
      </c>
      <c r="CA76" s="17">
        <v>0</v>
      </c>
      <c r="CB76" s="17">
        <v>0</v>
      </c>
      <c r="CC76" s="12">
        <v>45.46</v>
      </c>
      <c r="CD76" s="16">
        <v>552.28002410370004</v>
      </c>
      <c r="CE76" s="17">
        <v>0</v>
      </c>
      <c r="CF76" s="17">
        <v>98043.417537104295</v>
      </c>
      <c r="CG76" s="17">
        <v>0</v>
      </c>
      <c r="CH76" s="17">
        <v>0</v>
      </c>
      <c r="CI76" s="17">
        <v>173</v>
      </c>
      <c r="CJ76" s="17">
        <v>19.345404952342999</v>
      </c>
      <c r="CK76" s="12">
        <v>98788.042966160341</v>
      </c>
    </row>
    <row r="77" spans="1:89" x14ac:dyDescent="0.3">
      <c r="A77" s="4" t="s">
        <v>66</v>
      </c>
      <c r="B77" s="92">
        <v>67496</v>
      </c>
      <c r="C77" s="87">
        <v>113837</v>
      </c>
      <c r="D77" s="87">
        <v>678591</v>
      </c>
      <c r="E77" s="87">
        <v>0</v>
      </c>
      <c r="F77" s="87">
        <v>40000</v>
      </c>
      <c r="G77" s="87">
        <v>0</v>
      </c>
      <c r="H77" s="87">
        <v>0</v>
      </c>
      <c r="I77" s="93">
        <v>899924</v>
      </c>
      <c r="J77" s="16">
        <v>28463</v>
      </c>
      <c r="K77" s="17">
        <v>0</v>
      </c>
      <c r="L77" s="17">
        <v>0</v>
      </c>
      <c r="M77" s="17">
        <v>0</v>
      </c>
      <c r="N77" s="17">
        <v>40000</v>
      </c>
      <c r="O77" s="17">
        <v>0</v>
      </c>
      <c r="P77" s="17">
        <v>0</v>
      </c>
      <c r="Q77" s="12">
        <v>68463</v>
      </c>
      <c r="R77" s="16">
        <v>39032</v>
      </c>
      <c r="S77" s="17">
        <v>0</v>
      </c>
      <c r="T77" s="17">
        <v>651591</v>
      </c>
      <c r="U77" s="17">
        <v>0</v>
      </c>
      <c r="V77" s="17">
        <v>0</v>
      </c>
      <c r="W77" s="17">
        <v>0</v>
      </c>
      <c r="X77" s="17">
        <v>0</v>
      </c>
      <c r="Y77" s="12">
        <v>690623</v>
      </c>
      <c r="Z77" s="16">
        <v>0</v>
      </c>
      <c r="AA77" s="17">
        <v>0</v>
      </c>
      <c r="AB77" s="17">
        <v>0</v>
      </c>
      <c r="AC77" s="17">
        <v>0</v>
      </c>
      <c r="AD77" s="17">
        <v>0</v>
      </c>
      <c r="AE77" s="17">
        <v>0</v>
      </c>
      <c r="AF77" s="17">
        <v>0</v>
      </c>
      <c r="AG77" s="12">
        <v>0</v>
      </c>
      <c r="AH77" s="16">
        <v>0</v>
      </c>
      <c r="AI77" s="17">
        <v>0</v>
      </c>
      <c r="AJ77" s="17">
        <v>0</v>
      </c>
      <c r="AK77" s="17">
        <v>0</v>
      </c>
      <c r="AL77" s="17">
        <v>0</v>
      </c>
      <c r="AM77" s="17">
        <v>0</v>
      </c>
      <c r="AN77" s="17">
        <v>0</v>
      </c>
      <c r="AO77" s="12">
        <v>0</v>
      </c>
      <c r="AP77" s="16">
        <v>0</v>
      </c>
      <c r="AQ77" s="17">
        <v>0</v>
      </c>
      <c r="AR77" s="17">
        <v>0</v>
      </c>
      <c r="AS77" s="17">
        <v>0</v>
      </c>
      <c r="AT77" s="17">
        <v>0</v>
      </c>
      <c r="AU77" s="17">
        <v>0</v>
      </c>
      <c r="AV77" s="17">
        <v>0</v>
      </c>
      <c r="AW77" s="12">
        <v>0</v>
      </c>
      <c r="AX77" s="16">
        <v>0</v>
      </c>
      <c r="AY77" s="17">
        <v>0</v>
      </c>
      <c r="AZ77" s="17">
        <v>0</v>
      </c>
      <c r="BA77" s="17">
        <v>0</v>
      </c>
      <c r="BB77" s="17">
        <v>0</v>
      </c>
      <c r="BC77" s="17">
        <v>0</v>
      </c>
      <c r="BD77" s="17">
        <v>0</v>
      </c>
      <c r="BE77" s="12">
        <v>0</v>
      </c>
      <c r="BF77" s="16">
        <v>1</v>
      </c>
      <c r="BG77" s="17">
        <v>113837</v>
      </c>
      <c r="BH77" s="17">
        <v>0</v>
      </c>
      <c r="BI77" s="17">
        <v>0</v>
      </c>
      <c r="BJ77" s="17">
        <v>0</v>
      </c>
      <c r="BK77" s="17">
        <v>0</v>
      </c>
      <c r="BL77" s="17">
        <v>0</v>
      </c>
      <c r="BM77" s="12">
        <v>113838</v>
      </c>
      <c r="BN77" s="16">
        <v>0</v>
      </c>
      <c r="BO77" s="17">
        <v>0</v>
      </c>
      <c r="BP77" s="17">
        <v>0</v>
      </c>
      <c r="BQ77" s="17">
        <v>0</v>
      </c>
      <c r="BR77" s="17">
        <v>0</v>
      </c>
      <c r="BS77" s="17">
        <v>0</v>
      </c>
      <c r="BT77" s="17">
        <v>0</v>
      </c>
      <c r="BU77" s="12">
        <v>0</v>
      </c>
      <c r="BV77" s="16">
        <v>0</v>
      </c>
      <c r="BW77" s="17">
        <v>0</v>
      </c>
      <c r="BX77" s="17">
        <v>0</v>
      </c>
      <c r="BY77" s="17">
        <v>0</v>
      </c>
      <c r="BZ77" s="17">
        <v>0</v>
      </c>
      <c r="CA77" s="17">
        <v>0</v>
      </c>
      <c r="CB77" s="17">
        <v>0</v>
      </c>
      <c r="CC77" s="12">
        <v>0</v>
      </c>
      <c r="CD77" s="16">
        <v>0</v>
      </c>
      <c r="CE77" s="17">
        <v>0</v>
      </c>
      <c r="CF77" s="17">
        <v>27000</v>
      </c>
      <c r="CG77" s="17">
        <v>0</v>
      </c>
      <c r="CH77" s="17">
        <v>0</v>
      </c>
      <c r="CI77" s="17">
        <v>0</v>
      </c>
      <c r="CJ77" s="17">
        <v>0</v>
      </c>
      <c r="CK77" s="12">
        <v>27000</v>
      </c>
    </row>
    <row r="78" spans="1:89" x14ac:dyDescent="0.3">
      <c r="A78" s="4" t="s">
        <v>67</v>
      </c>
      <c r="B78" s="92">
        <v>1086440</v>
      </c>
      <c r="C78" s="87">
        <v>364906</v>
      </c>
      <c r="D78" s="87">
        <v>2883285</v>
      </c>
      <c r="E78" s="87">
        <v>0</v>
      </c>
      <c r="F78" s="87">
        <v>2304071</v>
      </c>
      <c r="G78" s="87">
        <v>236541</v>
      </c>
      <c r="H78" s="87">
        <v>11817</v>
      </c>
      <c r="I78" s="93">
        <v>6887060</v>
      </c>
      <c r="J78" s="16">
        <v>725144</v>
      </c>
      <c r="K78" s="17">
        <v>0</v>
      </c>
      <c r="L78" s="17">
        <v>703667</v>
      </c>
      <c r="M78" s="17">
        <v>0</v>
      </c>
      <c r="N78" s="17">
        <v>2294071</v>
      </c>
      <c r="O78" s="17">
        <v>125951</v>
      </c>
      <c r="P78" s="17">
        <v>94</v>
      </c>
      <c r="Q78" s="12">
        <v>3848927</v>
      </c>
      <c r="R78" s="16">
        <v>41625</v>
      </c>
      <c r="S78" s="17">
        <v>0</v>
      </c>
      <c r="T78" s="17">
        <v>576764</v>
      </c>
      <c r="U78" s="17">
        <v>0</v>
      </c>
      <c r="V78" s="17">
        <v>0</v>
      </c>
      <c r="W78" s="17">
        <v>87401</v>
      </c>
      <c r="X78" s="17">
        <v>1273</v>
      </c>
      <c r="Y78" s="12">
        <v>707063</v>
      </c>
      <c r="Z78" s="16">
        <v>0</v>
      </c>
      <c r="AA78" s="17">
        <v>0</v>
      </c>
      <c r="AB78" s="17">
        <v>0</v>
      </c>
      <c r="AC78" s="17">
        <v>0</v>
      </c>
      <c r="AD78" s="17">
        <v>0</v>
      </c>
      <c r="AE78" s="17">
        <v>0</v>
      </c>
      <c r="AF78" s="17">
        <v>0</v>
      </c>
      <c r="AG78" s="12">
        <v>0</v>
      </c>
      <c r="AH78" s="16">
        <v>0</v>
      </c>
      <c r="AI78" s="17">
        <v>0</v>
      </c>
      <c r="AJ78" s="17">
        <v>68078</v>
      </c>
      <c r="AK78" s="17">
        <v>0</v>
      </c>
      <c r="AL78" s="17">
        <v>0</v>
      </c>
      <c r="AM78" s="17">
        <v>0</v>
      </c>
      <c r="AN78" s="17">
        <v>0</v>
      </c>
      <c r="AO78" s="12">
        <v>68078</v>
      </c>
      <c r="AP78" s="16">
        <v>0</v>
      </c>
      <c r="AQ78" s="17">
        <v>0</v>
      </c>
      <c r="AR78" s="17">
        <v>1496525</v>
      </c>
      <c r="AS78" s="17">
        <v>0</v>
      </c>
      <c r="AT78" s="17">
        <v>0</v>
      </c>
      <c r="AU78" s="17">
        <v>15000</v>
      </c>
      <c r="AV78" s="17">
        <v>0</v>
      </c>
      <c r="AW78" s="12">
        <v>1511525</v>
      </c>
      <c r="AX78" s="16">
        <v>222028</v>
      </c>
      <c r="AY78" s="17">
        <v>115000</v>
      </c>
      <c r="AZ78" s="17">
        <v>0</v>
      </c>
      <c r="BA78" s="17">
        <v>0</v>
      </c>
      <c r="BB78" s="17">
        <v>0</v>
      </c>
      <c r="BC78" s="17">
        <v>0</v>
      </c>
      <c r="BD78" s="17">
        <v>118</v>
      </c>
      <c r="BE78" s="12">
        <v>337146</v>
      </c>
      <c r="BF78" s="16">
        <v>69223</v>
      </c>
      <c r="BG78" s="17">
        <v>249906</v>
      </c>
      <c r="BH78" s="17">
        <v>25000</v>
      </c>
      <c r="BI78" s="17">
        <v>0</v>
      </c>
      <c r="BJ78" s="17">
        <v>0</v>
      </c>
      <c r="BK78" s="17">
        <v>8189</v>
      </c>
      <c r="BL78" s="17">
        <v>1455</v>
      </c>
      <c r="BM78" s="12">
        <v>353773</v>
      </c>
      <c r="BN78" s="16">
        <v>527</v>
      </c>
      <c r="BO78" s="17">
        <v>0</v>
      </c>
      <c r="BP78" s="17">
        <v>11276</v>
      </c>
      <c r="BQ78" s="17">
        <v>0</v>
      </c>
      <c r="BR78" s="17">
        <v>0</v>
      </c>
      <c r="BS78" s="17">
        <v>0</v>
      </c>
      <c r="BT78" s="17">
        <v>0</v>
      </c>
      <c r="BU78" s="12">
        <v>11803</v>
      </c>
      <c r="BV78" s="16">
        <v>0</v>
      </c>
      <c r="BW78" s="17">
        <v>0</v>
      </c>
      <c r="BX78" s="17">
        <v>1975</v>
      </c>
      <c r="BY78" s="17">
        <v>0</v>
      </c>
      <c r="BZ78" s="17">
        <v>10000</v>
      </c>
      <c r="CA78" s="17">
        <v>0</v>
      </c>
      <c r="CB78" s="17">
        <v>0</v>
      </c>
      <c r="CC78" s="12">
        <v>11975</v>
      </c>
      <c r="CD78" s="16">
        <v>27893</v>
      </c>
      <c r="CE78" s="17">
        <v>0</v>
      </c>
      <c r="CF78" s="17">
        <v>0</v>
      </c>
      <c r="CG78" s="17">
        <v>0</v>
      </c>
      <c r="CH78" s="17">
        <v>0</v>
      </c>
      <c r="CI78" s="17">
        <v>0</v>
      </c>
      <c r="CJ78" s="17">
        <v>8877</v>
      </c>
      <c r="CK78" s="12">
        <v>36770</v>
      </c>
    </row>
    <row r="79" spans="1:89" x14ac:dyDescent="0.3">
      <c r="A79" s="4" t="s">
        <v>68</v>
      </c>
      <c r="B79" s="92">
        <v>2499092</v>
      </c>
      <c r="C79" s="87">
        <v>630972</v>
      </c>
      <c r="D79" s="87">
        <v>3009806</v>
      </c>
      <c r="E79" s="87">
        <v>0</v>
      </c>
      <c r="F79" s="87">
        <v>0</v>
      </c>
      <c r="G79" s="87">
        <v>435253</v>
      </c>
      <c r="H79" s="87">
        <v>44310</v>
      </c>
      <c r="I79" s="93">
        <v>6619433</v>
      </c>
      <c r="J79" s="16">
        <v>1120126</v>
      </c>
      <c r="K79" s="17">
        <v>0</v>
      </c>
      <c r="L79" s="17">
        <v>2727918</v>
      </c>
      <c r="M79" s="17">
        <v>0</v>
      </c>
      <c r="N79" s="17">
        <v>0</v>
      </c>
      <c r="O79" s="17">
        <v>210640</v>
      </c>
      <c r="P79" s="17">
        <v>6576</v>
      </c>
      <c r="Q79" s="12">
        <v>4065260</v>
      </c>
      <c r="R79" s="16">
        <v>45284</v>
      </c>
      <c r="S79" s="17">
        <v>61925</v>
      </c>
      <c r="T79" s="17">
        <v>0</v>
      </c>
      <c r="U79" s="17">
        <v>0</v>
      </c>
      <c r="V79" s="17">
        <v>0</v>
      </c>
      <c r="W79" s="17">
        <v>33806</v>
      </c>
      <c r="X79" s="17">
        <v>1000</v>
      </c>
      <c r="Y79" s="12">
        <v>142015</v>
      </c>
      <c r="Z79" s="16">
        <v>8764</v>
      </c>
      <c r="AA79" s="17">
        <v>96617</v>
      </c>
      <c r="AB79" s="17">
        <v>281888</v>
      </c>
      <c r="AC79" s="17">
        <v>0</v>
      </c>
      <c r="AD79" s="17">
        <v>0</v>
      </c>
      <c r="AE79" s="17">
        <v>10501</v>
      </c>
      <c r="AF79" s="17">
        <v>0</v>
      </c>
      <c r="AG79" s="12">
        <v>397770</v>
      </c>
      <c r="AH79" s="16">
        <v>43709</v>
      </c>
      <c r="AI79" s="17">
        <v>346530</v>
      </c>
      <c r="AJ79" s="17">
        <v>0</v>
      </c>
      <c r="AK79" s="17">
        <v>0</v>
      </c>
      <c r="AL79" s="17">
        <v>0</v>
      </c>
      <c r="AM79" s="17">
        <v>109828</v>
      </c>
      <c r="AN79" s="17">
        <v>511</v>
      </c>
      <c r="AO79" s="12">
        <v>500578</v>
      </c>
      <c r="AP79" s="16">
        <v>843487</v>
      </c>
      <c r="AQ79" s="17">
        <v>900</v>
      </c>
      <c r="AR79" s="17">
        <v>0</v>
      </c>
      <c r="AS79" s="17">
        <v>0</v>
      </c>
      <c r="AT79" s="17">
        <v>0</v>
      </c>
      <c r="AU79" s="17">
        <v>478</v>
      </c>
      <c r="AV79" s="17">
        <v>0</v>
      </c>
      <c r="AW79" s="12">
        <v>844865</v>
      </c>
      <c r="AX79" s="16">
        <v>437372</v>
      </c>
      <c r="AY79" s="17">
        <v>125000</v>
      </c>
      <c r="AZ79" s="17">
        <v>0</v>
      </c>
      <c r="BA79" s="17">
        <v>0</v>
      </c>
      <c r="BB79" s="17">
        <v>0</v>
      </c>
      <c r="BC79" s="17">
        <v>0</v>
      </c>
      <c r="BD79" s="17">
        <v>36223</v>
      </c>
      <c r="BE79" s="12">
        <v>598595</v>
      </c>
      <c r="BF79" s="16">
        <v>0</v>
      </c>
      <c r="BG79" s="17">
        <v>0</v>
      </c>
      <c r="BH79" s="17">
        <v>0</v>
      </c>
      <c r="BI79" s="17">
        <v>0</v>
      </c>
      <c r="BJ79" s="17">
        <v>0</v>
      </c>
      <c r="BK79" s="17">
        <v>70000</v>
      </c>
      <c r="BL79" s="17">
        <v>0</v>
      </c>
      <c r="BM79" s="12">
        <v>70000</v>
      </c>
      <c r="BN79" s="16">
        <v>0</v>
      </c>
      <c r="BO79" s="17">
        <v>0</v>
      </c>
      <c r="BP79" s="17">
        <v>0</v>
      </c>
      <c r="BQ79" s="17">
        <v>0</v>
      </c>
      <c r="BR79" s="17">
        <v>0</v>
      </c>
      <c r="BS79" s="17">
        <v>0</v>
      </c>
      <c r="BT79" s="17">
        <v>0</v>
      </c>
      <c r="BU79" s="12">
        <v>0</v>
      </c>
      <c r="BV79" s="16">
        <v>0</v>
      </c>
      <c r="BW79" s="17">
        <v>0</v>
      </c>
      <c r="BX79" s="17">
        <v>0</v>
      </c>
      <c r="BY79" s="17">
        <v>0</v>
      </c>
      <c r="BZ79" s="17">
        <v>0</v>
      </c>
      <c r="CA79" s="17">
        <v>0</v>
      </c>
      <c r="CB79" s="17">
        <v>0</v>
      </c>
      <c r="CC79" s="12">
        <v>0</v>
      </c>
      <c r="CD79" s="16">
        <v>350</v>
      </c>
      <c r="CE79" s="17">
        <v>0</v>
      </c>
      <c r="CF79" s="17">
        <v>0</v>
      </c>
      <c r="CG79" s="17">
        <v>0</v>
      </c>
      <c r="CH79" s="17">
        <v>0</v>
      </c>
      <c r="CI79" s="17">
        <v>0</v>
      </c>
      <c r="CJ79" s="17">
        <v>0</v>
      </c>
      <c r="CK79" s="12">
        <v>350</v>
      </c>
    </row>
    <row r="80" spans="1:89" x14ac:dyDescent="0.3">
      <c r="A80" s="4" t="s">
        <v>69</v>
      </c>
      <c r="B80" s="92">
        <v>1596492.4500000004</v>
      </c>
      <c r="C80" s="87">
        <v>716912.05</v>
      </c>
      <c r="D80" s="87">
        <v>2132976.9800000004</v>
      </c>
      <c r="E80" s="87">
        <v>0</v>
      </c>
      <c r="F80" s="87">
        <v>3754681.7</v>
      </c>
      <c r="G80" s="87">
        <v>2372282.06</v>
      </c>
      <c r="H80" s="87">
        <v>730305.40999999992</v>
      </c>
      <c r="I80" s="93">
        <v>11303650.65</v>
      </c>
      <c r="J80" s="16">
        <v>1270161.3500000006</v>
      </c>
      <c r="K80" s="17">
        <v>26266.73</v>
      </c>
      <c r="L80" s="17">
        <v>1293455.9500000002</v>
      </c>
      <c r="M80" s="17">
        <v>0</v>
      </c>
      <c r="N80" s="17">
        <v>2941930.52</v>
      </c>
      <c r="O80" s="17">
        <v>146534.24</v>
      </c>
      <c r="P80" s="17">
        <v>237500</v>
      </c>
      <c r="Q80" s="12">
        <v>5915848.790000001</v>
      </c>
      <c r="R80" s="16">
        <v>17410.150000000001</v>
      </c>
      <c r="S80" s="17">
        <v>37142.29</v>
      </c>
      <c r="T80" s="17">
        <v>679260.26</v>
      </c>
      <c r="U80" s="17">
        <v>0</v>
      </c>
      <c r="V80" s="17">
        <v>341726.85</v>
      </c>
      <c r="W80" s="17">
        <v>667485.82000000007</v>
      </c>
      <c r="X80" s="17">
        <v>180000</v>
      </c>
      <c r="Y80" s="12">
        <v>1923025.3699999999</v>
      </c>
      <c r="Z80" s="16">
        <v>0</v>
      </c>
      <c r="AA80" s="17">
        <v>0</v>
      </c>
      <c r="AB80" s="17">
        <v>0</v>
      </c>
      <c r="AC80" s="17">
        <v>0</v>
      </c>
      <c r="AD80" s="17">
        <v>0</v>
      </c>
      <c r="AE80" s="17">
        <v>0</v>
      </c>
      <c r="AF80" s="17">
        <v>0</v>
      </c>
      <c r="AG80" s="12">
        <v>0</v>
      </c>
      <c r="AH80" s="16">
        <v>53825.61</v>
      </c>
      <c r="AI80" s="17">
        <v>119255.01</v>
      </c>
      <c r="AJ80" s="17">
        <v>20804</v>
      </c>
      <c r="AK80" s="17">
        <v>0</v>
      </c>
      <c r="AL80" s="17">
        <v>0</v>
      </c>
      <c r="AM80" s="17">
        <v>1558262</v>
      </c>
      <c r="AN80" s="17">
        <v>234797.95</v>
      </c>
      <c r="AO80" s="12">
        <v>1986944.57</v>
      </c>
      <c r="AP80" s="16">
        <v>0</v>
      </c>
      <c r="AQ80" s="17">
        <v>0</v>
      </c>
      <c r="AR80" s="17">
        <v>0</v>
      </c>
      <c r="AS80" s="17">
        <v>0</v>
      </c>
      <c r="AT80" s="17">
        <v>0</v>
      </c>
      <c r="AU80" s="17">
        <v>0</v>
      </c>
      <c r="AV80" s="17">
        <v>0</v>
      </c>
      <c r="AW80" s="12">
        <v>0</v>
      </c>
      <c r="AX80" s="16">
        <v>168506.62</v>
      </c>
      <c r="AY80" s="17">
        <v>197000.02</v>
      </c>
      <c r="AZ80" s="17">
        <v>0</v>
      </c>
      <c r="BA80" s="17">
        <v>0</v>
      </c>
      <c r="BB80" s="17">
        <v>20000</v>
      </c>
      <c r="BC80" s="17">
        <v>0</v>
      </c>
      <c r="BD80" s="17">
        <v>51818.490000000005</v>
      </c>
      <c r="BE80" s="12">
        <v>437325.13</v>
      </c>
      <c r="BF80" s="16">
        <v>14123.930000000002</v>
      </c>
      <c r="BG80" s="17">
        <v>337248</v>
      </c>
      <c r="BH80" s="17">
        <v>9395</v>
      </c>
      <c r="BI80" s="17">
        <v>0</v>
      </c>
      <c r="BJ80" s="17">
        <v>0</v>
      </c>
      <c r="BK80" s="17">
        <v>0</v>
      </c>
      <c r="BL80" s="17">
        <v>12500</v>
      </c>
      <c r="BM80" s="12">
        <v>373266.93</v>
      </c>
      <c r="BN80" s="16">
        <v>53923.939999999995</v>
      </c>
      <c r="BO80" s="17">
        <v>0</v>
      </c>
      <c r="BP80" s="17">
        <v>0</v>
      </c>
      <c r="BQ80" s="17">
        <v>0</v>
      </c>
      <c r="BR80" s="17">
        <v>444376.33</v>
      </c>
      <c r="BS80" s="17">
        <v>0</v>
      </c>
      <c r="BT80" s="17">
        <v>416</v>
      </c>
      <c r="BU80" s="12">
        <v>498716.27</v>
      </c>
      <c r="BV80" s="16">
        <v>5000</v>
      </c>
      <c r="BW80" s="17">
        <v>0</v>
      </c>
      <c r="BX80" s="17">
        <v>70735.360000000001</v>
      </c>
      <c r="BY80" s="17">
        <v>0</v>
      </c>
      <c r="BZ80" s="17">
        <v>6648</v>
      </c>
      <c r="CA80" s="17">
        <v>0</v>
      </c>
      <c r="CB80" s="17">
        <v>0</v>
      </c>
      <c r="CC80" s="12">
        <v>82383.360000000001</v>
      </c>
      <c r="CD80" s="16">
        <v>13540.85</v>
      </c>
      <c r="CE80" s="17">
        <v>0</v>
      </c>
      <c r="CF80" s="17">
        <v>59326.409999999996</v>
      </c>
      <c r="CG80" s="17">
        <v>0</v>
      </c>
      <c r="CH80" s="17">
        <v>0</v>
      </c>
      <c r="CI80" s="17">
        <v>0</v>
      </c>
      <c r="CJ80" s="17">
        <v>13272.97</v>
      </c>
      <c r="CK80" s="12">
        <v>86140.23</v>
      </c>
    </row>
    <row r="81" spans="1:89" x14ac:dyDescent="0.3">
      <c r="A81" s="4" t="s">
        <v>70</v>
      </c>
      <c r="B81" s="92">
        <v>1743</v>
      </c>
      <c r="C81" s="87">
        <v>0</v>
      </c>
      <c r="D81" s="87">
        <v>145386</v>
      </c>
      <c r="E81" s="87">
        <v>29155</v>
      </c>
      <c r="F81" s="87">
        <v>0</v>
      </c>
      <c r="G81" s="87">
        <v>8500</v>
      </c>
      <c r="H81" s="87">
        <v>97411</v>
      </c>
      <c r="I81" s="93">
        <v>282195</v>
      </c>
      <c r="J81" s="16">
        <v>0</v>
      </c>
      <c r="K81" s="17">
        <v>0</v>
      </c>
      <c r="L81" s="17">
        <v>0</v>
      </c>
      <c r="M81" s="17">
        <v>0</v>
      </c>
      <c r="N81" s="17">
        <v>0</v>
      </c>
      <c r="O81" s="17">
        <v>0</v>
      </c>
      <c r="P81" s="17">
        <v>14411</v>
      </c>
      <c r="Q81" s="12">
        <v>14411</v>
      </c>
      <c r="R81" s="16">
        <v>0</v>
      </c>
      <c r="S81" s="17">
        <v>0</v>
      </c>
      <c r="T81" s="17">
        <v>0</v>
      </c>
      <c r="U81" s="17">
        <v>0</v>
      </c>
      <c r="V81" s="17">
        <v>0</v>
      </c>
      <c r="W81" s="17">
        <v>0</v>
      </c>
      <c r="X81" s="17">
        <v>0</v>
      </c>
      <c r="Y81" s="12">
        <v>0</v>
      </c>
      <c r="Z81" s="16">
        <v>0</v>
      </c>
      <c r="AA81" s="17">
        <v>0</v>
      </c>
      <c r="AB81" s="17">
        <v>0</v>
      </c>
      <c r="AC81" s="17">
        <v>0</v>
      </c>
      <c r="AD81" s="17">
        <v>0</v>
      </c>
      <c r="AE81" s="17">
        <v>0</v>
      </c>
      <c r="AF81" s="17">
        <v>0</v>
      </c>
      <c r="AG81" s="12">
        <v>0</v>
      </c>
      <c r="AH81" s="16">
        <v>0</v>
      </c>
      <c r="AI81" s="17">
        <v>0</v>
      </c>
      <c r="AJ81" s="17">
        <v>0</v>
      </c>
      <c r="AK81" s="17">
        <v>0</v>
      </c>
      <c r="AL81" s="17">
        <v>0</v>
      </c>
      <c r="AM81" s="17">
        <v>0</v>
      </c>
      <c r="AN81" s="17">
        <v>0</v>
      </c>
      <c r="AO81" s="12">
        <v>0</v>
      </c>
      <c r="AP81" s="16">
        <v>0</v>
      </c>
      <c r="AQ81" s="17">
        <v>0</v>
      </c>
      <c r="AR81" s="17">
        <v>0</v>
      </c>
      <c r="AS81" s="17">
        <v>0</v>
      </c>
      <c r="AT81" s="17">
        <v>0</v>
      </c>
      <c r="AU81" s="17">
        <v>0</v>
      </c>
      <c r="AV81" s="17">
        <v>0</v>
      </c>
      <c r="AW81" s="12">
        <v>0</v>
      </c>
      <c r="AX81" s="16">
        <v>0</v>
      </c>
      <c r="AY81" s="17">
        <v>0</v>
      </c>
      <c r="AZ81" s="17">
        <v>0</v>
      </c>
      <c r="BA81" s="17">
        <v>0</v>
      </c>
      <c r="BB81" s="17">
        <v>0</v>
      </c>
      <c r="BC81" s="17">
        <v>0</v>
      </c>
      <c r="BD81" s="17">
        <v>0</v>
      </c>
      <c r="BE81" s="12">
        <v>0</v>
      </c>
      <c r="BF81" s="16">
        <v>0</v>
      </c>
      <c r="BG81" s="17">
        <v>0</v>
      </c>
      <c r="BH81" s="17">
        <v>0</v>
      </c>
      <c r="BI81" s="17">
        <v>0</v>
      </c>
      <c r="BJ81" s="17">
        <v>0</v>
      </c>
      <c r="BK81" s="17">
        <v>0</v>
      </c>
      <c r="BL81" s="17">
        <v>83000</v>
      </c>
      <c r="BM81" s="12">
        <v>83000</v>
      </c>
      <c r="BN81" s="16">
        <v>1743</v>
      </c>
      <c r="BO81" s="17">
        <v>0</v>
      </c>
      <c r="BP81" s="17">
        <v>145386</v>
      </c>
      <c r="BQ81" s="17">
        <v>29155</v>
      </c>
      <c r="BR81" s="17">
        <v>0</v>
      </c>
      <c r="BS81" s="17">
        <v>6000</v>
      </c>
      <c r="BT81" s="17">
        <v>0</v>
      </c>
      <c r="BU81" s="12">
        <v>182284</v>
      </c>
      <c r="BV81" s="16">
        <v>0</v>
      </c>
      <c r="BW81" s="17">
        <v>0</v>
      </c>
      <c r="BX81" s="17">
        <v>0</v>
      </c>
      <c r="BY81" s="17">
        <v>0</v>
      </c>
      <c r="BZ81" s="17">
        <v>0</v>
      </c>
      <c r="CA81" s="17">
        <v>2500</v>
      </c>
      <c r="CB81" s="17">
        <v>0</v>
      </c>
      <c r="CC81" s="12">
        <v>2500</v>
      </c>
      <c r="CD81" s="16">
        <v>0</v>
      </c>
      <c r="CE81" s="17">
        <v>0</v>
      </c>
      <c r="CF81" s="17">
        <v>0</v>
      </c>
      <c r="CG81" s="17">
        <v>0</v>
      </c>
      <c r="CH81" s="17">
        <v>0</v>
      </c>
      <c r="CI81" s="17">
        <v>0</v>
      </c>
      <c r="CJ81" s="17">
        <v>0</v>
      </c>
      <c r="CK81" s="12">
        <v>0</v>
      </c>
    </row>
    <row r="82" spans="1:89" x14ac:dyDescent="0.3">
      <c r="A82" s="4" t="s">
        <v>71</v>
      </c>
      <c r="B82" s="92">
        <v>6201231.3783269674</v>
      </c>
      <c r="C82" s="87">
        <v>0</v>
      </c>
      <c r="D82" s="87">
        <v>1080495.27</v>
      </c>
      <c r="E82" s="87">
        <v>28387</v>
      </c>
      <c r="F82" s="87">
        <v>826105.52</v>
      </c>
      <c r="G82" s="87">
        <v>98140</v>
      </c>
      <c r="H82" s="87">
        <v>873819.17578336224</v>
      </c>
      <c r="I82" s="93">
        <v>9108178.3441103287</v>
      </c>
      <c r="J82" s="16">
        <v>5538212.6600000001</v>
      </c>
      <c r="K82" s="17">
        <v>0</v>
      </c>
      <c r="L82" s="17">
        <v>988553.27</v>
      </c>
      <c r="M82" s="17">
        <v>0</v>
      </c>
      <c r="N82" s="17">
        <v>826105.52</v>
      </c>
      <c r="O82" s="17">
        <v>20000</v>
      </c>
      <c r="P82" s="17">
        <v>614591.87</v>
      </c>
      <c r="Q82" s="12">
        <v>7987463.3199999994</v>
      </c>
      <c r="R82" s="16">
        <v>156981.98000000001</v>
      </c>
      <c r="S82" s="17">
        <v>0</v>
      </c>
      <c r="T82" s="17">
        <v>25000</v>
      </c>
      <c r="U82" s="17">
        <v>28387</v>
      </c>
      <c r="V82" s="17">
        <v>0</v>
      </c>
      <c r="W82" s="17">
        <v>78140</v>
      </c>
      <c r="X82" s="17">
        <v>46613.299999999988</v>
      </c>
      <c r="Y82" s="12">
        <v>335122.27999999997</v>
      </c>
      <c r="Z82" s="16">
        <v>0</v>
      </c>
      <c r="AA82" s="17">
        <v>0</v>
      </c>
      <c r="AB82" s="17">
        <v>0</v>
      </c>
      <c r="AC82" s="17">
        <v>0</v>
      </c>
      <c r="AD82" s="17">
        <v>0</v>
      </c>
      <c r="AE82" s="17">
        <v>0</v>
      </c>
      <c r="AF82" s="17">
        <v>0</v>
      </c>
      <c r="AG82" s="12">
        <v>0</v>
      </c>
      <c r="AH82" s="16">
        <v>996.35</v>
      </c>
      <c r="AI82" s="17">
        <v>0</v>
      </c>
      <c r="AJ82" s="17">
        <v>16100</v>
      </c>
      <c r="AK82" s="17">
        <v>0</v>
      </c>
      <c r="AL82" s="17">
        <v>0</v>
      </c>
      <c r="AM82" s="17">
        <v>0</v>
      </c>
      <c r="AN82" s="17">
        <v>50</v>
      </c>
      <c r="AO82" s="12">
        <v>17146.349999999999</v>
      </c>
      <c r="AP82" s="16">
        <v>604.54</v>
      </c>
      <c r="AQ82" s="17">
        <v>0</v>
      </c>
      <c r="AR82" s="17">
        <v>0</v>
      </c>
      <c r="AS82" s="17">
        <v>0</v>
      </c>
      <c r="AT82" s="17">
        <v>0</v>
      </c>
      <c r="AU82" s="17">
        <v>0</v>
      </c>
      <c r="AV82" s="17">
        <v>275</v>
      </c>
      <c r="AW82" s="12">
        <v>879.54</v>
      </c>
      <c r="AX82" s="16">
        <v>89176.1</v>
      </c>
      <c r="AY82" s="17">
        <v>0</v>
      </c>
      <c r="AZ82" s="17">
        <v>0</v>
      </c>
      <c r="BA82" s="17">
        <v>0</v>
      </c>
      <c r="BB82" s="17">
        <v>0</v>
      </c>
      <c r="BC82" s="17">
        <v>0</v>
      </c>
      <c r="BD82" s="17">
        <v>3084.38</v>
      </c>
      <c r="BE82" s="12">
        <v>92260.48000000001</v>
      </c>
      <c r="BF82" s="16">
        <v>0</v>
      </c>
      <c r="BG82" s="17">
        <v>0</v>
      </c>
      <c r="BH82" s="17">
        <v>0</v>
      </c>
      <c r="BI82" s="17">
        <v>0</v>
      </c>
      <c r="BJ82" s="17">
        <v>0</v>
      </c>
      <c r="BK82" s="17">
        <v>0</v>
      </c>
      <c r="BL82" s="17">
        <v>85250</v>
      </c>
      <c r="BM82" s="12">
        <v>85250</v>
      </c>
      <c r="BN82" s="16">
        <v>404340.61</v>
      </c>
      <c r="BO82" s="17">
        <v>0</v>
      </c>
      <c r="BP82" s="17">
        <v>0</v>
      </c>
      <c r="BQ82" s="17">
        <v>0</v>
      </c>
      <c r="BR82" s="17">
        <v>0</v>
      </c>
      <c r="BS82" s="17">
        <v>0</v>
      </c>
      <c r="BT82" s="17">
        <v>128193.23</v>
      </c>
      <c r="BU82" s="12">
        <v>532533.84</v>
      </c>
      <c r="BV82" s="16">
        <v>100</v>
      </c>
      <c r="BW82" s="17">
        <v>0</v>
      </c>
      <c r="BX82" s="17">
        <v>50842</v>
      </c>
      <c r="BY82" s="17">
        <v>0</v>
      </c>
      <c r="BZ82" s="17">
        <v>0</v>
      </c>
      <c r="CA82" s="17">
        <v>0</v>
      </c>
      <c r="CB82" s="17">
        <v>1818.18</v>
      </c>
      <c r="CC82" s="12">
        <v>52760.18</v>
      </c>
      <c r="CD82" s="16">
        <v>10819.138326967464</v>
      </c>
      <c r="CE82" s="17">
        <v>0</v>
      </c>
      <c r="CF82" s="17">
        <v>0</v>
      </c>
      <c r="CG82" s="17">
        <v>0</v>
      </c>
      <c r="CH82" s="17">
        <v>0</v>
      </c>
      <c r="CI82" s="17">
        <v>0</v>
      </c>
      <c r="CJ82" s="17">
        <v>-6056.7842166377714</v>
      </c>
      <c r="CK82" s="12">
        <v>4762.354110329693</v>
      </c>
    </row>
    <row r="83" spans="1:89" x14ac:dyDescent="0.3">
      <c r="A83" s="4" t="s">
        <v>72</v>
      </c>
      <c r="B83" s="92">
        <v>1326509</v>
      </c>
      <c r="C83" s="87">
        <v>100000</v>
      </c>
      <c r="D83" s="87">
        <v>1596976.37</v>
      </c>
      <c r="E83" s="87">
        <v>0</v>
      </c>
      <c r="F83" s="87">
        <v>221465.11</v>
      </c>
      <c r="G83" s="87">
        <v>188647</v>
      </c>
      <c r="H83" s="87">
        <v>146357</v>
      </c>
      <c r="I83" s="93">
        <v>3579954.48</v>
      </c>
      <c r="J83" s="16">
        <v>348319</v>
      </c>
      <c r="K83" s="17">
        <v>0</v>
      </c>
      <c r="L83" s="17">
        <v>0</v>
      </c>
      <c r="M83" s="17">
        <v>0</v>
      </c>
      <c r="N83" s="17">
        <v>0</v>
      </c>
      <c r="O83" s="17">
        <v>0</v>
      </c>
      <c r="P83" s="17">
        <v>5580</v>
      </c>
      <c r="Q83" s="12">
        <v>353899</v>
      </c>
      <c r="R83" s="16">
        <v>628385</v>
      </c>
      <c r="S83" s="17">
        <v>100000</v>
      </c>
      <c r="T83" s="17">
        <v>1070600</v>
      </c>
      <c r="U83" s="17">
        <v>0</v>
      </c>
      <c r="V83" s="17">
        <v>221465.11</v>
      </c>
      <c r="W83" s="17">
        <v>188647</v>
      </c>
      <c r="X83" s="17">
        <v>75059</v>
      </c>
      <c r="Y83" s="12">
        <v>2284156.11</v>
      </c>
      <c r="Z83" s="16">
        <v>0</v>
      </c>
      <c r="AA83" s="17">
        <v>0</v>
      </c>
      <c r="AB83" s="17">
        <v>0</v>
      </c>
      <c r="AC83" s="17">
        <v>0</v>
      </c>
      <c r="AD83" s="17">
        <v>0</v>
      </c>
      <c r="AE83" s="17">
        <v>0</v>
      </c>
      <c r="AF83" s="17">
        <v>0</v>
      </c>
      <c r="AG83" s="12">
        <v>0</v>
      </c>
      <c r="AH83" s="16">
        <v>0</v>
      </c>
      <c r="AI83" s="17">
        <v>0</v>
      </c>
      <c r="AJ83" s="17">
        <v>0</v>
      </c>
      <c r="AK83" s="17">
        <v>0</v>
      </c>
      <c r="AL83" s="17">
        <v>0</v>
      </c>
      <c r="AM83" s="17">
        <v>0</v>
      </c>
      <c r="AN83" s="17">
        <v>0</v>
      </c>
      <c r="AO83" s="12">
        <v>0</v>
      </c>
      <c r="AP83" s="16">
        <v>0</v>
      </c>
      <c r="AQ83" s="17">
        <v>0</v>
      </c>
      <c r="AR83" s="17">
        <v>0</v>
      </c>
      <c r="AS83" s="17">
        <v>0</v>
      </c>
      <c r="AT83" s="17">
        <v>0</v>
      </c>
      <c r="AU83" s="17">
        <v>0</v>
      </c>
      <c r="AV83" s="17">
        <v>0</v>
      </c>
      <c r="AW83" s="12">
        <v>0</v>
      </c>
      <c r="AX83" s="16">
        <v>0</v>
      </c>
      <c r="AY83" s="17">
        <v>0</v>
      </c>
      <c r="AZ83" s="17">
        <v>0</v>
      </c>
      <c r="BA83" s="17">
        <v>0</v>
      </c>
      <c r="BB83" s="17">
        <v>0</v>
      </c>
      <c r="BC83" s="17">
        <v>0</v>
      </c>
      <c r="BD83" s="17">
        <v>0</v>
      </c>
      <c r="BE83" s="12">
        <v>0</v>
      </c>
      <c r="BF83" s="16">
        <v>0</v>
      </c>
      <c r="BG83" s="17">
        <v>0</v>
      </c>
      <c r="BH83" s="17">
        <v>0</v>
      </c>
      <c r="BI83" s="17">
        <v>0</v>
      </c>
      <c r="BJ83" s="17">
        <v>0</v>
      </c>
      <c r="BK83" s="17">
        <v>0</v>
      </c>
      <c r="BL83" s="17">
        <v>0</v>
      </c>
      <c r="BM83" s="12">
        <v>0</v>
      </c>
      <c r="BN83" s="16">
        <v>306001</v>
      </c>
      <c r="BO83" s="17">
        <v>0</v>
      </c>
      <c r="BP83" s="17">
        <v>0</v>
      </c>
      <c r="BQ83" s="17">
        <v>0</v>
      </c>
      <c r="BR83" s="17">
        <v>0</v>
      </c>
      <c r="BS83" s="17">
        <v>0</v>
      </c>
      <c r="BT83" s="17">
        <v>378</v>
      </c>
      <c r="BU83" s="12">
        <v>306379</v>
      </c>
      <c r="BV83" s="16">
        <v>0</v>
      </c>
      <c r="BW83" s="17">
        <v>0</v>
      </c>
      <c r="BX83" s="17">
        <v>64108.37000000001</v>
      </c>
      <c r="BY83" s="17">
        <v>0</v>
      </c>
      <c r="BZ83" s="17">
        <v>0</v>
      </c>
      <c r="CA83" s="17">
        <v>0</v>
      </c>
      <c r="CB83" s="17">
        <v>2997</v>
      </c>
      <c r="CC83" s="12">
        <v>67105.37000000001</v>
      </c>
      <c r="CD83" s="16">
        <v>43804</v>
      </c>
      <c r="CE83" s="17">
        <v>0</v>
      </c>
      <c r="CF83" s="17">
        <v>462268</v>
      </c>
      <c r="CG83" s="17">
        <v>0</v>
      </c>
      <c r="CH83" s="17">
        <v>0</v>
      </c>
      <c r="CI83" s="17">
        <v>0</v>
      </c>
      <c r="CJ83" s="17">
        <v>62343</v>
      </c>
      <c r="CK83" s="12">
        <v>568415</v>
      </c>
    </row>
    <row r="84" spans="1:89" x14ac:dyDescent="0.3">
      <c r="A84" s="4" t="s">
        <v>73</v>
      </c>
      <c r="B84" s="92">
        <v>325896</v>
      </c>
      <c r="C84" s="87">
        <v>624838</v>
      </c>
      <c r="D84" s="87">
        <v>8645768</v>
      </c>
      <c r="E84" s="87">
        <v>0</v>
      </c>
      <c r="F84" s="87">
        <v>0</v>
      </c>
      <c r="G84" s="87">
        <v>362679</v>
      </c>
      <c r="H84" s="87">
        <v>0</v>
      </c>
      <c r="I84" s="93">
        <v>9959181</v>
      </c>
      <c r="J84" s="16">
        <v>0</v>
      </c>
      <c r="K84" s="17">
        <v>0</v>
      </c>
      <c r="L84" s="17">
        <v>4246000</v>
      </c>
      <c r="M84" s="17">
        <v>0</v>
      </c>
      <c r="N84" s="17">
        <v>0</v>
      </c>
      <c r="O84" s="17">
        <v>2680</v>
      </c>
      <c r="P84" s="17">
        <v>0</v>
      </c>
      <c r="Q84" s="12">
        <v>4248680</v>
      </c>
      <c r="R84" s="16">
        <v>33625</v>
      </c>
      <c r="S84" s="17">
        <v>17500</v>
      </c>
      <c r="T84" s="17">
        <v>293668</v>
      </c>
      <c r="U84" s="17">
        <v>0</v>
      </c>
      <c r="V84" s="17">
        <v>0</v>
      </c>
      <c r="W84" s="17">
        <v>184364</v>
      </c>
      <c r="X84" s="17">
        <v>0</v>
      </c>
      <c r="Y84" s="12">
        <v>529157</v>
      </c>
      <c r="Z84" s="16">
        <v>40000</v>
      </c>
      <c r="AA84" s="17">
        <v>0</v>
      </c>
      <c r="AB84" s="17">
        <v>0</v>
      </c>
      <c r="AC84" s="17">
        <v>0</v>
      </c>
      <c r="AD84" s="17">
        <v>0</v>
      </c>
      <c r="AE84" s="17">
        <v>0</v>
      </c>
      <c r="AF84" s="17">
        <v>0</v>
      </c>
      <c r="AG84" s="12">
        <v>40000</v>
      </c>
      <c r="AH84" s="16">
        <v>0</v>
      </c>
      <c r="AI84" s="17">
        <v>0</v>
      </c>
      <c r="AJ84" s="17">
        <v>0</v>
      </c>
      <c r="AK84" s="17">
        <v>0</v>
      </c>
      <c r="AL84" s="17">
        <v>0</v>
      </c>
      <c r="AM84" s="17">
        <v>0</v>
      </c>
      <c r="AN84" s="17">
        <v>0</v>
      </c>
      <c r="AO84" s="12">
        <v>0</v>
      </c>
      <c r="AP84" s="16">
        <v>90916</v>
      </c>
      <c r="AQ84" s="17">
        <v>36000</v>
      </c>
      <c r="AR84" s="17">
        <v>230000</v>
      </c>
      <c r="AS84" s="17">
        <v>0</v>
      </c>
      <c r="AT84" s="17">
        <v>0</v>
      </c>
      <c r="AU84" s="17">
        <v>0</v>
      </c>
      <c r="AV84" s="17">
        <v>0</v>
      </c>
      <c r="AW84" s="12">
        <v>356916</v>
      </c>
      <c r="AX84" s="16">
        <v>36845</v>
      </c>
      <c r="AY84" s="17">
        <v>80000</v>
      </c>
      <c r="AZ84" s="17">
        <v>0</v>
      </c>
      <c r="BA84" s="17">
        <v>0</v>
      </c>
      <c r="BB84" s="17">
        <v>0</v>
      </c>
      <c r="BC84" s="17">
        <v>0</v>
      </c>
      <c r="BD84" s="17">
        <v>0</v>
      </c>
      <c r="BE84" s="12">
        <v>116845</v>
      </c>
      <c r="BF84" s="16">
        <v>10084</v>
      </c>
      <c r="BG84" s="17">
        <v>317520</v>
      </c>
      <c r="BH84" s="17">
        <v>3800000</v>
      </c>
      <c r="BI84" s="17">
        <v>0</v>
      </c>
      <c r="BJ84" s="17">
        <v>0</v>
      </c>
      <c r="BK84" s="17">
        <v>130135</v>
      </c>
      <c r="BL84" s="17">
        <v>0</v>
      </c>
      <c r="BM84" s="12">
        <v>4257739</v>
      </c>
      <c r="BN84" s="16">
        <v>18525</v>
      </c>
      <c r="BO84" s="17">
        <v>173818</v>
      </c>
      <c r="BP84" s="17">
        <v>0</v>
      </c>
      <c r="BQ84" s="17">
        <v>0</v>
      </c>
      <c r="BR84" s="17">
        <v>0</v>
      </c>
      <c r="BS84" s="17">
        <v>9000</v>
      </c>
      <c r="BT84" s="17">
        <v>0</v>
      </c>
      <c r="BU84" s="12">
        <v>201343</v>
      </c>
      <c r="BV84" s="16">
        <v>13817</v>
      </c>
      <c r="BW84" s="17">
        <v>0</v>
      </c>
      <c r="BX84" s="17">
        <v>76100</v>
      </c>
      <c r="BY84" s="17">
        <v>0</v>
      </c>
      <c r="BZ84" s="17">
        <v>0</v>
      </c>
      <c r="CA84" s="17">
        <v>36500</v>
      </c>
      <c r="CB84" s="17">
        <v>0</v>
      </c>
      <c r="CC84" s="12">
        <v>126417</v>
      </c>
      <c r="CD84" s="16">
        <v>82084</v>
      </c>
      <c r="CE84" s="17">
        <v>0</v>
      </c>
      <c r="CF84" s="17">
        <v>0</v>
      </c>
      <c r="CG84" s="17">
        <v>0</v>
      </c>
      <c r="CH84" s="17">
        <v>0</v>
      </c>
      <c r="CI84" s="17">
        <v>0</v>
      </c>
      <c r="CJ84" s="17">
        <v>0</v>
      </c>
      <c r="CK84" s="12">
        <v>82084</v>
      </c>
    </row>
    <row r="85" spans="1:89" x14ac:dyDescent="0.3">
      <c r="A85" s="4" t="s">
        <v>74</v>
      </c>
      <c r="B85" s="92">
        <v>11410287.245153217</v>
      </c>
      <c r="C85" s="87">
        <v>1675225.73</v>
      </c>
      <c r="D85" s="87">
        <v>12194447.77</v>
      </c>
      <c r="E85" s="87">
        <v>12406.62</v>
      </c>
      <c r="F85" s="87">
        <v>2527588</v>
      </c>
      <c r="G85" s="87">
        <v>26697.652979087972</v>
      </c>
      <c r="H85" s="87">
        <v>1.6584646522588118</v>
      </c>
      <c r="I85" s="93">
        <v>27846654.676596954</v>
      </c>
      <c r="J85" s="16">
        <v>10668723.442841213</v>
      </c>
      <c r="K85" s="17">
        <v>0</v>
      </c>
      <c r="L85" s="17">
        <v>6790657.1499999994</v>
      </c>
      <c r="M85" s="17">
        <v>0</v>
      </c>
      <c r="N85" s="17">
        <v>726870</v>
      </c>
      <c r="O85" s="17">
        <v>13652.82817945754</v>
      </c>
      <c r="P85" s="17">
        <v>0</v>
      </c>
      <c r="Q85" s="12">
        <v>18199903.421020668</v>
      </c>
      <c r="R85" s="16">
        <v>353627.07792446599</v>
      </c>
      <c r="S85" s="17">
        <v>14718.64</v>
      </c>
      <c r="T85" s="17">
        <v>3921514.55</v>
      </c>
      <c r="U85" s="17">
        <v>0</v>
      </c>
      <c r="V85" s="17">
        <v>1195218</v>
      </c>
      <c r="W85" s="17">
        <v>0</v>
      </c>
      <c r="X85" s="17">
        <v>0</v>
      </c>
      <c r="Y85" s="12">
        <v>5485078.2679244662</v>
      </c>
      <c r="Z85" s="16">
        <v>93077.547472482722</v>
      </c>
      <c r="AA85" s="17">
        <v>0</v>
      </c>
      <c r="AB85" s="17">
        <v>39004</v>
      </c>
      <c r="AC85" s="17">
        <v>0</v>
      </c>
      <c r="AD85" s="17">
        <v>0</v>
      </c>
      <c r="AE85" s="17">
        <v>0</v>
      </c>
      <c r="AF85" s="17">
        <v>0</v>
      </c>
      <c r="AG85" s="12">
        <v>132081.54747248272</v>
      </c>
      <c r="AH85" s="16">
        <v>0</v>
      </c>
      <c r="AI85" s="17">
        <v>0</v>
      </c>
      <c r="AJ85" s="17">
        <v>0</v>
      </c>
      <c r="AK85" s="17">
        <v>0</v>
      </c>
      <c r="AL85" s="17">
        <v>0</v>
      </c>
      <c r="AM85" s="17">
        <v>0</v>
      </c>
      <c r="AN85" s="17">
        <v>0</v>
      </c>
      <c r="AO85" s="12">
        <v>0</v>
      </c>
      <c r="AP85" s="16">
        <v>0</v>
      </c>
      <c r="AQ85" s="17">
        <v>0</v>
      </c>
      <c r="AR85" s="17">
        <v>0</v>
      </c>
      <c r="AS85" s="17">
        <v>0</v>
      </c>
      <c r="AT85" s="17">
        <v>0</v>
      </c>
      <c r="AU85" s="17">
        <v>0</v>
      </c>
      <c r="AV85" s="17">
        <v>0</v>
      </c>
      <c r="AW85" s="12">
        <v>0</v>
      </c>
      <c r="AX85" s="16">
        <v>7.0976851351707682</v>
      </c>
      <c r="AY85" s="17">
        <v>0</v>
      </c>
      <c r="AZ85" s="17">
        <v>0</v>
      </c>
      <c r="BA85" s="17">
        <v>0</v>
      </c>
      <c r="BB85" s="17">
        <v>0</v>
      </c>
      <c r="BC85" s="17">
        <v>0</v>
      </c>
      <c r="BD85" s="17">
        <v>0</v>
      </c>
      <c r="BE85" s="12">
        <v>7.0976851351707682</v>
      </c>
      <c r="BF85" s="16">
        <v>48744.831801697124</v>
      </c>
      <c r="BG85" s="17">
        <v>1551458</v>
      </c>
      <c r="BH85" s="17">
        <v>123428</v>
      </c>
      <c r="BI85" s="17">
        <v>0</v>
      </c>
      <c r="BJ85" s="17">
        <v>225500</v>
      </c>
      <c r="BK85" s="17">
        <v>13044.824799630431</v>
      </c>
      <c r="BL85" s="17">
        <v>0</v>
      </c>
      <c r="BM85" s="12">
        <v>1962175.6566013275</v>
      </c>
      <c r="BN85" s="16">
        <v>246107.24742822125</v>
      </c>
      <c r="BO85" s="17">
        <v>109049.09</v>
      </c>
      <c r="BP85" s="17">
        <v>1319844.07</v>
      </c>
      <c r="BQ85" s="17">
        <v>12406.62</v>
      </c>
      <c r="BR85" s="17">
        <v>380000</v>
      </c>
      <c r="BS85" s="17">
        <v>0</v>
      </c>
      <c r="BT85" s="17">
        <v>1.6584646522588118</v>
      </c>
      <c r="BU85" s="12">
        <v>2067408.6858928737</v>
      </c>
      <c r="BV85" s="16">
        <v>0</v>
      </c>
      <c r="BW85" s="17">
        <v>0</v>
      </c>
      <c r="BX85" s="17">
        <v>0</v>
      </c>
      <c r="BY85" s="17">
        <v>0</v>
      </c>
      <c r="BZ85" s="17">
        <v>0</v>
      </c>
      <c r="CA85" s="17">
        <v>0</v>
      </c>
      <c r="CB85" s="17">
        <v>0</v>
      </c>
      <c r="CC85" s="12">
        <v>0</v>
      </c>
      <c r="CD85" s="16">
        <v>0</v>
      </c>
      <c r="CE85" s="17">
        <v>0</v>
      </c>
      <c r="CF85" s="17">
        <v>0</v>
      </c>
      <c r="CG85" s="17">
        <v>0</v>
      </c>
      <c r="CH85" s="17">
        <v>0</v>
      </c>
      <c r="CI85" s="17">
        <v>0</v>
      </c>
      <c r="CJ85" s="17">
        <v>0</v>
      </c>
      <c r="CK85" s="12">
        <v>0</v>
      </c>
    </row>
    <row r="86" spans="1:89" x14ac:dyDescent="0.3">
      <c r="A86" s="4" t="s">
        <v>75</v>
      </c>
      <c r="B86" s="92">
        <v>4123000</v>
      </c>
      <c r="C86" s="87">
        <v>812000</v>
      </c>
      <c r="D86" s="87">
        <v>1000</v>
      </c>
      <c r="E86" s="87">
        <v>0</v>
      </c>
      <c r="F86" s="87">
        <v>0</v>
      </c>
      <c r="G86" s="87">
        <v>4293000</v>
      </c>
      <c r="H86" s="87">
        <v>0</v>
      </c>
      <c r="I86" s="93">
        <v>9229000</v>
      </c>
      <c r="J86" s="16">
        <v>3958000</v>
      </c>
      <c r="K86" s="17">
        <v>0</v>
      </c>
      <c r="L86" s="17">
        <v>0</v>
      </c>
      <c r="M86" s="17">
        <v>0</v>
      </c>
      <c r="N86" s="17">
        <v>0</v>
      </c>
      <c r="O86" s="17">
        <v>0</v>
      </c>
      <c r="P86" s="17">
        <v>0</v>
      </c>
      <c r="Q86" s="12">
        <v>3958000</v>
      </c>
      <c r="R86" s="16">
        <v>0</v>
      </c>
      <c r="S86" s="17">
        <v>92000</v>
      </c>
      <c r="T86" s="17">
        <v>1000</v>
      </c>
      <c r="U86" s="17">
        <v>0</v>
      </c>
      <c r="V86" s="17">
        <v>0</v>
      </c>
      <c r="W86" s="17">
        <v>4293000</v>
      </c>
      <c r="X86" s="17">
        <v>0</v>
      </c>
      <c r="Y86" s="12">
        <v>4386000</v>
      </c>
      <c r="Z86" s="16">
        <v>0</v>
      </c>
      <c r="AA86" s="17">
        <v>0</v>
      </c>
      <c r="AB86" s="17">
        <v>0</v>
      </c>
      <c r="AC86" s="17">
        <v>0</v>
      </c>
      <c r="AD86" s="17">
        <v>0</v>
      </c>
      <c r="AE86" s="17">
        <v>0</v>
      </c>
      <c r="AF86" s="17">
        <v>0</v>
      </c>
      <c r="AG86" s="12">
        <v>0</v>
      </c>
      <c r="AH86" s="16">
        <v>0</v>
      </c>
      <c r="AI86" s="17">
        <v>0</v>
      </c>
      <c r="AJ86" s="17">
        <v>0</v>
      </c>
      <c r="AK86" s="17">
        <v>0</v>
      </c>
      <c r="AL86" s="17">
        <v>0</v>
      </c>
      <c r="AM86" s="17">
        <v>0</v>
      </c>
      <c r="AN86" s="17">
        <v>0</v>
      </c>
      <c r="AO86" s="12">
        <v>0</v>
      </c>
      <c r="AP86" s="16">
        <v>0</v>
      </c>
      <c r="AQ86" s="17">
        <v>0</v>
      </c>
      <c r="AR86" s="17">
        <v>0</v>
      </c>
      <c r="AS86" s="17">
        <v>0</v>
      </c>
      <c r="AT86" s="17">
        <v>0</v>
      </c>
      <c r="AU86" s="17">
        <v>0</v>
      </c>
      <c r="AV86" s="17">
        <v>0</v>
      </c>
      <c r="AW86" s="12">
        <v>0</v>
      </c>
      <c r="AX86" s="16">
        <v>0</v>
      </c>
      <c r="AY86" s="17">
        <v>0</v>
      </c>
      <c r="AZ86" s="17">
        <v>0</v>
      </c>
      <c r="BA86" s="17">
        <v>0</v>
      </c>
      <c r="BB86" s="17">
        <v>0</v>
      </c>
      <c r="BC86" s="17">
        <v>0</v>
      </c>
      <c r="BD86" s="17">
        <v>0</v>
      </c>
      <c r="BE86" s="12">
        <v>0</v>
      </c>
      <c r="BF86" s="16">
        <v>20000</v>
      </c>
      <c r="BG86" s="17">
        <v>720000</v>
      </c>
      <c r="BH86" s="17">
        <v>0</v>
      </c>
      <c r="BI86" s="17">
        <v>0</v>
      </c>
      <c r="BJ86" s="17">
        <v>0</v>
      </c>
      <c r="BK86" s="17">
        <v>0</v>
      </c>
      <c r="BL86" s="17">
        <v>0</v>
      </c>
      <c r="BM86" s="12">
        <v>740000</v>
      </c>
      <c r="BN86" s="16">
        <v>145000</v>
      </c>
      <c r="BO86" s="17">
        <v>0</v>
      </c>
      <c r="BP86" s="17">
        <v>0</v>
      </c>
      <c r="BQ86" s="17">
        <v>0</v>
      </c>
      <c r="BR86" s="17">
        <v>0</v>
      </c>
      <c r="BS86" s="17">
        <v>0</v>
      </c>
      <c r="BT86" s="17">
        <v>0</v>
      </c>
      <c r="BU86" s="12">
        <v>145000</v>
      </c>
      <c r="BV86" s="16">
        <v>0</v>
      </c>
      <c r="BW86" s="17">
        <v>0</v>
      </c>
      <c r="BX86" s="17">
        <v>0</v>
      </c>
      <c r="BY86" s="17">
        <v>0</v>
      </c>
      <c r="BZ86" s="17">
        <v>0</v>
      </c>
      <c r="CA86" s="17">
        <v>0</v>
      </c>
      <c r="CB86" s="17">
        <v>0</v>
      </c>
      <c r="CC86" s="12">
        <v>0</v>
      </c>
      <c r="CD86" s="16">
        <v>0</v>
      </c>
      <c r="CE86" s="17">
        <v>0</v>
      </c>
      <c r="CF86" s="17">
        <v>0</v>
      </c>
      <c r="CG86" s="17">
        <v>0</v>
      </c>
      <c r="CH86" s="17">
        <v>0</v>
      </c>
      <c r="CI86" s="17">
        <v>0</v>
      </c>
      <c r="CJ86" s="17">
        <v>0</v>
      </c>
      <c r="CK86" s="12">
        <v>0</v>
      </c>
    </row>
    <row r="87" spans="1:89" x14ac:dyDescent="0.3">
      <c r="A87" s="4" t="s">
        <v>76</v>
      </c>
      <c r="B87" s="92">
        <v>239525.8</v>
      </c>
      <c r="C87" s="87">
        <v>170000</v>
      </c>
      <c r="D87" s="87">
        <v>1424494</v>
      </c>
      <c r="E87" s="87">
        <v>0</v>
      </c>
      <c r="F87" s="87">
        <v>4147958</v>
      </c>
      <c r="G87" s="87">
        <v>2165612.2799999998</v>
      </c>
      <c r="H87" s="87">
        <v>345039.07</v>
      </c>
      <c r="I87" s="93">
        <v>8492629.1500000004</v>
      </c>
      <c r="J87" s="16">
        <v>36465.009999999995</v>
      </c>
      <c r="K87" s="17">
        <v>0</v>
      </c>
      <c r="L87" s="17">
        <v>1208016</v>
      </c>
      <c r="M87" s="17">
        <v>0</v>
      </c>
      <c r="N87" s="17">
        <v>2629696</v>
      </c>
      <c r="O87" s="17">
        <v>230111.6</v>
      </c>
      <c r="P87" s="17">
        <v>1723.42</v>
      </c>
      <c r="Q87" s="12">
        <v>4106012.03</v>
      </c>
      <c r="R87" s="16">
        <v>30409.99</v>
      </c>
      <c r="S87" s="17">
        <v>0</v>
      </c>
      <c r="T87" s="17">
        <v>123636</v>
      </c>
      <c r="U87" s="17">
        <v>0</v>
      </c>
      <c r="V87" s="17">
        <v>1348262</v>
      </c>
      <c r="W87" s="17">
        <v>1845132.97</v>
      </c>
      <c r="X87" s="17">
        <v>150235.73000000001</v>
      </c>
      <c r="Y87" s="12">
        <v>3497676.69</v>
      </c>
      <c r="Z87" s="16">
        <v>0</v>
      </c>
      <c r="AA87" s="17">
        <v>0</v>
      </c>
      <c r="AB87" s="17">
        <v>0</v>
      </c>
      <c r="AC87" s="17">
        <v>0</v>
      </c>
      <c r="AD87" s="17">
        <v>0</v>
      </c>
      <c r="AE87" s="17">
        <v>0</v>
      </c>
      <c r="AF87" s="17">
        <v>0</v>
      </c>
      <c r="AG87" s="12">
        <v>0</v>
      </c>
      <c r="AH87" s="16">
        <v>0</v>
      </c>
      <c r="AI87" s="17">
        <v>0</v>
      </c>
      <c r="AJ87" s="17">
        <v>0</v>
      </c>
      <c r="AK87" s="17">
        <v>0</v>
      </c>
      <c r="AL87" s="17">
        <v>0</v>
      </c>
      <c r="AM87" s="17">
        <v>0</v>
      </c>
      <c r="AN87" s="17">
        <v>0</v>
      </c>
      <c r="AO87" s="12">
        <v>0</v>
      </c>
      <c r="AP87" s="16">
        <v>2782.2</v>
      </c>
      <c r="AQ87" s="17">
        <v>0</v>
      </c>
      <c r="AR87" s="17">
        <v>4587</v>
      </c>
      <c r="AS87" s="17">
        <v>0</v>
      </c>
      <c r="AT87" s="17">
        <v>0</v>
      </c>
      <c r="AU87" s="17">
        <v>4229.41</v>
      </c>
      <c r="AV87" s="17">
        <v>0</v>
      </c>
      <c r="AW87" s="12">
        <v>11598.61</v>
      </c>
      <c r="AX87" s="16">
        <v>50307.959999999992</v>
      </c>
      <c r="AY87" s="17">
        <v>84000</v>
      </c>
      <c r="AZ87" s="17">
        <v>0</v>
      </c>
      <c r="BA87" s="17">
        <v>0</v>
      </c>
      <c r="BB87" s="17">
        <v>0</v>
      </c>
      <c r="BC87" s="17">
        <v>4142</v>
      </c>
      <c r="BD87" s="17">
        <v>0</v>
      </c>
      <c r="BE87" s="12">
        <v>138449.96</v>
      </c>
      <c r="BF87" s="16">
        <v>0</v>
      </c>
      <c r="BG87" s="17">
        <v>0</v>
      </c>
      <c r="BH87" s="17">
        <v>53255</v>
      </c>
      <c r="BI87" s="17">
        <v>0</v>
      </c>
      <c r="BJ87" s="17">
        <v>0</v>
      </c>
      <c r="BK87" s="17">
        <v>0</v>
      </c>
      <c r="BL87" s="17">
        <v>0</v>
      </c>
      <c r="BM87" s="12">
        <v>53255</v>
      </c>
      <c r="BN87" s="16">
        <v>98507.080000000016</v>
      </c>
      <c r="BO87" s="17">
        <v>86000</v>
      </c>
      <c r="BP87" s="17">
        <v>0</v>
      </c>
      <c r="BQ87" s="17">
        <v>0</v>
      </c>
      <c r="BR87" s="17">
        <v>170000</v>
      </c>
      <c r="BS87" s="17">
        <v>16696.300000000003</v>
      </c>
      <c r="BT87" s="17">
        <v>38535.11</v>
      </c>
      <c r="BU87" s="12">
        <v>409738.49</v>
      </c>
      <c r="BV87" s="16">
        <v>21053.56</v>
      </c>
      <c r="BW87" s="17">
        <v>0</v>
      </c>
      <c r="BX87" s="17">
        <v>35000</v>
      </c>
      <c r="BY87" s="17">
        <v>0</v>
      </c>
      <c r="BZ87" s="17">
        <v>0</v>
      </c>
      <c r="CA87" s="17">
        <v>50000</v>
      </c>
      <c r="CB87" s="17">
        <v>0</v>
      </c>
      <c r="CC87" s="12">
        <v>106053.56</v>
      </c>
      <c r="CD87" s="16">
        <v>0</v>
      </c>
      <c r="CE87" s="17">
        <v>0</v>
      </c>
      <c r="CF87" s="17">
        <v>0</v>
      </c>
      <c r="CG87" s="17">
        <v>0</v>
      </c>
      <c r="CH87" s="17">
        <v>0</v>
      </c>
      <c r="CI87" s="17">
        <v>15300</v>
      </c>
      <c r="CJ87" s="17">
        <v>154544.81</v>
      </c>
      <c r="CK87" s="12">
        <v>169844.81</v>
      </c>
    </row>
    <row r="88" spans="1:89" x14ac:dyDescent="0.3">
      <c r="A88" s="4" t="s">
        <v>77</v>
      </c>
      <c r="B88" s="92">
        <v>9666.09</v>
      </c>
      <c r="C88" s="87">
        <v>151564</v>
      </c>
      <c r="D88" s="87">
        <v>9910</v>
      </c>
      <c r="E88" s="87">
        <v>0</v>
      </c>
      <c r="F88" s="87">
        <v>0</v>
      </c>
      <c r="G88" s="87">
        <v>0</v>
      </c>
      <c r="H88" s="87">
        <v>51859.519999999997</v>
      </c>
      <c r="I88" s="93">
        <v>222999.61</v>
      </c>
      <c r="J88" s="16">
        <v>9658.82</v>
      </c>
      <c r="K88" s="17">
        <v>20000</v>
      </c>
      <c r="L88" s="17">
        <v>9910</v>
      </c>
      <c r="M88" s="17">
        <v>0</v>
      </c>
      <c r="N88" s="17">
        <v>0</v>
      </c>
      <c r="O88" s="17">
        <v>0</v>
      </c>
      <c r="P88" s="17">
        <v>41309.089999999997</v>
      </c>
      <c r="Q88" s="12">
        <v>80877.91</v>
      </c>
      <c r="R88" s="16">
        <v>0</v>
      </c>
      <c r="S88" s="17">
        <v>0</v>
      </c>
      <c r="T88" s="17">
        <v>0</v>
      </c>
      <c r="U88" s="17">
        <v>0</v>
      </c>
      <c r="V88" s="17">
        <v>0</v>
      </c>
      <c r="W88" s="17">
        <v>0</v>
      </c>
      <c r="X88" s="17">
        <v>0</v>
      </c>
      <c r="Y88" s="12">
        <v>0</v>
      </c>
      <c r="Z88" s="16">
        <v>7.27</v>
      </c>
      <c r="AA88" s="17">
        <v>0</v>
      </c>
      <c r="AB88" s="17">
        <v>0</v>
      </c>
      <c r="AC88" s="17">
        <v>0</v>
      </c>
      <c r="AD88" s="17">
        <v>0</v>
      </c>
      <c r="AE88" s="17">
        <v>0</v>
      </c>
      <c r="AF88" s="17">
        <v>0</v>
      </c>
      <c r="AG88" s="12">
        <v>7.27</v>
      </c>
      <c r="AH88" s="16">
        <v>0</v>
      </c>
      <c r="AI88" s="17">
        <v>0</v>
      </c>
      <c r="AJ88" s="17">
        <v>0</v>
      </c>
      <c r="AK88" s="17">
        <v>0</v>
      </c>
      <c r="AL88" s="17">
        <v>0</v>
      </c>
      <c r="AM88" s="17">
        <v>0</v>
      </c>
      <c r="AN88" s="17">
        <v>0</v>
      </c>
      <c r="AO88" s="12">
        <v>0</v>
      </c>
      <c r="AP88" s="16">
        <v>0</v>
      </c>
      <c r="AQ88" s="17">
        <v>5735</v>
      </c>
      <c r="AR88" s="17">
        <v>0</v>
      </c>
      <c r="AS88" s="17">
        <v>0</v>
      </c>
      <c r="AT88" s="17">
        <v>0</v>
      </c>
      <c r="AU88" s="17">
        <v>0</v>
      </c>
      <c r="AV88" s="17">
        <v>0</v>
      </c>
      <c r="AW88" s="12">
        <v>5735</v>
      </c>
      <c r="AX88" s="16">
        <v>0</v>
      </c>
      <c r="AY88" s="17">
        <v>0</v>
      </c>
      <c r="AZ88" s="17">
        <v>0</v>
      </c>
      <c r="BA88" s="17">
        <v>0</v>
      </c>
      <c r="BB88" s="17">
        <v>0</v>
      </c>
      <c r="BC88" s="17">
        <v>0</v>
      </c>
      <c r="BD88" s="17">
        <v>0</v>
      </c>
      <c r="BE88" s="12">
        <v>0</v>
      </c>
      <c r="BF88" s="16">
        <v>0</v>
      </c>
      <c r="BG88" s="17">
        <v>125829</v>
      </c>
      <c r="BH88" s="17">
        <v>0</v>
      </c>
      <c r="BI88" s="17">
        <v>0</v>
      </c>
      <c r="BJ88" s="17">
        <v>0</v>
      </c>
      <c r="BK88" s="17">
        <v>0</v>
      </c>
      <c r="BL88" s="17">
        <v>10550.43</v>
      </c>
      <c r="BM88" s="12">
        <v>136379.43</v>
      </c>
      <c r="BN88" s="16">
        <v>0</v>
      </c>
      <c r="BO88" s="17">
        <v>0</v>
      </c>
      <c r="BP88" s="17">
        <v>0</v>
      </c>
      <c r="BQ88" s="17">
        <v>0</v>
      </c>
      <c r="BR88" s="17">
        <v>0</v>
      </c>
      <c r="BS88" s="17">
        <v>0</v>
      </c>
      <c r="BT88" s="17">
        <v>0</v>
      </c>
      <c r="BU88" s="12">
        <v>0</v>
      </c>
      <c r="BV88" s="16">
        <v>0</v>
      </c>
      <c r="BW88" s="17">
        <v>0</v>
      </c>
      <c r="BX88" s="17">
        <v>0</v>
      </c>
      <c r="BY88" s="17">
        <v>0</v>
      </c>
      <c r="BZ88" s="17">
        <v>0</v>
      </c>
      <c r="CA88" s="17">
        <v>0</v>
      </c>
      <c r="CB88" s="17">
        <v>0</v>
      </c>
      <c r="CC88" s="12">
        <v>0</v>
      </c>
      <c r="CD88" s="16">
        <v>0</v>
      </c>
      <c r="CE88" s="17">
        <v>0</v>
      </c>
      <c r="CF88" s="17">
        <v>0</v>
      </c>
      <c r="CG88" s="17">
        <v>0</v>
      </c>
      <c r="CH88" s="17">
        <v>0</v>
      </c>
      <c r="CI88" s="17">
        <v>0</v>
      </c>
      <c r="CJ88" s="17">
        <v>0</v>
      </c>
      <c r="CK88" s="12">
        <v>0</v>
      </c>
    </row>
    <row r="89" spans="1:89" x14ac:dyDescent="0.3">
      <c r="A89" s="5"/>
      <c r="B89" s="94"/>
      <c r="C89" s="88"/>
      <c r="D89" s="88"/>
      <c r="E89" s="88"/>
      <c r="F89" s="88"/>
      <c r="G89" s="88"/>
      <c r="H89" s="88"/>
      <c r="I89" s="95"/>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c r="AP89" s="18"/>
      <c r="AQ89" s="19"/>
      <c r="AR89" s="19"/>
      <c r="AS89" s="19"/>
      <c r="AT89" s="19"/>
      <c r="AU89" s="19"/>
      <c r="AV89" s="19"/>
      <c r="AW89" s="13"/>
      <c r="AX89" s="18"/>
      <c r="AY89" s="19"/>
      <c r="AZ89" s="19"/>
      <c r="BA89" s="19"/>
      <c r="BB89" s="19"/>
      <c r="BC89" s="19"/>
      <c r="BD89" s="19"/>
      <c r="BE89" s="13"/>
      <c r="BF89" s="18"/>
      <c r="BG89" s="19"/>
      <c r="BH89" s="19"/>
      <c r="BI89" s="19"/>
      <c r="BJ89" s="19"/>
      <c r="BK89" s="19"/>
      <c r="BL89" s="19"/>
      <c r="BM89" s="13"/>
      <c r="BN89" s="18"/>
      <c r="BO89" s="19"/>
      <c r="BP89" s="19"/>
      <c r="BQ89" s="19"/>
      <c r="BR89" s="19"/>
      <c r="BS89" s="19"/>
      <c r="BT89" s="19"/>
      <c r="BU89" s="13"/>
      <c r="BV89" s="18"/>
      <c r="BW89" s="19"/>
      <c r="BX89" s="19"/>
      <c r="BY89" s="19"/>
      <c r="BZ89" s="19"/>
      <c r="CA89" s="19"/>
      <c r="CB89" s="19"/>
      <c r="CC89" s="13"/>
      <c r="CD89" s="18"/>
      <c r="CE89" s="19"/>
      <c r="CF89" s="19"/>
      <c r="CG89" s="19"/>
      <c r="CH89" s="19"/>
      <c r="CI89" s="19"/>
      <c r="CJ89" s="19"/>
      <c r="CK89" s="13"/>
    </row>
    <row r="90" spans="1:89" x14ac:dyDescent="0.3">
      <c r="A90" s="30"/>
      <c r="B90" s="31">
        <f>SUM(B9:B89)</f>
        <v>134084508.39216186</v>
      </c>
      <c r="C90" s="32">
        <f t="shared" ref="C90:CJ90" si="0">SUM(C9:C89)</f>
        <v>39824012.210000001</v>
      </c>
      <c r="D90" s="32">
        <f t="shared" ref="D90:E90" si="1">SUM(D9:D89)</f>
        <v>236578944.16295683</v>
      </c>
      <c r="E90" s="32">
        <f t="shared" si="1"/>
        <v>2166100.35</v>
      </c>
      <c r="F90" s="32">
        <f t="shared" si="0"/>
        <v>66820736.920000009</v>
      </c>
      <c r="G90" s="32">
        <f t="shared" si="0"/>
        <v>82848400.234869063</v>
      </c>
      <c r="H90" s="32">
        <f t="shared" si="0"/>
        <v>20226042.142327454</v>
      </c>
      <c r="I90" s="33">
        <f t="shared" si="0"/>
        <v>582548744.41231525</v>
      </c>
      <c r="J90" s="31">
        <f t="shared" si="0"/>
        <v>103546802.27917431</v>
      </c>
      <c r="K90" s="32">
        <f t="shared" si="0"/>
        <v>2842954.92</v>
      </c>
      <c r="L90" s="32">
        <f t="shared" ref="L90:M90" si="2">SUM(L9:L89)</f>
        <v>135657754.9097496</v>
      </c>
      <c r="M90" s="32">
        <f t="shared" si="2"/>
        <v>1263904.98</v>
      </c>
      <c r="N90" s="32">
        <f t="shared" si="0"/>
        <v>36526283.520000003</v>
      </c>
      <c r="O90" s="32">
        <f t="shared" si="0"/>
        <v>14481207.218217133</v>
      </c>
      <c r="P90" s="32">
        <f t="shared" si="0"/>
        <v>8457184.0196744874</v>
      </c>
      <c r="Q90" s="33">
        <f t="shared" si="0"/>
        <v>302776091.84681553</v>
      </c>
      <c r="R90" s="31">
        <f t="shared" si="0"/>
        <v>6788669.1749809692</v>
      </c>
      <c r="S90" s="32">
        <f t="shared" si="0"/>
        <v>935325.56</v>
      </c>
      <c r="T90" s="32">
        <f t="shared" ref="T90:U90" si="3">SUM(T9:T89)</f>
        <v>51407508.699345604</v>
      </c>
      <c r="U90" s="32">
        <f t="shared" si="3"/>
        <v>35004</v>
      </c>
      <c r="V90" s="32">
        <f t="shared" si="0"/>
        <v>13873807.329999998</v>
      </c>
      <c r="W90" s="32">
        <f t="shared" si="0"/>
        <v>59661555.831072383</v>
      </c>
      <c r="X90" s="32">
        <f t="shared" si="0"/>
        <v>5348729.7030000016</v>
      </c>
      <c r="Y90" s="33">
        <f t="shared" si="0"/>
        <v>138050600.29839897</v>
      </c>
      <c r="Z90" s="31">
        <f t="shared" si="0"/>
        <v>2120943.8374724826</v>
      </c>
      <c r="AA90" s="32">
        <f t="shared" si="0"/>
        <v>1910881.03</v>
      </c>
      <c r="AB90" s="32">
        <f t="shared" ref="AB90:AC90" si="4">SUM(AB9:AB89)</f>
        <v>4981315.0599999996</v>
      </c>
      <c r="AC90" s="32">
        <f t="shared" si="4"/>
        <v>29970</v>
      </c>
      <c r="AD90" s="32">
        <f t="shared" si="0"/>
        <v>459762</v>
      </c>
      <c r="AE90" s="32">
        <f t="shared" si="0"/>
        <v>938586</v>
      </c>
      <c r="AF90" s="32">
        <f t="shared" si="0"/>
        <v>1028330.91</v>
      </c>
      <c r="AG90" s="33">
        <f t="shared" si="0"/>
        <v>11469788.837472482</v>
      </c>
      <c r="AH90" s="31">
        <f t="shared" si="0"/>
        <v>1842551.7180282816</v>
      </c>
      <c r="AI90" s="32">
        <f t="shared" si="0"/>
        <v>2032798.01</v>
      </c>
      <c r="AJ90" s="32">
        <f t="shared" ref="AJ90:AK90" si="5">SUM(AJ9:AJ89)</f>
        <v>2259830.0662142113</v>
      </c>
      <c r="AK90" s="32">
        <f t="shared" si="5"/>
        <v>0</v>
      </c>
      <c r="AL90" s="32">
        <f t="shared" si="0"/>
        <v>6505250</v>
      </c>
      <c r="AM90" s="32">
        <f t="shared" si="0"/>
        <v>4420350.8025830332</v>
      </c>
      <c r="AN90" s="32">
        <f t="shared" si="0"/>
        <v>781718.34000000008</v>
      </c>
      <c r="AO90" s="33">
        <f t="shared" si="0"/>
        <v>17842498.936825529</v>
      </c>
      <c r="AP90" s="31">
        <f t="shared" si="0"/>
        <v>3290923.3651799802</v>
      </c>
      <c r="AQ90" s="32">
        <f t="shared" si="0"/>
        <v>79689.790000000008</v>
      </c>
      <c r="AR90" s="32">
        <f t="shared" ref="AR90:AS90" si="6">SUM(AR9:AR89)</f>
        <v>4001579.5099819629</v>
      </c>
      <c r="AS90" s="32">
        <f t="shared" si="6"/>
        <v>0</v>
      </c>
      <c r="AT90" s="32">
        <f t="shared" si="0"/>
        <v>38663</v>
      </c>
      <c r="AU90" s="32">
        <f t="shared" si="0"/>
        <v>69226.61067905408</v>
      </c>
      <c r="AV90" s="32">
        <f t="shared" si="0"/>
        <v>399569.93</v>
      </c>
      <c r="AW90" s="33">
        <f t="shared" si="0"/>
        <v>7879652.2058409965</v>
      </c>
      <c r="AX90" s="31">
        <f t="shared" si="0"/>
        <v>4818466.1582236821</v>
      </c>
      <c r="AY90" s="32">
        <f t="shared" si="0"/>
        <v>1541000.02</v>
      </c>
      <c r="AZ90" s="32">
        <f t="shared" ref="AZ90:BA90" si="7">SUM(AZ9:AZ89)</f>
        <v>8110023.1100000003</v>
      </c>
      <c r="BA90" s="32">
        <f t="shared" si="7"/>
        <v>45000</v>
      </c>
      <c r="BB90" s="32">
        <f t="shared" si="0"/>
        <v>5411598.5899999999</v>
      </c>
      <c r="BC90" s="32">
        <f t="shared" si="0"/>
        <v>161529.79816603725</v>
      </c>
      <c r="BD90" s="32">
        <f t="shared" si="0"/>
        <v>609686.61</v>
      </c>
      <c r="BE90" s="33">
        <f t="shared" si="0"/>
        <v>20697304.286389727</v>
      </c>
      <c r="BF90" s="31">
        <f t="shared" si="0"/>
        <v>1912596.6878203475</v>
      </c>
      <c r="BG90" s="32">
        <f t="shared" si="0"/>
        <v>28056687.98</v>
      </c>
      <c r="BH90" s="32">
        <f t="shared" ref="BH90:BI90" si="8">SUM(BH9:BH89)</f>
        <v>8412845.3885790557</v>
      </c>
      <c r="BI90" s="32">
        <f t="shared" si="8"/>
        <v>321310</v>
      </c>
      <c r="BJ90" s="32">
        <f t="shared" si="0"/>
        <v>291000</v>
      </c>
      <c r="BK90" s="32">
        <f t="shared" si="0"/>
        <v>1396405.5440537476</v>
      </c>
      <c r="BL90" s="32">
        <f t="shared" si="0"/>
        <v>788644.62999999989</v>
      </c>
      <c r="BM90" s="33">
        <f t="shared" si="0"/>
        <v>41179490.230453148</v>
      </c>
      <c r="BN90" s="31">
        <f t="shared" si="0"/>
        <v>5757276.8803457404</v>
      </c>
      <c r="BO90" s="32">
        <f t="shared" si="0"/>
        <v>1394756.7300000002</v>
      </c>
      <c r="BP90" s="32">
        <f t="shared" ref="BP90:BQ90" si="9">SUM(BP9:BP89)</f>
        <v>9592297.5115493052</v>
      </c>
      <c r="BQ90" s="32">
        <f t="shared" si="9"/>
        <v>292606.05</v>
      </c>
      <c r="BR90" s="32">
        <f t="shared" si="0"/>
        <v>1676166.32</v>
      </c>
      <c r="BS90" s="32">
        <f t="shared" si="0"/>
        <v>918560.89751736389</v>
      </c>
      <c r="BT90" s="32">
        <f t="shared" si="0"/>
        <v>1310079.1884646523</v>
      </c>
      <c r="BU90" s="33">
        <f t="shared" si="0"/>
        <v>20941743.577877063</v>
      </c>
      <c r="BV90" s="31">
        <f t="shared" si="0"/>
        <v>1809168.4425849863</v>
      </c>
      <c r="BW90" s="32">
        <f t="shared" si="0"/>
        <v>416226.17</v>
      </c>
      <c r="BX90" s="32">
        <f t="shared" ref="BX90:BY90" si="10">SUM(BX9:BX89)</f>
        <v>9948970.459999999</v>
      </c>
      <c r="BY90" s="32">
        <f t="shared" si="10"/>
        <v>178305.32</v>
      </c>
      <c r="BZ90" s="32">
        <f t="shared" si="0"/>
        <v>1629834.16</v>
      </c>
      <c r="CA90" s="32">
        <f t="shared" si="0"/>
        <v>645714.13818029535</v>
      </c>
      <c r="CB90" s="32">
        <f t="shared" si="0"/>
        <v>221164.13999999998</v>
      </c>
      <c r="CC90" s="33">
        <f t="shared" si="0"/>
        <v>14849382.830765279</v>
      </c>
      <c r="CD90" s="31">
        <f t="shared" si="0"/>
        <v>2197109.8483510711</v>
      </c>
      <c r="CE90" s="32">
        <f t="shared" si="0"/>
        <v>613692</v>
      </c>
      <c r="CF90" s="32">
        <f t="shared" ref="CF90:CG90" si="11">SUM(CF9:CF89)</f>
        <v>2206819.4475371046</v>
      </c>
      <c r="CG90" s="32">
        <f t="shared" si="11"/>
        <v>0</v>
      </c>
      <c r="CH90" s="32">
        <f t="shared" si="0"/>
        <v>408372</v>
      </c>
      <c r="CI90" s="32">
        <f t="shared" si="0"/>
        <v>155263.39439999999</v>
      </c>
      <c r="CJ90" s="32">
        <f t="shared" si="0"/>
        <v>1280934.6711883147</v>
      </c>
      <c r="CK90" s="33">
        <f t="shared" ref="CK90" si="12">SUM(CK9:CK89)</f>
        <v>6862191.3614764903</v>
      </c>
    </row>
    <row r="91" spans="1:89"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59999389629810485"/>
  </sheetPr>
  <dimension ref="A1:AO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41" width="12.7265625" style="9"/>
    <col min="42" max="16384" width="12.7265625" style="6"/>
  </cols>
  <sheetData>
    <row r="1" spans="1:41" x14ac:dyDescent="0.3">
      <c r="A1" s="1" t="s">
        <v>317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5" x14ac:dyDescent="0.35">
      <c r="A2" s="2" t="s">
        <v>104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x14ac:dyDescent="0.3">
      <c r="A3" s="28" t="str">
        <f>'Total Exp'!A3</f>
        <v>2020-21</v>
      </c>
    </row>
    <row r="4" spans="1:41" ht="15.5" x14ac:dyDescent="0.35">
      <c r="A4" s="82" t="s">
        <v>124</v>
      </c>
      <c r="B4" s="83"/>
      <c r="C4" s="83"/>
      <c r="D4" s="83"/>
      <c r="E4" s="83"/>
      <c r="F4" s="83"/>
      <c r="G4" s="83"/>
      <c r="H4" s="83"/>
      <c r="I4" s="84"/>
      <c r="J4" s="85"/>
      <c r="K4" s="83"/>
      <c r="L4" s="83"/>
      <c r="M4" s="83"/>
      <c r="N4" s="83"/>
      <c r="O4" s="83"/>
      <c r="P4" s="83"/>
      <c r="Q4" s="83"/>
      <c r="R4" s="85"/>
      <c r="S4" s="83"/>
      <c r="T4" s="83"/>
      <c r="U4" s="83"/>
      <c r="V4" s="83"/>
      <c r="W4" s="83"/>
      <c r="X4" s="83"/>
      <c r="Y4" s="83"/>
      <c r="Z4" s="85"/>
      <c r="AA4" s="83"/>
      <c r="AB4" s="83"/>
      <c r="AC4" s="83"/>
      <c r="AD4" s="83"/>
      <c r="AE4" s="83"/>
      <c r="AF4" s="83"/>
      <c r="AG4" s="83"/>
      <c r="AH4" s="85"/>
      <c r="AI4" s="83"/>
      <c r="AJ4" s="83"/>
      <c r="AK4" s="83"/>
      <c r="AL4" s="83"/>
      <c r="AM4" s="83"/>
      <c r="AN4" s="83"/>
      <c r="AO4" s="84" t="s">
        <v>285</v>
      </c>
    </row>
    <row r="5" spans="1:41" s="60" customFormat="1" ht="13" x14ac:dyDescent="0.3">
      <c r="A5" s="49"/>
      <c r="B5" s="65" t="s">
        <v>179</v>
      </c>
      <c r="C5" s="62"/>
      <c r="D5" s="62"/>
      <c r="E5" s="62"/>
      <c r="F5" s="62"/>
      <c r="G5" s="62"/>
      <c r="H5" s="62"/>
      <c r="I5" s="63"/>
      <c r="J5" s="64" t="s">
        <v>172</v>
      </c>
      <c r="K5" s="65"/>
      <c r="L5" s="65"/>
      <c r="M5" s="65"/>
      <c r="N5" s="65"/>
      <c r="O5" s="65"/>
      <c r="P5" s="65"/>
      <c r="Q5" s="66"/>
      <c r="R5" s="65" t="s">
        <v>173</v>
      </c>
      <c r="S5" s="65"/>
      <c r="T5" s="65"/>
      <c r="U5" s="65"/>
      <c r="V5" s="65"/>
      <c r="W5" s="65"/>
      <c r="X5" s="65"/>
      <c r="Y5" s="66"/>
      <c r="Z5" s="65" t="s">
        <v>174</v>
      </c>
      <c r="AA5" s="65"/>
      <c r="AB5" s="65"/>
      <c r="AC5" s="65"/>
      <c r="AD5" s="65"/>
      <c r="AE5" s="65"/>
      <c r="AF5" s="65"/>
      <c r="AG5" s="66"/>
      <c r="AH5" s="64" t="s">
        <v>178</v>
      </c>
      <c r="AI5" s="65"/>
      <c r="AJ5" s="65"/>
      <c r="AK5" s="65"/>
      <c r="AL5" s="65"/>
      <c r="AM5" s="65"/>
      <c r="AN5" s="65"/>
      <c r="AO5" s="66"/>
    </row>
    <row r="6" spans="1:41" s="60" customFormat="1" ht="13" x14ac:dyDescent="0.3">
      <c r="A6" s="49"/>
      <c r="B6" s="50" t="str">
        <f>$A$4&amp;" Total"</f>
        <v>Waste Management Total</v>
      </c>
      <c r="C6" s="51"/>
      <c r="D6" s="51"/>
      <c r="E6" s="51"/>
      <c r="F6" s="51"/>
      <c r="G6" s="51"/>
      <c r="H6" s="51"/>
      <c r="I6" s="52"/>
      <c r="J6" s="50" t="s">
        <v>175</v>
      </c>
      <c r="K6" s="51"/>
      <c r="L6" s="51"/>
      <c r="M6" s="51"/>
      <c r="N6" s="51"/>
      <c r="O6" s="51"/>
      <c r="P6" s="51"/>
      <c r="Q6" s="52"/>
      <c r="R6" s="51" t="s">
        <v>176</v>
      </c>
      <c r="S6" s="51"/>
      <c r="T6" s="51"/>
      <c r="U6" s="51"/>
      <c r="V6" s="51"/>
      <c r="W6" s="51"/>
      <c r="X6" s="51"/>
      <c r="Y6" s="52"/>
      <c r="Z6" s="51" t="s">
        <v>177</v>
      </c>
      <c r="AA6" s="51"/>
      <c r="AB6" s="51"/>
      <c r="AC6" s="51"/>
      <c r="AD6" s="51"/>
      <c r="AE6" s="51"/>
      <c r="AF6" s="51"/>
      <c r="AG6" s="52"/>
      <c r="AH6" s="53" t="s">
        <v>141</v>
      </c>
      <c r="AI6" s="51"/>
      <c r="AJ6" s="51"/>
      <c r="AK6" s="51"/>
      <c r="AL6" s="51"/>
      <c r="AM6" s="51"/>
      <c r="AN6" s="51"/>
      <c r="AO6" s="52"/>
    </row>
    <row r="7" spans="1:41" s="59" customFormat="1" ht="21" x14ac:dyDescent="0.25">
      <c r="A7" s="57"/>
      <c r="B7" s="42" t="s">
        <v>105</v>
      </c>
      <c r="C7" s="43" t="s">
        <v>271</v>
      </c>
      <c r="D7" s="43" t="s">
        <v>272</v>
      </c>
      <c r="E7" s="43" t="s">
        <v>273</v>
      </c>
      <c r="F7" s="43" t="s">
        <v>274</v>
      </c>
      <c r="G7" s="43" t="s">
        <v>107</v>
      </c>
      <c r="H7" s="43" t="s">
        <v>108</v>
      </c>
      <c r="I7" s="58" t="s">
        <v>275</v>
      </c>
      <c r="J7" s="42" t="s">
        <v>105</v>
      </c>
      <c r="K7" s="43" t="s">
        <v>271</v>
      </c>
      <c r="L7" s="43" t="s">
        <v>272</v>
      </c>
      <c r="M7" s="43" t="s">
        <v>273</v>
      </c>
      <c r="N7" s="43" t="s">
        <v>274</v>
      </c>
      <c r="O7" s="43" t="s">
        <v>107</v>
      </c>
      <c r="P7" s="43" t="s">
        <v>108</v>
      </c>
      <c r="Q7" s="58" t="s">
        <v>275</v>
      </c>
      <c r="R7" s="42" t="s">
        <v>105</v>
      </c>
      <c r="S7" s="43" t="s">
        <v>271</v>
      </c>
      <c r="T7" s="43" t="s">
        <v>272</v>
      </c>
      <c r="U7" s="43" t="s">
        <v>273</v>
      </c>
      <c r="V7" s="43" t="s">
        <v>274</v>
      </c>
      <c r="W7" s="43" t="s">
        <v>107</v>
      </c>
      <c r="X7" s="43" t="s">
        <v>108</v>
      </c>
      <c r="Y7" s="58" t="s">
        <v>275</v>
      </c>
      <c r="Z7" s="42" t="s">
        <v>105</v>
      </c>
      <c r="AA7" s="43" t="s">
        <v>271</v>
      </c>
      <c r="AB7" s="43" t="s">
        <v>272</v>
      </c>
      <c r="AC7" s="43" t="s">
        <v>273</v>
      </c>
      <c r="AD7" s="43" t="s">
        <v>274</v>
      </c>
      <c r="AE7" s="43" t="s">
        <v>107</v>
      </c>
      <c r="AF7" s="43" t="s">
        <v>108</v>
      </c>
      <c r="AG7" s="58" t="s">
        <v>275</v>
      </c>
      <c r="AH7" s="42" t="s">
        <v>105</v>
      </c>
      <c r="AI7" s="43" t="s">
        <v>271</v>
      </c>
      <c r="AJ7" s="43" t="s">
        <v>272</v>
      </c>
      <c r="AK7" s="43" t="s">
        <v>273</v>
      </c>
      <c r="AL7" s="43" t="s">
        <v>274</v>
      </c>
      <c r="AM7" s="43" t="s">
        <v>107</v>
      </c>
      <c r="AN7" s="43" t="s">
        <v>108</v>
      </c>
      <c r="AO7" s="58" t="s">
        <v>275</v>
      </c>
    </row>
    <row r="8" spans="1:41" s="59" customFormat="1" ht="10.5" x14ac:dyDescent="0.25">
      <c r="A8" s="67"/>
      <c r="B8" s="46" t="s">
        <v>109</v>
      </c>
      <c r="C8" s="47" t="s">
        <v>110</v>
      </c>
      <c r="D8" s="47" t="s">
        <v>111</v>
      </c>
      <c r="E8" s="47" t="s">
        <v>112</v>
      </c>
      <c r="F8" s="47" t="s">
        <v>113</v>
      </c>
      <c r="G8" s="47" t="s">
        <v>114</v>
      </c>
      <c r="H8" s="47" t="s">
        <v>115</v>
      </c>
      <c r="I8" s="48" t="s">
        <v>116</v>
      </c>
      <c r="J8" s="46" t="s">
        <v>109</v>
      </c>
      <c r="K8" s="47" t="s">
        <v>110</v>
      </c>
      <c r="L8" s="47" t="s">
        <v>111</v>
      </c>
      <c r="M8" s="47" t="s">
        <v>112</v>
      </c>
      <c r="N8" s="47" t="s">
        <v>113</v>
      </c>
      <c r="O8" s="47" t="s">
        <v>114</v>
      </c>
      <c r="P8" s="47" t="s">
        <v>115</v>
      </c>
      <c r="Q8" s="48" t="s">
        <v>116</v>
      </c>
      <c r="R8" s="46" t="s">
        <v>109</v>
      </c>
      <c r="S8" s="47" t="s">
        <v>110</v>
      </c>
      <c r="T8" s="47" t="s">
        <v>111</v>
      </c>
      <c r="U8" s="47" t="s">
        <v>112</v>
      </c>
      <c r="V8" s="47" t="s">
        <v>113</v>
      </c>
      <c r="W8" s="47" t="s">
        <v>114</v>
      </c>
      <c r="X8" s="47" t="s">
        <v>115</v>
      </c>
      <c r="Y8" s="48" t="s">
        <v>116</v>
      </c>
      <c r="Z8" s="46" t="s">
        <v>109</v>
      </c>
      <c r="AA8" s="47" t="s">
        <v>110</v>
      </c>
      <c r="AB8" s="47" t="s">
        <v>111</v>
      </c>
      <c r="AC8" s="47" t="s">
        <v>112</v>
      </c>
      <c r="AD8" s="47" t="s">
        <v>113</v>
      </c>
      <c r="AE8" s="47" t="s">
        <v>114</v>
      </c>
      <c r="AF8" s="47" t="s">
        <v>115</v>
      </c>
      <c r="AG8" s="48" t="s">
        <v>116</v>
      </c>
      <c r="AH8" s="46" t="s">
        <v>109</v>
      </c>
      <c r="AI8" s="47" t="s">
        <v>110</v>
      </c>
      <c r="AJ8" s="47" t="s">
        <v>111</v>
      </c>
      <c r="AK8" s="47" t="s">
        <v>112</v>
      </c>
      <c r="AL8" s="47" t="s">
        <v>113</v>
      </c>
      <c r="AM8" s="47" t="s">
        <v>114</v>
      </c>
      <c r="AN8" s="47" t="s">
        <v>115</v>
      </c>
      <c r="AO8" s="48" t="s">
        <v>116</v>
      </c>
    </row>
    <row r="9" spans="1:41" x14ac:dyDescent="0.3">
      <c r="A9" s="3"/>
      <c r="B9" s="89"/>
      <c r="C9" s="90"/>
      <c r="D9" s="90"/>
      <c r="E9" s="90"/>
      <c r="F9" s="90"/>
      <c r="G9" s="90"/>
      <c r="H9" s="90"/>
      <c r="I9" s="91"/>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row>
    <row r="10" spans="1:41" x14ac:dyDescent="0.3">
      <c r="A10" s="4" t="s">
        <v>0</v>
      </c>
      <c r="B10" s="92">
        <v>490566.62</v>
      </c>
      <c r="C10" s="87">
        <v>50909.09</v>
      </c>
      <c r="D10" s="87">
        <v>0</v>
      </c>
      <c r="E10" s="87">
        <v>0</v>
      </c>
      <c r="F10" s="87">
        <v>0</v>
      </c>
      <c r="G10" s="87">
        <v>0</v>
      </c>
      <c r="H10" s="87">
        <v>0</v>
      </c>
      <c r="I10" s="93">
        <v>541475.71</v>
      </c>
      <c r="J10" s="16">
        <v>490566.62</v>
      </c>
      <c r="K10" s="17">
        <v>50909.09</v>
      </c>
      <c r="L10" s="17">
        <v>0</v>
      </c>
      <c r="M10" s="17">
        <v>0</v>
      </c>
      <c r="N10" s="17">
        <v>0</v>
      </c>
      <c r="O10" s="17">
        <v>0</v>
      </c>
      <c r="P10" s="17">
        <v>0</v>
      </c>
      <c r="Q10" s="12">
        <v>541475.71</v>
      </c>
      <c r="R10" s="16">
        <v>0</v>
      </c>
      <c r="S10" s="17">
        <v>0</v>
      </c>
      <c r="T10" s="17">
        <v>0</v>
      </c>
      <c r="U10" s="17">
        <v>0</v>
      </c>
      <c r="V10" s="17">
        <v>0</v>
      </c>
      <c r="W10" s="17">
        <v>0</v>
      </c>
      <c r="X10" s="17">
        <v>0</v>
      </c>
      <c r="Y10" s="12">
        <v>0</v>
      </c>
      <c r="Z10" s="16">
        <v>0</v>
      </c>
      <c r="AA10" s="17">
        <v>0</v>
      </c>
      <c r="AB10" s="17">
        <v>0</v>
      </c>
      <c r="AC10" s="17">
        <v>0</v>
      </c>
      <c r="AD10" s="17">
        <v>0</v>
      </c>
      <c r="AE10" s="17">
        <v>0</v>
      </c>
      <c r="AF10" s="17">
        <v>0</v>
      </c>
      <c r="AG10" s="12">
        <v>0</v>
      </c>
      <c r="AH10" s="16">
        <v>0</v>
      </c>
      <c r="AI10" s="17">
        <v>0</v>
      </c>
      <c r="AJ10" s="17">
        <v>0</v>
      </c>
      <c r="AK10" s="17">
        <v>0</v>
      </c>
      <c r="AL10" s="17">
        <v>0</v>
      </c>
      <c r="AM10" s="17">
        <v>0</v>
      </c>
      <c r="AN10" s="17">
        <v>0</v>
      </c>
      <c r="AO10" s="12">
        <v>0</v>
      </c>
    </row>
    <row r="11" spans="1:41" x14ac:dyDescent="0.3">
      <c r="A11" s="4" t="s">
        <v>1</v>
      </c>
      <c r="B11" s="92">
        <v>235953</v>
      </c>
      <c r="C11" s="87">
        <v>0</v>
      </c>
      <c r="D11" s="87">
        <v>221981</v>
      </c>
      <c r="E11" s="87">
        <v>0</v>
      </c>
      <c r="F11" s="87">
        <v>0</v>
      </c>
      <c r="G11" s="87">
        <v>0</v>
      </c>
      <c r="H11" s="87">
        <v>0</v>
      </c>
      <c r="I11" s="93">
        <v>457934</v>
      </c>
      <c r="J11" s="16">
        <v>235953</v>
      </c>
      <c r="K11" s="17">
        <v>0</v>
      </c>
      <c r="L11" s="17">
        <v>211981</v>
      </c>
      <c r="M11" s="17">
        <v>0</v>
      </c>
      <c r="N11" s="17">
        <v>0</v>
      </c>
      <c r="O11" s="17">
        <v>0</v>
      </c>
      <c r="P11" s="17">
        <v>0</v>
      </c>
      <c r="Q11" s="12">
        <v>447934</v>
      </c>
      <c r="R11" s="16">
        <v>0</v>
      </c>
      <c r="S11" s="17">
        <v>0</v>
      </c>
      <c r="T11" s="17">
        <v>10000</v>
      </c>
      <c r="U11" s="17">
        <v>0</v>
      </c>
      <c r="V11" s="17">
        <v>0</v>
      </c>
      <c r="W11" s="17">
        <v>0</v>
      </c>
      <c r="X11" s="17">
        <v>0</v>
      </c>
      <c r="Y11" s="12">
        <v>10000</v>
      </c>
      <c r="Z11" s="16">
        <v>0</v>
      </c>
      <c r="AA11" s="17">
        <v>0</v>
      </c>
      <c r="AB11" s="17">
        <v>0</v>
      </c>
      <c r="AC11" s="17">
        <v>0</v>
      </c>
      <c r="AD11" s="17">
        <v>0</v>
      </c>
      <c r="AE11" s="17">
        <v>0</v>
      </c>
      <c r="AF11" s="17">
        <v>0</v>
      </c>
      <c r="AG11" s="12">
        <v>0</v>
      </c>
      <c r="AH11" s="16">
        <v>0</v>
      </c>
      <c r="AI11" s="17">
        <v>0</v>
      </c>
      <c r="AJ11" s="17">
        <v>0</v>
      </c>
      <c r="AK11" s="17">
        <v>0</v>
      </c>
      <c r="AL11" s="17">
        <v>0</v>
      </c>
      <c r="AM11" s="17">
        <v>0</v>
      </c>
      <c r="AN11" s="17">
        <v>0</v>
      </c>
      <c r="AO11" s="12">
        <v>0</v>
      </c>
    </row>
    <row r="12" spans="1:41" x14ac:dyDescent="0.3">
      <c r="A12" s="4" t="s">
        <v>2</v>
      </c>
      <c r="B12" s="92">
        <v>7122912</v>
      </c>
      <c r="C12" s="87">
        <v>10000</v>
      </c>
      <c r="D12" s="87">
        <v>0</v>
      </c>
      <c r="E12" s="87">
        <v>0</v>
      </c>
      <c r="F12" s="87">
        <v>0</v>
      </c>
      <c r="G12" s="87">
        <v>71544</v>
      </c>
      <c r="H12" s="87">
        <v>0</v>
      </c>
      <c r="I12" s="93">
        <v>7204456</v>
      </c>
      <c r="J12" s="16">
        <v>7087453</v>
      </c>
      <c r="K12" s="17">
        <v>0</v>
      </c>
      <c r="L12" s="17">
        <v>0</v>
      </c>
      <c r="M12" s="17">
        <v>0</v>
      </c>
      <c r="N12" s="17">
        <v>0</v>
      </c>
      <c r="O12" s="17">
        <v>60565</v>
      </c>
      <c r="P12" s="17">
        <v>0</v>
      </c>
      <c r="Q12" s="12">
        <v>7148018</v>
      </c>
      <c r="R12" s="16">
        <v>35459</v>
      </c>
      <c r="S12" s="17">
        <v>10000</v>
      </c>
      <c r="T12" s="17">
        <v>0</v>
      </c>
      <c r="U12" s="17">
        <v>0</v>
      </c>
      <c r="V12" s="17">
        <v>0</v>
      </c>
      <c r="W12" s="17">
        <v>10979</v>
      </c>
      <c r="X12" s="17">
        <v>0</v>
      </c>
      <c r="Y12" s="12">
        <v>56438</v>
      </c>
      <c r="Z12" s="16">
        <v>0</v>
      </c>
      <c r="AA12" s="17">
        <v>0</v>
      </c>
      <c r="AB12" s="17">
        <v>0</v>
      </c>
      <c r="AC12" s="17">
        <v>0</v>
      </c>
      <c r="AD12" s="17">
        <v>0</v>
      </c>
      <c r="AE12" s="17">
        <v>0</v>
      </c>
      <c r="AF12" s="17">
        <v>0</v>
      </c>
      <c r="AG12" s="12">
        <v>0</v>
      </c>
      <c r="AH12" s="16">
        <v>0</v>
      </c>
      <c r="AI12" s="17">
        <v>0</v>
      </c>
      <c r="AJ12" s="17">
        <v>0</v>
      </c>
      <c r="AK12" s="17">
        <v>0</v>
      </c>
      <c r="AL12" s="17">
        <v>0</v>
      </c>
      <c r="AM12" s="17">
        <v>0</v>
      </c>
      <c r="AN12" s="17">
        <v>0</v>
      </c>
      <c r="AO12" s="12">
        <v>0</v>
      </c>
    </row>
    <row r="13" spans="1:41" x14ac:dyDescent="0.3">
      <c r="A13" s="4" t="s">
        <v>3</v>
      </c>
      <c r="B13" s="92">
        <v>6486000</v>
      </c>
      <c r="C13" s="87">
        <v>66000</v>
      </c>
      <c r="D13" s="87">
        <v>0</v>
      </c>
      <c r="E13" s="87">
        <v>0</v>
      </c>
      <c r="F13" s="87">
        <v>0</v>
      </c>
      <c r="G13" s="87">
        <v>34000</v>
      </c>
      <c r="H13" s="87">
        <v>827000</v>
      </c>
      <c r="I13" s="93">
        <v>7413000</v>
      </c>
      <c r="J13" s="16">
        <v>6053000</v>
      </c>
      <c r="K13" s="17">
        <v>40000</v>
      </c>
      <c r="L13" s="17">
        <v>0</v>
      </c>
      <c r="M13" s="17">
        <v>0</v>
      </c>
      <c r="N13" s="17">
        <v>0</v>
      </c>
      <c r="O13" s="17">
        <v>0</v>
      </c>
      <c r="P13" s="17">
        <v>2000</v>
      </c>
      <c r="Q13" s="12">
        <v>6095000</v>
      </c>
      <c r="R13" s="16">
        <v>0</v>
      </c>
      <c r="S13" s="17">
        <v>0</v>
      </c>
      <c r="T13" s="17">
        <v>0</v>
      </c>
      <c r="U13" s="17">
        <v>0</v>
      </c>
      <c r="V13" s="17">
        <v>0</v>
      </c>
      <c r="W13" s="17">
        <v>0</v>
      </c>
      <c r="X13" s="17">
        <v>798000</v>
      </c>
      <c r="Y13" s="12">
        <v>798000</v>
      </c>
      <c r="Z13" s="16">
        <v>386000</v>
      </c>
      <c r="AA13" s="17">
        <v>0</v>
      </c>
      <c r="AB13" s="17">
        <v>0</v>
      </c>
      <c r="AC13" s="17">
        <v>0</v>
      </c>
      <c r="AD13" s="17">
        <v>0</v>
      </c>
      <c r="AE13" s="17">
        <v>0</v>
      </c>
      <c r="AF13" s="17">
        <v>0</v>
      </c>
      <c r="AG13" s="12">
        <v>386000</v>
      </c>
      <c r="AH13" s="16">
        <v>47000</v>
      </c>
      <c r="AI13" s="17">
        <v>26000</v>
      </c>
      <c r="AJ13" s="17">
        <v>0</v>
      </c>
      <c r="AK13" s="17">
        <v>0</v>
      </c>
      <c r="AL13" s="17">
        <v>0</v>
      </c>
      <c r="AM13" s="17">
        <v>34000</v>
      </c>
      <c r="AN13" s="17">
        <v>27000</v>
      </c>
      <c r="AO13" s="12">
        <v>134000</v>
      </c>
    </row>
    <row r="14" spans="1:41" x14ac:dyDescent="0.3">
      <c r="A14" s="4" t="s">
        <v>4</v>
      </c>
      <c r="B14" s="92">
        <v>1986442.99</v>
      </c>
      <c r="C14" s="87">
        <v>0</v>
      </c>
      <c r="D14" s="87">
        <v>10000</v>
      </c>
      <c r="E14" s="87">
        <v>0</v>
      </c>
      <c r="F14" s="87">
        <v>0</v>
      </c>
      <c r="G14" s="87">
        <v>52619.09</v>
      </c>
      <c r="H14" s="87">
        <v>3263</v>
      </c>
      <c r="I14" s="93">
        <v>2052325.08</v>
      </c>
      <c r="J14" s="16">
        <v>1986442.99</v>
      </c>
      <c r="K14" s="17">
        <v>0</v>
      </c>
      <c r="L14" s="17">
        <v>10000</v>
      </c>
      <c r="M14" s="17">
        <v>0</v>
      </c>
      <c r="N14" s="17">
        <v>0</v>
      </c>
      <c r="O14" s="17">
        <v>52619.09</v>
      </c>
      <c r="P14" s="17">
        <v>3263</v>
      </c>
      <c r="Q14" s="12">
        <v>2052325.08</v>
      </c>
      <c r="R14" s="16">
        <v>0</v>
      </c>
      <c r="S14" s="17">
        <v>0</v>
      </c>
      <c r="T14" s="17">
        <v>0</v>
      </c>
      <c r="U14" s="17">
        <v>0</v>
      </c>
      <c r="V14" s="17">
        <v>0</v>
      </c>
      <c r="W14" s="17">
        <v>0</v>
      </c>
      <c r="X14" s="17">
        <v>0</v>
      </c>
      <c r="Y14" s="12">
        <v>0</v>
      </c>
      <c r="Z14" s="16">
        <v>0</v>
      </c>
      <c r="AA14" s="17">
        <v>0</v>
      </c>
      <c r="AB14" s="17">
        <v>0</v>
      </c>
      <c r="AC14" s="17">
        <v>0</v>
      </c>
      <c r="AD14" s="17">
        <v>0</v>
      </c>
      <c r="AE14" s="17">
        <v>0</v>
      </c>
      <c r="AF14" s="17">
        <v>0</v>
      </c>
      <c r="AG14" s="12">
        <v>0</v>
      </c>
      <c r="AH14" s="16">
        <v>0</v>
      </c>
      <c r="AI14" s="17">
        <v>0</v>
      </c>
      <c r="AJ14" s="17">
        <v>0</v>
      </c>
      <c r="AK14" s="17">
        <v>0</v>
      </c>
      <c r="AL14" s="17">
        <v>0</v>
      </c>
      <c r="AM14" s="17">
        <v>0</v>
      </c>
      <c r="AN14" s="17">
        <v>0</v>
      </c>
      <c r="AO14" s="12">
        <v>0</v>
      </c>
    </row>
    <row r="15" spans="1:41" x14ac:dyDescent="0.3">
      <c r="A15" s="4" t="s">
        <v>5</v>
      </c>
      <c r="B15" s="92">
        <v>453110</v>
      </c>
      <c r="C15" s="87">
        <v>0</v>
      </c>
      <c r="D15" s="87">
        <v>10000</v>
      </c>
      <c r="E15" s="87">
        <v>0</v>
      </c>
      <c r="F15" s="87">
        <v>0</v>
      </c>
      <c r="G15" s="87">
        <v>0</v>
      </c>
      <c r="H15" s="87">
        <v>3563</v>
      </c>
      <c r="I15" s="93">
        <v>466673</v>
      </c>
      <c r="J15" s="16">
        <v>452624</v>
      </c>
      <c r="K15" s="17">
        <v>0</v>
      </c>
      <c r="L15" s="17">
        <v>10000</v>
      </c>
      <c r="M15" s="17">
        <v>0</v>
      </c>
      <c r="N15" s="17">
        <v>0</v>
      </c>
      <c r="O15" s="17">
        <v>0</v>
      </c>
      <c r="P15" s="17">
        <v>1542</v>
      </c>
      <c r="Q15" s="12">
        <v>464166</v>
      </c>
      <c r="R15" s="16">
        <v>0</v>
      </c>
      <c r="S15" s="17">
        <v>0</v>
      </c>
      <c r="T15" s="17">
        <v>0</v>
      </c>
      <c r="U15" s="17">
        <v>0</v>
      </c>
      <c r="V15" s="17">
        <v>0</v>
      </c>
      <c r="W15" s="17">
        <v>0</v>
      </c>
      <c r="X15" s="17">
        <v>0</v>
      </c>
      <c r="Y15" s="12">
        <v>0</v>
      </c>
      <c r="Z15" s="16">
        <v>0</v>
      </c>
      <c r="AA15" s="17">
        <v>0</v>
      </c>
      <c r="AB15" s="17">
        <v>0</v>
      </c>
      <c r="AC15" s="17">
        <v>0</v>
      </c>
      <c r="AD15" s="17">
        <v>0</v>
      </c>
      <c r="AE15" s="17">
        <v>0</v>
      </c>
      <c r="AF15" s="17">
        <v>0</v>
      </c>
      <c r="AG15" s="12">
        <v>0</v>
      </c>
      <c r="AH15" s="16">
        <v>486</v>
      </c>
      <c r="AI15" s="17">
        <v>0</v>
      </c>
      <c r="AJ15" s="17">
        <v>0</v>
      </c>
      <c r="AK15" s="17">
        <v>0</v>
      </c>
      <c r="AL15" s="17">
        <v>0</v>
      </c>
      <c r="AM15" s="17">
        <v>0</v>
      </c>
      <c r="AN15" s="17">
        <v>2021</v>
      </c>
      <c r="AO15" s="12">
        <v>2507</v>
      </c>
    </row>
    <row r="16" spans="1:41" x14ac:dyDescent="0.3">
      <c r="A16" s="4" t="s">
        <v>6</v>
      </c>
      <c r="B16" s="92">
        <v>100390.61</v>
      </c>
      <c r="C16" s="87">
        <v>0</v>
      </c>
      <c r="D16" s="87">
        <v>10000</v>
      </c>
      <c r="E16" s="87">
        <v>0</v>
      </c>
      <c r="F16" s="87">
        <v>0</v>
      </c>
      <c r="G16" s="87">
        <v>0</v>
      </c>
      <c r="H16" s="87">
        <v>421722</v>
      </c>
      <c r="I16" s="93">
        <v>532112.61</v>
      </c>
      <c r="J16" s="16">
        <v>0</v>
      </c>
      <c r="K16" s="17">
        <v>0</v>
      </c>
      <c r="L16" s="17">
        <v>0</v>
      </c>
      <c r="M16" s="17">
        <v>0</v>
      </c>
      <c r="N16" s="17">
        <v>0</v>
      </c>
      <c r="O16" s="17">
        <v>0</v>
      </c>
      <c r="P16" s="17">
        <v>421154.99</v>
      </c>
      <c r="Q16" s="12">
        <v>421154.99</v>
      </c>
      <c r="R16" s="16">
        <v>100390.61</v>
      </c>
      <c r="S16" s="17">
        <v>0</v>
      </c>
      <c r="T16" s="17">
        <v>0</v>
      </c>
      <c r="U16" s="17">
        <v>0</v>
      </c>
      <c r="V16" s="17">
        <v>0</v>
      </c>
      <c r="W16" s="17">
        <v>0</v>
      </c>
      <c r="X16" s="17">
        <v>567.01</v>
      </c>
      <c r="Y16" s="12">
        <v>100957.62</v>
      </c>
      <c r="Z16" s="16">
        <v>0</v>
      </c>
      <c r="AA16" s="17">
        <v>0</v>
      </c>
      <c r="AB16" s="17">
        <v>0</v>
      </c>
      <c r="AC16" s="17">
        <v>0</v>
      </c>
      <c r="AD16" s="17">
        <v>0</v>
      </c>
      <c r="AE16" s="17">
        <v>0</v>
      </c>
      <c r="AF16" s="17">
        <v>0</v>
      </c>
      <c r="AG16" s="12">
        <v>0</v>
      </c>
      <c r="AH16" s="16">
        <v>0</v>
      </c>
      <c r="AI16" s="17">
        <v>0</v>
      </c>
      <c r="AJ16" s="17">
        <v>10000</v>
      </c>
      <c r="AK16" s="17">
        <v>0</v>
      </c>
      <c r="AL16" s="17">
        <v>0</v>
      </c>
      <c r="AM16" s="17">
        <v>0</v>
      </c>
      <c r="AN16" s="17">
        <v>0</v>
      </c>
      <c r="AO16" s="12">
        <v>10000</v>
      </c>
    </row>
    <row r="17" spans="1:41" x14ac:dyDescent="0.3">
      <c r="A17" s="4" t="s">
        <v>7</v>
      </c>
      <c r="B17" s="92">
        <v>2332798</v>
      </c>
      <c r="C17" s="87">
        <v>0</v>
      </c>
      <c r="D17" s="87">
        <v>755000</v>
      </c>
      <c r="E17" s="87">
        <v>0</v>
      </c>
      <c r="F17" s="87">
        <v>0</v>
      </c>
      <c r="G17" s="87">
        <v>32408</v>
      </c>
      <c r="H17" s="87">
        <v>0</v>
      </c>
      <c r="I17" s="93">
        <v>3120206</v>
      </c>
      <c r="J17" s="16">
        <v>1166179</v>
      </c>
      <c r="K17" s="17">
        <v>0</v>
      </c>
      <c r="L17" s="17">
        <v>327500</v>
      </c>
      <c r="M17" s="17">
        <v>0</v>
      </c>
      <c r="N17" s="17">
        <v>0</v>
      </c>
      <c r="O17" s="17">
        <v>16204</v>
      </c>
      <c r="P17" s="17">
        <v>0</v>
      </c>
      <c r="Q17" s="12">
        <v>1509883</v>
      </c>
      <c r="R17" s="16">
        <v>0</v>
      </c>
      <c r="S17" s="17">
        <v>0</v>
      </c>
      <c r="T17" s="17">
        <v>100000</v>
      </c>
      <c r="U17" s="17">
        <v>0</v>
      </c>
      <c r="V17" s="17">
        <v>0</v>
      </c>
      <c r="W17" s="17">
        <v>0</v>
      </c>
      <c r="X17" s="17">
        <v>0</v>
      </c>
      <c r="Y17" s="12">
        <v>100000</v>
      </c>
      <c r="Z17" s="16">
        <v>1166619</v>
      </c>
      <c r="AA17" s="17">
        <v>0</v>
      </c>
      <c r="AB17" s="17">
        <v>327500</v>
      </c>
      <c r="AC17" s="17">
        <v>0</v>
      </c>
      <c r="AD17" s="17">
        <v>0</v>
      </c>
      <c r="AE17" s="17">
        <v>16204</v>
      </c>
      <c r="AF17" s="17">
        <v>0</v>
      </c>
      <c r="AG17" s="12">
        <v>1510323</v>
      </c>
      <c r="AH17" s="16">
        <v>0</v>
      </c>
      <c r="AI17" s="17">
        <v>0</v>
      </c>
      <c r="AJ17" s="17">
        <v>0</v>
      </c>
      <c r="AK17" s="17">
        <v>0</v>
      </c>
      <c r="AL17" s="17">
        <v>0</v>
      </c>
      <c r="AM17" s="17">
        <v>0</v>
      </c>
      <c r="AN17" s="17">
        <v>0</v>
      </c>
      <c r="AO17" s="12">
        <v>0</v>
      </c>
    </row>
    <row r="18" spans="1:41" x14ac:dyDescent="0.3">
      <c r="A18" s="4" t="s">
        <v>8</v>
      </c>
      <c r="B18" s="92">
        <v>892337</v>
      </c>
      <c r="C18" s="87">
        <v>0</v>
      </c>
      <c r="D18" s="87">
        <v>0</v>
      </c>
      <c r="E18" s="87">
        <v>0</v>
      </c>
      <c r="F18" s="87">
        <v>0</v>
      </c>
      <c r="G18" s="87">
        <v>131008</v>
      </c>
      <c r="H18" s="87">
        <v>87909</v>
      </c>
      <c r="I18" s="93">
        <v>1111254</v>
      </c>
      <c r="J18" s="16">
        <v>865190</v>
      </c>
      <c r="K18" s="17">
        <v>0</v>
      </c>
      <c r="L18" s="17">
        <v>0</v>
      </c>
      <c r="M18" s="17">
        <v>0</v>
      </c>
      <c r="N18" s="17">
        <v>0</v>
      </c>
      <c r="O18" s="17">
        <v>122988</v>
      </c>
      <c r="P18" s="17">
        <v>87909</v>
      </c>
      <c r="Q18" s="12">
        <v>1076087</v>
      </c>
      <c r="R18" s="16">
        <v>0</v>
      </c>
      <c r="S18" s="17">
        <v>0</v>
      </c>
      <c r="T18" s="17">
        <v>0</v>
      </c>
      <c r="U18" s="17">
        <v>0</v>
      </c>
      <c r="V18" s="17">
        <v>0</v>
      </c>
      <c r="W18" s="17">
        <v>0</v>
      </c>
      <c r="X18" s="17">
        <v>0</v>
      </c>
      <c r="Y18" s="12">
        <v>0</v>
      </c>
      <c r="Z18" s="16">
        <v>0</v>
      </c>
      <c r="AA18" s="17">
        <v>0</v>
      </c>
      <c r="AB18" s="17">
        <v>0</v>
      </c>
      <c r="AC18" s="17">
        <v>0</v>
      </c>
      <c r="AD18" s="17">
        <v>0</v>
      </c>
      <c r="AE18" s="17">
        <v>0</v>
      </c>
      <c r="AF18" s="17">
        <v>0</v>
      </c>
      <c r="AG18" s="12">
        <v>0</v>
      </c>
      <c r="AH18" s="16">
        <v>27147</v>
      </c>
      <c r="AI18" s="17">
        <v>0</v>
      </c>
      <c r="AJ18" s="17">
        <v>0</v>
      </c>
      <c r="AK18" s="17">
        <v>0</v>
      </c>
      <c r="AL18" s="17">
        <v>0</v>
      </c>
      <c r="AM18" s="17">
        <v>8020</v>
      </c>
      <c r="AN18" s="17">
        <v>0</v>
      </c>
      <c r="AO18" s="12">
        <v>35167</v>
      </c>
    </row>
    <row r="19" spans="1:41" x14ac:dyDescent="0.3">
      <c r="A19" s="4" t="s">
        <v>9</v>
      </c>
      <c r="B19" s="92">
        <v>6901</v>
      </c>
      <c r="C19" s="87">
        <v>0</v>
      </c>
      <c r="D19" s="87">
        <v>10000</v>
      </c>
      <c r="E19" s="87">
        <v>0</v>
      </c>
      <c r="F19" s="87">
        <v>0</v>
      </c>
      <c r="G19" s="87">
        <v>0</v>
      </c>
      <c r="H19" s="87">
        <v>113128</v>
      </c>
      <c r="I19" s="93">
        <v>130029</v>
      </c>
      <c r="J19" s="16">
        <v>-102</v>
      </c>
      <c r="K19" s="17">
        <v>0</v>
      </c>
      <c r="L19" s="17">
        <v>0</v>
      </c>
      <c r="M19" s="17">
        <v>0</v>
      </c>
      <c r="N19" s="17">
        <v>0</v>
      </c>
      <c r="O19" s="17">
        <v>0</v>
      </c>
      <c r="P19" s="17">
        <v>68051</v>
      </c>
      <c r="Q19" s="12">
        <v>67949</v>
      </c>
      <c r="R19" s="16">
        <v>5528</v>
      </c>
      <c r="S19" s="17">
        <v>0</v>
      </c>
      <c r="T19" s="17">
        <v>0</v>
      </c>
      <c r="U19" s="17">
        <v>0</v>
      </c>
      <c r="V19" s="17">
        <v>0</v>
      </c>
      <c r="W19" s="17">
        <v>0</v>
      </c>
      <c r="X19" s="17">
        <v>43140</v>
      </c>
      <c r="Y19" s="12">
        <v>48668</v>
      </c>
      <c r="Z19" s="16">
        <v>0</v>
      </c>
      <c r="AA19" s="17">
        <v>0</v>
      </c>
      <c r="AB19" s="17">
        <v>0</v>
      </c>
      <c r="AC19" s="17">
        <v>0</v>
      </c>
      <c r="AD19" s="17">
        <v>0</v>
      </c>
      <c r="AE19" s="17">
        <v>0</v>
      </c>
      <c r="AF19" s="17">
        <v>1937</v>
      </c>
      <c r="AG19" s="12">
        <v>1937</v>
      </c>
      <c r="AH19" s="16">
        <v>1475</v>
      </c>
      <c r="AI19" s="17">
        <v>0</v>
      </c>
      <c r="AJ19" s="17">
        <v>10000</v>
      </c>
      <c r="AK19" s="17">
        <v>0</v>
      </c>
      <c r="AL19" s="17">
        <v>0</v>
      </c>
      <c r="AM19" s="17">
        <v>0</v>
      </c>
      <c r="AN19" s="17">
        <v>0</v>
      </c>
      <c r="AO19" s="12">
        <v>11475</v>
      </c>
    </row>
    <row r="20" spans="1:41" x14ac:dyDescent="0.3">
      <c r="A20" s="4" t="s">
        <v>10</v>
      </c>
      <c r="B20" s="92">
        <v>180033.62</v>
      </c>
      <c r="C20" s="87">
        <v>0</v>
      </c>
      <c r="D20" s="87">
        <v>10000</v>
      </c>
      <c r="E20" s="87">
        <v>0</v>
      </c>
      <c r="F20" s="87">
        <v>0</v>
      </c>
      <c r="G20" s="87">
        <v>42045.96</v>
      </c>
      <c r="H20" s="87">
        <v>0</v>
      </c>
      <c r="I20" s="93">
        <v>232079.57999999996</v>
      </c>
      <c r="J20" s="16">
        <v>180033.62</v>
      </c>
      <c r="K20" s="17">
        <v>0</v>
      </c>
      <c r="L20" s="17">
        <v>0</v>
      </c>
      <c r="M20" s="17">
        <v>0</v>
      </c>
      <c r="N20" s="17">
        <v>0</v>
      </c>
      <c r="O20" s="17">
        <v>21696.799999999999</v>
      </c>
      <c r="P20" s="17">
        <v>0</v>
      </c>
      <c r="Q20" s="12">
        <v>201730.41999999998</v>
      </c>
      <c r="R20" s="16">
        <v>0</v>
      </c>
      <c r="S20" s="17">
        <v>0</v>
      </c>
      <c r="T20" s="17">
        <v>10000</v>
      </c>
      <c r="U20" s="17">
        <v>0</v>
      </c>
      <c r="V20" s="17">
        <v>0</v>
      </c>
      <c r="W20" s="17">
        <v>19643.8</v>
      </c>
      <c r="X20" s="17">
        <v>0</v>
      </c>
      <c r="Y20" s="12">
        <v>29643.8</v>
      </c>
      <c r="Z20" s="16">
        <v>0</v>
      </c>
      <c r="AA20" s="17">
        <v>0</v>
      </c>
      <c r="AB20" s="17">
        <v>0</v>
      </c>
      <c r="AC20" s="17">
        <v>0</v>
      </c>
      <c r="AD20" s="17">
        <v>0</v>
      </c>
      <c r="AE20" s="17">
        <v>0</v>
      </c>
      <c r="AF20" s="17">
        <v>0</v>
      </c>
      <c r="AG20" s="12">
        <v>0</v>
      </c>
      <c r="AH20" s="16">
        <v>0</v>
      </c>
      <c r="AI20" s="17">
        <v>0</v>
      </c>
      <c r="AJ20" s="17">
        <v>0</v>
      </c>
      <c r="AK20" s="17">
        <v>0</v>
      </c>
      <c r="AL20" s="17">
        <v>0</v>
      </c>
      <c r="AM20" s="17">
        <v>705.36</v>
      </c>
      <c r="AN20" s="17">
        <v>0</v>
      </c>
      <c r="AO20" s="12">
        <v>705.36</v>
      </c>
    </row>
    <row r="21" spans="1:41" x14ac:dyDescent="0.3">
      <c r="A21" s="4" t="s">
        <v>11</v>
      </c>
      <c r="B21" s="92">
        <v>735186.04</v>
      </c>
      <c r="C21" s="87">
        <v>35455.06</v>
      </c>
      <c r="D21" s="87">
        <v>157291.10999999999</v>
      </c>
      <c r="E21" s="87">
        <v>0</v>
      </c>
      <c r="F21" s="87">
        <v>0</v>
      </c>
      <c r="G21" s="87">
        <v>0</v>
      </c>
      <c r="H21" s="87">
        <v>0</v>
      </c>
      <c r="I21" s="93">
        <v>927932.21</v>
      </c>
      <c r="J21" s="16">
        <v>734911.04</v>
      </c>
      <c r="K21" s="17">
        <v>10000</v>
      </c>
      <c r="L21" s="17">
        <v>0</v>
      </c>
      <c r="M21" s="17">
        <v>0</v>
      </c>
      <c r="N21" s="17">
        <v>0</v>
      </c>
      <c r="O21" s="17">
        <v>0</v>
      </c>
      <c r="P21" s="17">
        <v>0</v>
      </c>
      <c r="Q21" s="12">
        <v>744911.04</v>
      </c>
      <c r="R21" s="16">
        <v>275</v>
      </c>
      <c r="S21" s="17">
        <v>25455.06</v>
      </c>
      <c r="T21" s="17">
        <v>157291.10999999999</v>
      </c>
      <c r="U21" s="17">
        <v>0</v>
      </c>
      <c r="V21" s="17">
        <v>0</v>
      </c>
      <c r="W21" s="17">
        <v>0</v>
      </c>
      <c r="X21" s="17">
        <v>0</v>
      </c>
      <c r="Y21" s="12">
        <v>183021.16999999998</v>
      </c>
      <c r="Z21" s="16">
        <v>0</v>
      </c>
      <c r="AA21" s="17">
        <v>0</v>
      </c>
      <c r="AB21" s="17">
        <v>0</v>
      </c>
      <c r="AC21" s="17">
        <v>0</v>
      </c>
      <c r="AD21" s="17">
        <v>0</v>
      </c>
      <c r="AE21" s="17">
        <v>0</v>
      </c>
      <c r="AF21" s="17">
        <v>0</v>
      </c>
      <c r="AG21" s="12">
        <v>0</v>
      </c>
      <c r="AH21" s="16">
        <v>0</v>
      </c>
      <c r="AI21" s="17">
        <v>0</v>
      </c>
      <c r="AJ21" s="17">
        <v>0</v>
      </c>
      <c r="AK21" s="17">
        <v>0</v>
      </c>
      <c r="AL21" s="17">
        <v>0</v>
      </c>
      <c r="AM21" s="17">
        <v>0</v>
      </c>
      <c r="AN21" s="17">
        <v>0</v>
      </c>
      <c r="AO21" s="12">
        <v>0</v>
      </c>
    </row>
    <row r="22" spans="1:41" x14ac:dyDescent="0.3">
      <c r="A22" s="4" t="s">
        <v>12</v>
      </c>
      <c r="B22" s="92">
        <v>254.54</v>
      </c>
      <c r="C22" s="87">
        <v>103627.13</v>
      </c>
      <c r="D22" s="87">
        <v>10000</v>
      </c>
      <c r="E22" s="87">
        <v>0</v>
      </c>
      <c r="F22" s="87">
        <v>0</v>
      </c>
      <c r="G22" s="87">
        <v>0</v>
      </c>
      <c r="H22" s="87">
        <v>14036.65</v>
      </c>
      <c r="I22" s="93">
        <v>127918.32</v>
      </c>
      <c r="J22" s="16">
        <v>0</v>
      </c>
      <c r="K22" s="17">
        <v>0</v>
      </c>
      <c r="L22" s="17">
        <v>0</v>
      </c>
      <c r="M22" s="17">
        <v>0</v>
      </c>
      <c r="N22" s="17">
        <v>0</v>
      </c>
      <c r="O22" s="17">
        <v>0</v>
      </c>
      <c r="P22" s="17">
        <v>2205.41</v>
      </c>
      <c r="Q22" s="12">
        <v>2205.41</v>
      </c>
      <c r="R22" s="16">
        <v>0</v>
      </c>
      <c r="S22" s="17">
        <v>103627.13</v>
      </c>
      <c r="T22" s="17">
        <v>10000</v>
      </c>
      <c r="U22" s="17">
        <v>0</v>
      </c>
      <c r="V22" s="17">
        <v>0</v>
      </c>
      <c r="W22" s="17">
        <v>0</v>
      </c>
      <c r="X22" s="17">
        <v>11831.24</v>
      </c>
      <c r="Y22" s="12">
        <v>125458.37000000001</v>
      </c>
      <c r="Z22" s="16">
        <v>254.54</v>
      </c>
      <c r="AA22" s="17">
        <v>0</v>
      </c>
      <c r="AB22" s="17">
        <v>0</v>
      </c>
      <c r="AC22" s="17">
        <v>0</v>
      </c>
      <c r="AD22" s="17">
        <v>0</v>
      </c>
      <c r="AE22" s="17">
        <v>0</v>
      </c>
      <c r="AF22" s="17">
        <v>0</v>
      </c>
      <c r="AG22" s="12">
        <v>254.54</v>
      </c>
      <c r="AH22" s="16">
        <v>0</v>
      </c>
      <c r="AI22" s="17">
        <v>0</v>
      </c>
      <c r="AJ22" s="17">
        <v>0</v>
      </c>
      <c r="AK22" s="17">
        <v>0</v>
      </c>
      <c r="AL22" s="17">
        <v>0</v>
      </c>
      <c r="AM22" s="17">
        <v>0</v>
      </c>
      <c r="AN22" s="17">
        <v>0</v>
      </c>
      <c r="AO22" s="12">
        <v>0</v>
      </c>
    </row>
    <row r="23" spans="1:41" x14ac:dyDescent="0.3">
      <c r="A23" s="4" t="s">
        <v>13</v>
      </c>
      <c r="B23" s="92">
        <v>19173.3</v>
      </c>
      <c r="C23" s="87">
        <v>0</v>
      </c>
      <c r="D23" s="87">
        <v>0</v>
      </c>
      <c r="E23" s="87">
        <v>0</v>
      </c>
      <c r="F23" s="87">
        <v>0</v>
      </c>
      <c r="G23" s="87">
        <v>211387.33</v>
      </c>
      <c r="H23" s="87">
        <v>0</v>
      </c>
      <c r="I23" s="93">
        <v>230560.62999999998</v>
      </c>
      <c r="J23" s="16">
        <v>19173.3</v>
      </c>
      <c r="K23" s="17">
        <v>0</v>
      </c>
      <c r="L23" s="17">
        <v>0</v>
      </c>
      <c r="M23" s="17">
        <v>0</v>
      </c>
      <c r="N23" s="17">
        <v>0</v>
      </c>
      <c r="O23" s="17">
        <v>211387.33</v>
      </c>
      <c r="P23" s="17">
        <v>0</v>
      </c>
      <c r="Q23" s="12">
        <v>230560.62999999998</v>
      </c>
      <c r="R23" s="16">
        <v>0</v>
      </c>
      <c r="S23" s="17">
        <v>0</v>
      </c>
      <c r="T23" s="17">
        <v>0</v>
      </c>
      <c r="U23" s="17">
        <v>0</v>
      </c>
      <c r="V23" s="17">
        <v>0</v>
      </c>
      <c r="W23" s="17">
        <v>0</v>
      </c>
      <c r="X23" s="17">
        <v>0</v>
      </c>
      <c r="Y23" s="12">
        <v>0</v>
      </c>
      <c r="Z23" s="16">
        <v>0</v>
      </c>
      <c r="AA23" s="17">
        <v>0</v>
      </c>
      <c r="AB23" s="17">
        <v>0</v>
      </c>
      <c r="AC23" s="17">
        <v>0</v>
      </c>
      <c r="AD23" s="17">
        <v>0</v>
      </c>
      <c r="AE23" s="17">
        <v>0</v>
      </c>
      <c r="AF23" s="17">
        <v>0</v>
      </c>
      <c r="AG23" s="12">
        <v>0</v>
      </c>
      <c r="AH23" s="16">
        <v>0</v>
      </c>
      <c r="AI23" s="17">
        <v>0</v>
      </c>
      <c r="AJ23" s="17">
        <v>0</v>
      </c>
      <c r="AK23" s="17">
        <v>0</v>
      </c>
      <c r="AL23" s="17">
        <v>0</v>
      </c>
      <c r="AM23" s="17">
        <v>0</v>
      </c>
      <c r="AN23" s="17">
        <v>0</v>
      </c>
      <c r="AO23" s="12">
        <v>0</v>
      </c>
    </row>
    <row r="24" spans="1:41" x14ac:dyDescent="0.3">
      <c r="A24" s="4" t="s">
        <v>14</v>
      </c>
      <c r="B24" s="92">
        <v>189222.35</v>
      </c>
      <c r="C24" s="87">
        <v>0</v>
      </c>
      <c r="D24" s="87">
        <v>0</v>
      </c>
      <c r="E24" s="87">
        <v>0</v>
      </c>
      <c r="F24" s="87">
        <v>0</v>
      </c>
      <c r="G24" s="87">
        <v>0</v>
      </c>
      <c r="H24" s="87">
        <v>0</v>
      </c>
      <c r="I24" s="93">
        <v>189222.35</v>
      </c>
      <c r="J24" s="16">
        <v>178930.35</v>
      </c>
      <c r="K24" s="17">
        <v>0</v>
      </c>
      <c r="L24" s="17">
        <v>0</v>
      </c>
      <c r="M24" s="17">
        <v>0</v>
      </c>
      <c r="N24" s="17">
        <v>0</v>
      </c>
      <c r="O24" s="17">
        <v>0</v>
      </c>
      <c r="P24" s="17">
        <v>0</v>
      </c>
      <c r="Q24" s="12">
        <v>178930.35</v>
      </c>
      <c r="R24" s="16">
        <v>10292</v>
      </c>
      <c r="S24" s="17">
        <v>0</v>
      </c>
      <c r="T24" s="17">
        <v>0</v>
      </c>
      <c r="U24" s="17">
        <v>0</v>
      </c>
      <c r="V24" s="17">
        <v>0</v>
      </c>
      <c r="W24" s="17">
        <v>0</v>
      </c>
      <c r="X24" s="17">
        <v>0</v>
      </c>
      <c r="Y24" s="12">
        <v>10292</v>
      </c>
      <c r="Z24" s="16">
        <v>0</v>
      </c>
      <c r="AA24" s="17">
        <v>0</v>
      </c>
      <c r="AB24" s="17">
        <v>0</v>
      </c>
      <c r="AC24" s="17">
        <v>0</v>
      </c>
      <c r="AD24" s="17">
        <v>0</v>
      </c>
      <c r="AE24" s="17">
        <v>0</v>
      </c>
      <c r="AF24" s="17">
        <v>0</v>
      </c>
      <c r="AG24" s="12">
        <v>0</v>
      </c>
      <c r="AH24" s="16">
        <v>0</v>
      </c>
      <c r="AI24" s="17">
        <v>0</v>
      </c>
      <c r="AJ24" s="17">
        <v>0</v>
      </c>
      <c r="AK24" s="17">
        <v>0</v>
      </c>
      <c r="AL24" s="17">
        <v>0</v>
      </c>
      <c r="AM24" s="17">
        <v>0</v>
      </c>
      <c r="AN24" s="17">
        <v>0</v>
      </c>
      <c r="AO24" s="12">
        <v>0</v>
      </c>
    </row>
    <row r="25" spans="1:41" x14ac:dyDescent="0.3">
      <c r="A25" s="4" t="s">
        <v>15</v>
      </c>
      <c r="B25" s="92">
        <v>227612.27000000002</v>
      </c>
      <c r="C25" s="87">
        <v>0</v>
      </c>
      <c r="D25" s="87">
        <v>0</v>
      </c>
      <c r="E25" s="87">
        <v>0</v>
      </c>
      <c r="F25" s="87">
        <v>0</v>
      </c>
      <c r="G25" s="87">
        <v>0</v>
      </c>
      <c r="H25" s="87">
        <v>3381824</v>
      </c>
      <c r="I25" s="93">
        <v>3609436.27</v>
      </c>
      <c r="J25" s="16">
        <v>109510.42000000001</v>
      </c>
      <c r="K25" s="17">
        <v>0</v>
      </c>
      <c r="L25" s="17">
        <v>0</v>
      </c>
      <c r="M25" s="17">
        <v>0</v>
      </c>
      <c r="N25" s="17">
        <v>0</v>
      </c>
      <c r="O25" s="17">
        <v>0</v>
      </c>
      <c r="P25" s="17">
        <v>3381824</v>
      </c>
      <c r="Q25" s="12">
        <v>3491334.42</v>
      </c>
      <c r="R25" s="16">
        <v>118101.85</v>
      </c>
      <c r="S25" s="17">
        <v>0</v>
      </c>
      <c r="T25" s="17">
        <v>0</v>
      </c>
      <c r="U25" s="17">
        <v>0</v>
      </c>
      <c r="V25" s="17">
        <v>0</v>
      </c>
      <c r="W25" s="17">
        <v>0</v>
      </c>
      <c r="X25" s="17">
        <v>0</v>
      </c>
      <c r="Y25" s="12">
        <v>118101.85</v>
      </c>
      <c r="Z25" s="16">
        <v>0</v>
      </c>
      <c r="AA25" s="17">
        <v>0</v>
      </c>
      <c r="AB25" s="17">
        <v>0</v>
      </c>
      <c r="AC25" s="17">
        <v>0</v>
      </c>
      <c r="AD25" s="17">
        <v>0</v>
      </c>
      <c r="AE25" s="17">
        <v>0</v>
      </c>
      <c r="AF25" s="17">
        <v>0</v>
      </c>
      <c r="AG25" s="12">
        <v>0</v>
      </c>
      <c r="AH25" s="16">
        <v>0</v>
      </c>
      <c r="AI25" s="17">
        <v>0</v>
      </c>
      <c r="AJ25" s="17">
        <v>0</v>
      </c>
      <c r="AK25" s="17">
        <v>0</v>
      </c>
      <c r="AL25" s="17">
        <v>0</v>
      </c>
      <c r="AM25" s="17">
        <v>0</v>
      </c>
      <c r="AN25" s="17">
        <v>0</v>
      </c>
      <c r="AO25" s="12">
        <v>0</v>
      </c>
    </row>
    <row r="26" spans="1:41" x14ac:dyDescent="0.3">
      <c r="A26" s="4" t="s">
        <v>16</v>
      </c>
      <c r="B26" s="92">
        <v>3173967.81</v>
      </c>
      <c r="C26" s="87">
        <v>0</v>
      </c>
      <c r="D26" s="87">
        <v>9480</v>
      </c>
      <c r="E26" s="87">
        <v>0</v>
      </c>
      <c r="F26" s="87">
        <v>0</v>
      </c>
      <c r="G26" s="87">
        <v>0</v>
      </c>
      <c r="H26" s="87">
        <v>14</v>
      </c>
      <c r="I26" s="93">
        <v>3183461.81</v>
      </c>
      <c r="J26" s="16">
        <v>3171863.53</v>
      </c>
      <c r="K26" s="17">
        <v>0</v>
      </c>
      <c r="L26" s="17">
        <v>0</v>
      </c>
      <c r="M26" s="17">
        <v>0</v>
      </c>
      <c r="N26" s="17">
        <v>0</v>
      </c>
      <c r="O26" s="17">
        <v>0</v>
      </c>
      <c r="P26" s="17">
        <v>14</v>
      </c>
      <c r="Q26" s="12">
        <v>3171877.53</v>
      </c>
      <c r="R26" s="16">
        <v>632.72</v>
      </c>
      <c r="S26" s="17">
        <v>0</v>
      </c>
      <c r="T26" s="17">
        <v>0</v>
      </c>
      <c r="U26" s="17">
        <v>0</v>
      </c>
      <c r="V26" s="17">
        <v>0</v>
      </c>
      <c r="W26" s="17">
        <v>0</v>
      </c>
      <c r="X26" s="17">
        <v>0</v>
      </c>
      <c r="Y26" s="12">
        <v>632.72</v>
      </c>
      <c r="Z26" s="16">
        <v>0</v>
      </c>
      <c r="AA26" s="17">
        <v>0</v>
      </c>
      <c r="AB26" s="17">
        <v>0</v>
      </c>
      <c r="AC26" s="17">
        <v>0</v>
      </c>
      <c r="AD26" s="17">
        <v>0</v>
      </c>
      <c r="AE26" s="17">
        <v>0</v>
      </c>
      <c r="AF26" s="17">
        <v>0</v>
      </c>
      <c r="AG26" s="12">
        <v>0</v>
      </c>
      <c r="AH26" s="16">
        <v>1471.56</v>
      </c>
      <c r="AI26" s="17">
        <v>0</v>
      </c>
      <c r="AJ26" s="17">
        <v>9480</v>
      </c>
      <c r="AK26" s="17">
        <v>0</v>
      </c>
      <c r="AL26" s="17">
        <v>0</v>
      </c>
      <c r="AM26" s="17">
        <v>0</v>
      </c>
      <c r="AN26" s="17">
        <v>0</v>
      </c>
      <c r="AO26" s="12">
        <v>10951.56</v>
      </c>
    </row>
    <row r="27" spans="1:41" x14ac:dyDescent="0.3">
      <c r="A27" s="4" t="s">
        <v>17</v>
      </c>
      <c r="B27" s="92">
        <v>169870.22999999998</v>
      </c>
      <c r="C27" s="87">
        <v>0</v>
      </c>
      <c r="D27" s="87">
        <v>30000</v>
      </c>
      <c r="E27" s="87">
        <v>0</v>
      </c>
      <c r="F27" s="87">
        <v>0</v>
      </c>
      <c r="G27" s="87">
        <v>681.82</v>
      </c>
      <c r="H27" s="87">
        <v>50873.82</v>
      </c>
      <c r="I27" s="93">
        <v>251425.87</v>
      </c>
      <c r="J27" s="16">
        <v>12509</v>
      </c>
      <c r="K27" s="17">
        <v>0</v>
      </c>
      <c r="L27" s="17">
        <v>0</v>
      </c>
      <c r="M27" s="17">
        <v>0</v>
      </c>
      <c r="N27" s="17">
        <v>0</v>
      </c>
      <c r="O27" s="17">
        <v>0</v>
      </c>
      <c r="P27" s="17">
        <v>50873.82</v>
      </c>
      <c r="Q27" s="12">
        <v>63382.82</v>
      </c>
      <c r="R27" s="16">
        <v>157361.22999999998</v>
      </c>
      <c r="S27" s="17">
        <v>0</v>
      </c>
      <c r="T27" s="17">
        <v>30000</v>
      </c>
      <c r="U27" s="17">
        <v>0</v>
      </c>
      <c r="V27" s="17">
        <v>0</v>
      </c>
      <c r="W27" s="17">
        <v>681.82</v>
      </c>
      <c r="X27" s="17">
        <v>0</v>
      </c>
      <c r="Y27" s="12">
        <v>188043.05</v>
      </c>
      <c r="Z27" s="16">
        <v>0</v>
      </c>
      <c r="AA27" s="17">
        <v>0</v>
      </c>
      <c r="AB27" s="17">
        <v>0</v>
      </c>
      <c r="AC27" s="17">
        <v>0</v>
      </c>
      <c r="AD27" s="17">
        <v>0</v>
      </c>
      <c r="AE27" s="17">
        <v>0</v>
      </c>
      <c r="AF27" s="17">
        <v>0</v>
      </c>
      <c r="AG27" s="12">
        <v>0</v>
      </c>
      <c r="AH27" s="16">
        <v>0</v>
      </c>
      <c r="AI27" s="17">
        <v>0</v>
      </c>
      <c r="AJ27" s="17">
        <v>0</v>
      </c>
      <c r="AK27" s="17">
        <v>0</v>
      </c>
      <c r="AL27" s="17">
        <v>0</v>
      </c>
      <c r="AM27" s="17">
        <v>0</v>
      </c>
      <c r="AN27" s="17">
        <v>0</v>
      </c>
      <c r="AO27" s="12">
        <v>0</v>
      </c>
    </row>
    <row r="28" spans="1:41" x14ac:dyDescent="0.3">
      <c r="A28" s="4" t="s">
        <v>18</v>
      </c>
      <c r="B28" s="92">
        <v>3889055</v>
      </c>
      <c r="C28" s="87">
        <v>0</v>
      </c>
      <c r="D28" s="87">
        <v>37464</v>
      </c>
      <c r="E28" s="87">
        <v>0</v>
      </c>
      <c r="F28" s="87">
        <v>0</v>
      </c>
      <c r="G28" s="87">
        <v>66806</v>
      </c>
      <c r="H28" s="87">
        <v>19749</v>
      </c>
      <c r="I28" s="93">
        <v>4013074</v>
      </c>
      <c r="J28" s="16">
        <v>3889055</v>
      </c>
      <c r="K28" s="17">
        <v>0</v>
      </c>
      <c r="L28" s="17">
        <v>37464</v>
      </c>
      <c r="M28" s="17">
        <v>0</v>
      </c>
      <c r="N28" s="17">
        <v>0</v>
      </c>
      <c r="O28" s="17">
        <v>66806</v>
      </c>
      <c r="P28" s="17">
        <v>19749</v>
      </c>
      <c r="Q28" s="12">
        <v>4013074</v>
      </c>
      <c r="R28" s="16">
        <v>0</v>
      </c>
      <c r="S28" s="17">
        <v>0</v>
      </c>
      <c r="T28" s="17">
        <v>0</v>
      </c>
      <c r="U28" s="17">
        <v>0</v>
      </c>
      <c r="V28" s="17">
        <v>0</v>
      </c>
      <c r="W28" s="17">
        <v>0</v>
      </c>
      <c r="X28" s="17">
        <v>0</v>
      </c>
      <c r="Y28" s="12">
        <v>0</v>
      </c>
      <c r="Z28" s="16">
        <v>0</v>
      </c>
      <c r="AA28" s="17">
        <v>0</v>
      </c>
      <c r="AB28" s="17">
        <v>0</v>
      </c>
      <c r="AC28" s="17">
        <v>0</v>
      </c>
      <c r="AD28" s="17">
        <v>0</v>
      </c>
      <c r="AE28" s="17">
        <v>0</v>
      </c>
      <c r="AF28" s="17">
        <v>0</v>
      </c>
      <c r="AG28" s="12">
        <v>0</v>
      </c>
      <c r="AH28" s="16">
        <v>0</v>
      </c>
      <c r="AI28" s="17">
        <v>0</v>
      </c>
      <c r="AJ28" s="17">
        <v>0</v>
      </c>
      <c r="AK28" s="17">
        <v>0</v>
      </c>
      <c r="AL28" s="17">
        <v>0</v>
      </c>
      <c r="AM28" s="17">
        <v>0</v>
      </c>
      <c r="AN28" s="17">
        <v>0</v>
      </c>
      <c r="AO28" s="12">
        <v>0</v>
      </c>
    </row>
    <row r="29" spans="1:41" x14ac:dyDescent="0.3">
      <c r="A29" s="4" t="s">
        <v>19</v>
      </c>
      <c r="B29" s="92">
        <v>4443211</v>
      </c>
      <c r="C29" s="87">
        <v>0</v>
      </c>
      <c r="D29" s="87">
        <v>10000</v>
      </c>
      <c r="E29" s="87">
        <v>0</v>
      </c>
      <c r="F29" s="87">
        <v>0</v>
      </c>
      <c r="G29" s="87">
        <v>0</v>
      </c>
      <c r="H29" s="87">
        <v>96886</v>
      </c>
      <c r="I29" s="93">
        <v>4550097</v>
      </c>
      <c r="J29" s="16">
        <v>4443211</v>
      </c>
      <c r="K29" s="17" t="s">
        <v>348</v>
      </c>
      <c r="L29" s="17">
        <v>10000</v>
      </c>
      <c r="M29" s="17" t="s">
        <v>348</v>
      </c>
      <c r="N29" s="17" t="s">
        <v>348</v>
      </c>
      <c r="O29" s="17" t="s">
        <v>353</v>
      </c>
      <c r="P29" s="17">
        <v>96886</v>
      </c>
      <c r="Q29" s="12">
        <v>4550097</v>
      </c>
      <c r="R29" s="16" t="s">
        <v>348</v>
      </c>
      <c r="S29" s="17" t="s">
        <v>348</v>
      </c>
      <c r="T29" s="17" t="s">
        <v>348</v>
      </c>
      <c r="U29" s="17" t="s">
        <v>348</v>
      </c>
      <c r="V29" s="17" t="s">
        <v>348</v>
      </c>
      <c r="W29" s="17" t="s">
        <v>353</v>
      </c>
      <c r="X29" s="17" t="s">
        <v>348</v>
      </c>
      <c r="Y29" s="12">
        <v>0</v>
      </c>
      <c r="Z29" s="16">
        <v>0</v>
      </c>
      <c r="AA29" s="17">
        <v>0</v>
      </c>
      <c r="AB29" s="17">
        <v>0</v>
      </c>
      <c r="AC29" s="17">
        <v>0</v>
      </c>
      <c r="AD29" s="17">
        <v>0</v>
      </c>
      <c r="AE29" s="17">
        <v>0</v>
      </c>
      <c r="AF29" s="17">
        <v>0</v>
      </c>
      <c r="AG29" s="12">
        <v>0</v>
      </c>
      <c r="AH29" s="16" t="s">
        <v>348</v>
      </c>
      <c r="AI29" s="17" t="s">
        <v>348</v>
      </c>
      <c r="AJ29" s="17" t="s">
        <v>348</v>
      </c>
      <c r="AK29" s="17" t="s">
        <v>348</v>
      </c>
      <c r="AL29" s="17" t="s">
        <v>348</v>
      </c>
      <c r="AM29" s="17" t="s">
        <v>353</v>
      </c>
      <c r="AN29" s="17" t="s">
        <v>348</v>
      </c>
      <c r="AO29" s="12">
        <v>0</v>
      </c>
    </row>
    <row r="30" spans="1:41" x14ac:dyDescent="0.3">
      <c r="A30" s="4" t="s">
        <v>20</v>
      </c>
      <c r="B30" s="92">
        <v>157675</v>
      </c>
      <c r="C30" s="87">
        <v>9680</v>
      </c>
      <c r="D30" s="87">
        <v>0</v>
      </c>
      <c r="E30" s="87">
        <v>0</v>
      </c>
      <c r="F30" s="87">
        <v>0</v>
      </c>
      <c r="G30" s="87">
        <v>-5938</v>
      </c>
      <c r="H30" s="87">
        <v>0</v>
      </c>
      <c r="I30" s="93">
        <v>161417</v>
      </c>
      <c r="J30" s="16">
        <v>157675</v>
      </c>
      <c r="K30" s="17">
        <v>9680</v>
      </c>
      <c r="L30" s="17">
        <v>0</v>
      </c>
      <c r="M30" s="17">
        <v>0</v>
      </c>
      <c r="N30" s="17">
        <v>0</v>
      </c>
      <c r="O30" s="17">
        <v>-8865</v>
      </c>
      <c r="P30" s="17">
        <v>0</v>
      </c>
      <c r="Q30" s="12">
        <v>158490</v>
      </c>
      <c r="R30" s="16">
        <v>0</v>
      </c>
      <c r="S30" s="17">
        <v>0</v>
      </c>
      <c r="T30" s="17">
        <v>0</v>
      </c>
      <c r="U30" s="17">
        <v>0</v>
      </c>
      <c r="V30" s="17">
        <v>0</v>
      </c>
      <c r="W30" s="17">
        <v>0</v>
      </c>
      <c r="X30" s="17">
        <v>0</v>
      </c>
      <c r="Y30" s="12">
        <v>0</v>
      </c>
      <c r="Z30" s="16">
        <v>0</v>
      </c>
      <c r="AA30" s="17">
        <v>0</v>
      </c>
      <c r="AB30" s="17">
        <v>0</v>
      </c>
      <c r="AC30" s="17">
        <v>0</v>
      </c>
      <c r="AD30" s="17">
        <v>0</v>
      </c>
      <c r="AE30" s="17">
        <v>2927</v>
      </c>
      <c r="AF30" s="17">
        <v>0</v>
      </c>
      <c r="AG30" s="12">
        <v>2927</v>
      </c>
      <c r="AH30" s="16">
        <v>0</v>
      </c>
      <c r="AI30" s="17">
        <v>0</v>
      </c>
      <c r="AJ30" s="17">
        <v>0</v>
      </c>
      <c r="AK30" s="17">
        <v>0</v>
      </c>
      <c r="AL30" s="17">
        <v>0</v>
      </c>
      <c r="AM30" s="17">
        <v>0</v>
      </c>
      <c r="AN30" s="17">
        <v>0</v>
      </c>
      <c r="AO30" s="12">
        <v>0</v>
      </c>
    </row>
    <row r="31" spans="1:41" x14ac:dyDescent="0.3">
      <c r="A31" s="4" t="s">
        <v>21</v>
      </c>
      <c r="B31" s="92">
        <v>0</v>
      </c>
      <c r="C31" s="87">
        <v>10812</v>
      </c>
      <c r="D31" s="87">
        <v>182546.13</v>
      </c>
      <c r="E31" s="87">
        <v>0</v>
      </c>
      <c r="F31" s="87">
        <v>0</v>
      </c>
      <c r="G31" s="87">
        <v>0</v>
      </c>
      <c r="H31" s="87">
        <v>8817.0100000016391</v>
      </c>
      <c r="I31" s="93">
        <v>202175.14000000164</v>
      </c>
      <c r="J31" s="16">
        <v>0</v>
      </c>
      <c r="K31" s="17">
        <v>0</v>
      </c>
      <c r="L31" s="17">
        <v>0</v>
      </c>
      <c r="M31" s="17">
        <v>0</v>
      </c>
      <c r="N31" s="17">
        <v>0</v>
      </c>
      <c r="O31" s="17">
        <v>0</v>
      </c>
      <c r="P31" s="17">
        <v>0</v>
      </c>
      <c r="Q31" s="12">
        <v>0</v>
      </c>
      <c r="R31" s="16">
        <v>0</v>
      </c>
      <c r="S31" s="17">
        <v>0</v>
      </c>
      <c r="T31" s="17">
        <v>126046.13</v>
      </c>
      <c r="U31" s="17">
        <v>0</v>
      </c>
      <c r="V31" s="17">
        <v>0</v>
      </c>
      <c r="W31" s="17">
        <v>0</v>
      </c>
      <c r="X31" s="17">
        <v>0</v>
      </c>
      <c r="Y31" s="12">
        <v>126046.13</v>
      </c>
      <c r="Z31" s="16">
        <v>0</v>
      </c>
      <c r="AA31" s="17">
        <v>0</v>
      </c>
      <c r="AB31" s="17">
        <v>0</v>
      </c>
      <c r="AC31" s="17">
        <v>0</v>
      </c>
      <c r="AD31" s="17">
        <v>0</v>
      </c>
      <c r="AE31" s="17">
        <v>0</v>
      </c>
      <c r="AF31" s="17">
        <v>0</v>
      </c>
      <c r="AG31" s="12">
        <v>0</v>
      </c>
      <c r="AH31" s="16">
        <v>0</v>
      </c>
      <c r="AI31" s="17">
        <v>10812</v>
      </c>
      <c r="AJ31" s="17">
        <v>56500</v>
      </c>
      <c r="AK31" s="17">
        <v>0</v>
      </c>
      <c r="AL31" s="17">
        <v>0</v>
      </c>
      <c r="AM31" s="17">
        <v>0</v>
      </c>
      <c r="AN31" s="17">
        <v>8817.0100000016391</v>
      </c>
      <c r="AO31" s="12">
        <v>76129.010000001639</v>
      </c>
    </row>
    <row r="32" spans="1:41" x14ac:dyDescent="0.3">
      <c r="A32" s="4" t="s">
        <v>22</v>
      </c>
      <c r="B32" s="92">
        <v>895718.58</v>
      </c>
      <c r="C32" s="87">
        <v>0</v>
      </c>
      <c r="D32" s="87">
        <v>10000</v>
      </c>
      <c r="E32" s="87">
        <v>0</v>
      </c>
      <c r="F32" s="87">
        <v>0</v>
      </c>
      <c r="G32" s="87">
        <v>0</v>
      </c>
      <c r="H32" s="87">
        <v>4456.74</v>
      </c>
      <c r="I32" s="93">
        <v>910175.32</v>
      </c>
      <c r="J32" s="16">
        <v>894270.73</v>
      </c>
      <c r="K32" s="17">
        <v>0</v>
      </c>
      <c r="L32" s="17">
        <v>0</v>
      </c>
      <c r="M32" s="17">
        <v>0</v>
      </c>
      <c r="N32" s="17">
        <v>0</v>
      </c>
      <c r="O32" s="17">
        <v>0</v>
      </c>
      <c r="P32" s="17">
        <v>3793.1</v>
      </c>
      <c r="Q32" s="12">
        <v>898063.83</v>
      </c>
      <c r="R32" s="16">
        <v>200</v>
      </c>
      <c r="S32" s="17">
        <v>0</v>
      </c>
      <c r="T32" s="17">
        <v>0</v>
      </c>
      <c r="U32" s="17">
        <v>0</v>
      </c>
      <c r="V32" s="17">
        <v>0</v>
      </c>
      <c r="W32" s="17">
        <v>0</v>
      </c>
      <c r="X32" s="17">
        <v>300</v>
      </c>
      <c r="Y32" s="12">
        <v>500</v>
      </c>
      <c r="Z32" s="16">
        <v>0</v>
      </c>
      <c r="AA32" s="17">
        <v>0</v>
      </c>
      <c r="AB32" s="17">
        <v>0</v>
      </c>
      <c r="AC32" s="17">
        <v>0</v>
      </c>
      <c r="AD32" s="17">
        <v>0</v>
      </c>
      <c r="AE32" s="17">
        <v>0</v>
      </c>
      <c r="AF32" s="17">
        <v>0</v>
      </c>
      <c r="AG32" s="12">
        <v>0</v>
      </c>
      <c r="AH32" s="16">
        <v>1247.8499999999999</v>
      </c>
      <c r="AI32" s="17">
        <v>0</v>
      </c>
      <c r="AJ32" s="17">
        <v>10000</v>
      </c>
      <c r="AK32" s="17">
        <v>0</v>
      </c>
      <c r="AL32" s="17">
        <v>0</v>
      </c>
      <c r="AM32" s="17">
        <v>0</v>
      </c>
      <c r="AN32" s="17">
        <v>363.64</v>
      </c>
      <c r="AO32" s="12">
        <v>11611.49</v>
      </c>
    </row>
    <row r="33" spans="1:41" x14ac:dyDescent="0.3">
      <c r="A33" s="4" t="s">
        <v>23</v>
      </c>
      <c r="B33" s="92">
        <v>24001.955133449268</v>
      </c>
      <c r="C33" s="87">
        <v>21040</v>
      </c>
      <c r="D33" s="87">
        <v>0</v>
      </c>
      <c r="E33" s="87">
        <v>0</v>
      </c>
      <c r="F33" s="87">
        <v>0</v>
      </c>
      <c r="G33" s="87">
        <v>50378.173189876165</v>
      </c>
      <c r="H33" s="87">
        <v>0</v>
      </c>
      <c r="I33" s="93">
        <v>95420.128323325436</v>
      </c>
      <c r="J33" s="16">
        <v>24001.955133449268</v>
      </c>
      <c r="K33" s="17">
        <v>0</v>
      </c>
      <c r="L33" s="17">
        <v>0</v>
      </c>
      <c r="M33" s="17">
        <v>0</v>
      </c>
      <c r="N33" s="17">
        <v>0</v>
      </c>
      <c r="O33" s="17">
        <v>50378.173189876165</v>
      </c>
      <c r="P33" s="17">
        <v>0</v>
      </c>
      <c r="Q33" s="12">
        <v>74380.128323325436</v>
      </c>
      <c r="R33" s="16">
        <v>0</v>
      </c>
      <c r="S33" s="17">
        <v>21040</v>
      </c>
      <c r="T33" s="17">
        <v>0</v>
      </c>
      <c r="U33" s="17">
        <v>0</v>
      </c>
      <c r="V33" s="17">
        <v>0</v>
      </c>
      <c r="W33" s="17">
        <v>0</v>
      </c>
      <c r="X33" s="17">
        <v>0</v>
      </c>
      <c r="Y33" s="12">
        <v>21040</v>
      </c>
      <c r="Z33" s="16">
        <v>0</v>
      </c>
      <c r="AA33" s="17">
        <v>0</v>
      </c>
      <c r="AB33" s="17">
        <v>0</v>
      </c>
      <c r="AC33" s="17">
        <v>0</v>
      </c>
      <c r="AD33" s="17">
        <v>0</v>
      </c>
      <c r="AE33" s="17">
        <v>0</v>
      </c>
      <c r="AF33" s="17">
        <v>0</v>
      </c>
      <c r="AG33" s="12">
        <v>0</v>
      </c>
      <c r="AH33" s="16">
        <v>0</v>
      </c>
      <c r="AI33" s="17">
        <v>0</v>
      </c>
      <c r="AJ33" s="17">
        <v>0</v>
      </c>
      <c r="AK33" s="17">
        <v>0</v>
      </c>
      <c r="AL33" s="17">
        <v>0</v>
      </c>
      <c r="AM33" s="17">
        <v>0</v>
      </c>
      <c r="AN33" s="17">
        <v>0</v>
      </c>
      <c r="AO33" s="12">
        <v>0</v>
      </c>
    </row>
    <row r="34" spans="1:41" ht="13.15" customHeight="1" x14ac:dyDescent="0.3">
      <c r="A34" s="4" t="s">
        <v>24</v>
      </c>
      <c r="B34" s="92">
        <v>6768304.4100000001</v>
      </c>
      <c r="C34" s="87">
        <v>0</v>
      </c>
      <c r="D34" s="87">
        <v>8000</v>
      </c>
      <c r="E34" s="87">
        <v>0</v>
      </c>
      <c r="F34" s="87">
        <v>0</v>
      </c>
      <c r="G34" s="87">
        <v>312807.21999999997</v>
      </c>
      <c r="H34" s="87">
        <v>113884.5</v>
      </c>
      <c r="I34" s="93">
        <v>7202996.1299999999</v>
      </c>
      <c r="J34" s="16">
        <v>0</v>
      </c>
      <c r="K34" s="17">
        <v>0</v>
      </c>
      <c r="L34" s="17">
        <v>0</v>
      </c>
      <c r="M34" s="17">
        <v>0</v>
      </c>
      <c r="N34" s="17">
        <v>0</v>
      </c>
      <c r="O34" s="17">
        <v>0</v>
      </c>
      <c r="P34" s="17">
        <v>0</v>
      </c>
      <c r="Q34" s="12">
        <v>0</v>
      </c>
      <c r="R34" s="16">
        <v>0</v>
      </c>
      <c r="S34" s="17">
        <v>0</v>
      </c>
      <c r="T34" s="17">
        <v>0</v>
      </c>
      <c r="U34" s="17">
        <v>0</v>
      </c>
      <c r="V34" s="17">
        <v>0</v>
      </c>
      <c r="W34" s="17">
        <v>0</v>
      </c>
      <c r="X34" s="17">
        <v>0</v>
      </c>
      <c r="Y34" s="12">
        <v>0</v>
      </c>
      <c r="Z34" s="16">
        <v>6240928.8499999996</v>
      </c>
      <c r="AA34" s="17">
        <v>0</v>
      </c>
      <c r="AB34" s="17">
        <v>0</v>
      </c>
      <c r="AC34" s="17">
        <v>0</v>
      </c>
      <c r="AD34" s="17">
        <v>0</v>
      </c>
      <c r="AE34" s="17">
        <v>312807.21999999997</v>
      </c>
      <c r="AF34" s="17">
        <v>48765.95</v>
      </c>
      <c r="AG34" s="12">
        <v>6602502.0199999996</v>
      </c>
      <c r="AH34" s="16">
        <v>527375.56000000006</v>
      </c>
      <c r="AI34" s="17">
        <v>0</v>
      </c>
      <c r="AJ34" s="17">
        <v>8000</v>
      </c>
      <c r="AK34" s="17">
        <v>0</v>
      </c>
      <c r="AL34" s="17">
        <v>0</v>
      </c>
      <c r="AM34" s="17">
        <v>0</v>
      </c>
      <c r="AN34" s="17">
        <v>65118.55</v>
      </c>
      <c r="AO34" s="12">
        <v>600494.1100000001</v>
      </c>
    </row>
    <row r="35" spans="1:41" x14ac:dyDescent="0.3">
      <c r="A35" s="4" t="s">
        <v>25</v>
      </c>
      <c r="B35" s="92">
        <v>0</v>
      </c>
      <c r="C35" s="87">
        <v>0</v>
      </c>
      <c r="D35" s="87">
        <v>154132</v>
      </c>
      <c r="E35" s="87">
        <v>0</v>
      </c>
      <c r="F35" s="87">
        <v>0</v>
      </c>
      <c r="G35" s="87">
        <v>0</v>
      </c>
      <c r="H35" s="87">
        <v>2091959.8</v>
      </c>
      <c r="I35" s="93">
        <v>2246091.7999999998</v>
      </c>
      <c r="J35" s="16">
        <v>0</v>
      </c>
      <c r="K35" s="17">
        <v>0</v>
      </c>
      <c r="L35" s="17">
        <v>0</v>
      </c>
      <c r="M35" s="17">
        <v>0</v>
      </c>
      <c r="N35" s="17">
        <v>0</v>
      </c>
      <c r="O35" s="17">
        <v>0</v>
      </c>
      <c r="P35" s="17">
        <v>0</v>
      </c>
      <c r="Q35" s="12">
        <v>0</v>
      </c>
      <c r="R35" s="16">
        <v>0</v>
      </c>
      <c r="S35" s="17">
        <v>0</v>
      </c>
      <c r="T35" s="17">
        <v>0</v>
      </c>
      <c r="U35" s="17">
        <v>0</v>
      </c>
      <c r="V35" s="17">
        <v>0</v>
      </c>
      <c r="W35" s="17">
        <v>0</v>
      </c>
      <c r="X35" s="17">
        <v>0</v>
      </c>
      <c r="Y35" s="12">
        <v>0</v>
      </c>
      <c r="Z35" s="16">
        <v>0</v>
      </c>
      <c r="AA35" s="17">
        <v>0</v>
      </c>
      <c r="AB35" s="17">
        <v>0</v>
      </c>
      <c r="AC35" s="17">
        <v>0</v>
      </c>
      <c r="AD35" s="17">
        <v>0</v>
      </c>
      <c r="AE35" s="17">
        <v>0</v>
      </c>
      <c r="AF35" s="17">
        <v>0</v>
      </c>
      <c r="AG35" s="12">
        <v>0</v>
      </c>
      <c r="AH35" s="16">
        <v>0</v>
      </c>
      <c r="AI35" s="17">
        <v>0</v>
      </c>
      <c r="AJ35" s="17">
        <v>154132</v>
      </c>
      <c r="AK35" s="17">
        <v>0</v>
      </c>
      <c r="AL35" s="17">
        <v>0</v>
      </c>
      <c r="AM35" s="17">
        <v>0</v>
      </c>
      <c r="AN35" s="17">
        <v>2091959.8</v>
      </c>
      <c r="AO35" s="12">
        <v>2246091.7999999998</v>
      </c>
    </row>
    <row r="36" spans="1:41" x14ac:dyDescent="0.3">
      <c r="A36" s="4" t="s">
        <v>26</v>
      </c>
      <c r="B36" s="92">
        <v>10898399.999999998</v>
      </c>
      <c r="C36" s="87">
        <v>1208.1199999999999</v>
      </c>
      <c r="D36" s="87">
        <v>10000</v>
      </c>
      <c r="E36" s="87">
        <v>0</v>
      </c>
      <c r="F36" s="87">
        <v>0</v>
      </c>
      <c r="G36" s="87">
        <v>0</v>
      </c>
      <c r="H36" s="87">
        <v>223858.35</v>
      </c>
      <c r="I36" s="93">
        <v>11133466.469999997</v>
      </c>
      <c r="J36" s="16">
        <v>9302757.7699999996</v>
      </c>
      <c r="K36" s="17">
        <v>1208.1199999999999</v>
      </c>
      <c r="L36" s="17">
        <v>10000</v>
      </c>
      <c r="M36" s="17">
        <v>0</v>
      </c>
      <c r="N36" s="17">
        <v>0</v>
      </c>
      <c r="O36" s="17">
        <v>0</v>
      </c>
      <c r="P36" s="17">
        <v>77164.34</v>
      </c>
      <c r="Q36" s="12">
        <v>9391130.2299999986</v>
      </c>
      <c r="R36" s="16">
        <v>190664.87</v>
      </c>
      <c r="S36" s="17">
        <v>0</v>
      </c>
      <c r="T36" s="17">
        <v>0</v>
      </c>
      <c r="U36" s="17">
        <v>0</v>
      </c>
      <c r="V36" s="17">
        <v>0</v>
      </c>
      <c r="W36" s="17">
        <v>0</v>
      </c>
      <c r="X36" s="17">
        <v>0</v>
      </c>
      <c r="Y36" s="12">
        <v>190664.87</v>
      </c>
      <c r="Z36" s="16">
        <v>1404977.36</v>
      </c>
      <c r="AA36" s="17">
        <v>0</v>
      </c>
      <c r="AB36" s="17">
        <v>0</v>
      </c>
      <c r="AC36" s="17">
        <v>0</v>
      </c>
      <c r="AD36" s="17">
        <v>0</v>
      </c>
      <c r="AE36" s="17">
        <v>0</v>
      </c>
      <c r="AF36" s="17">
        <v>56</v>
      </c>
      <c r="AG36" s="12">
        <v>1405033.36</v>
      </c>
      <c r="AH36" s="16">
        <v>0</v>
      </c>
      <c r="AI36" s="17">
        <v>0</v>
      </c>
      <c r="AJ36" s="17">
        <v>0</v>
      </c>
      <c r="AK36" s="17">
        <v>0</v>
      </c>
      <c r="AL36" s="17">
        <v>0</v>
      </c>
      <c r="AM36" s="17">
        <v>0</v>
      </c>
      <c r="AN36" s="17">
        <v>146638.01</v>
      </c>
      <c r="AO36" s="12">
        <v>146638.01</v>
      </c>
    </row>
    <row r="37" spans="1:41" x14ac:dyDescent="0.3">
      <c r="A37" s="4" t="s">
        <v>27</v>
      </c>
      <c r="B37" s="92">
        <v>9683631</v>
      </c>
      <c r="C37" s="87">
        <v>0</v>
      </c>
      <c r="D37" s="87">
        <v>0</v>
      </c>
      <c r="E37" s="87">
        <v>0</v>
      </c>
      <c r="F37" s="87">
        <v>10000</v>
      </c>
      <c r="G37" s="87">
        <v>0</v>
      </c>
      <c r="H37" s="87">
        <v>115178</v>
      </c>
      <c r="I37" s="93">
        <v>9808809</v>
      </c>
      <c r="J37" s="16">
        <v>9683370</v>
      </c>
      <c r="K37" s="17">
        <v>0</v>
      </c>
      <c r="L37" s="17">
        <v>0</v>
      </c>
      <c r="M37" s="17">
        <v>0</v>
      </c>
      <c r="N37" s="17">
        <v>10000</v>
      </c>
      <c r="O37" s="17">
        <v>0</v>
      </c>
      <c r="P37" s="17">
        <v>115178</v>
      </c>
      <c r="Q37" s="12">
        <v>9808548</v>
      </c>
      <c r="R37" s="16">
        <v>0</v>
      </c>
      <c r="S37" s="17">
        <v>0</v>
      </c>
      <c r="T37" s="17">
        <v>0</v>
      </c>
      <c r="U37" s="17">
        <v>0</v>
      </c>
      <c r="V37" s="17">
        <v>0</v>
      </c>
      <c r="W37" s="17">
        <v>0</v>
      </c>
      <c r="X37" s="17">
        <v>0</v>
      </c>
      <c r="Y37" s="12">
        <v>0</v>
      </c>
      <c r="Z37" s="16">
        <v>0</v>
      </c>
      <c r="AA37" s="17">
        <v>0</v>
      </c>
      <c r="AB37" s="17">
        <v>0</v>
      </c>
      <c r="AC37" s="17">
        <v>0</v>
      </c>
      <c r="AD37" s="17">
        <v>0</v>
      </c>
      <c r="AE37" s="17">
        <v>0</v>
      </c>
      <c r="AF37" s="17">
        <v>0</v>
      </c>
      <c r="AG37" s="12">
        <v>0</v>
      </c>
      <c r="AH37" s="16">
        <v>261</v>
      </c>
      <c r="AI37" s="17">
        <v>0</v>
      </c>
      <c r="AJ37" s="17">
        <v>0</v>
      </c>
      <c r="AK37" s="17">
        <v>0</v>
      </c>
      <c r="AL37" s="17">
        <v>0</v>
      </c>
      <c r="AM37" s="17">
        <v>0</v>
      </c>
      <c r="AN37" s="17">
        <v>0</v>
      </c>
      <c r="AO37" s="12">
        <v>261</v>
      </c>
    </row>
    <row r="38" spans="1:41" x14ac:dyDescent="0.3">
      <c r="A38" s="4" t="s">
        <v>28</v>
      </c>
      <c r="B38" s="92">
        <v>428297</v>
      </c>
      <c r="C38" s="87">
        <v>53000</v>
      </c>
      <c r="D38" s="87">
        <v>326000</v>
      </c>
      <c r="E38" s="87">
        <v>0</v>
      </c>
      <c r="F38" s="87">
        <v>0</v>
      </c>
      <c r="G38" s="87">
        <v>0</v>
      </c>
      <c r="H38" s="87">
        <v>68664</v>
      </c>
      <c r="I38" s="93">
        <v>875961</v>
      </c>
      <c r="J38" s="16">
        <v>428297</v>
      </c>
      <c r="K38" s="17">
        <v>53000</v>
      </c>
      <c r="L38" s="17">
        <v>326000</v>
      </c>
      <c r="M38" s="17">
        <v>0</v>
      </c>
      <c r="N38" s="17">
        <v>0</v>
      </c>
      <c r="O38" s="17">
        <v>0</v>
      </c>
      <c r="P38" s="17">
        <v>68664</v>
      </c>
      <c r="Q38" s="12">
        <v>875961</v>
      </c>
      <c r="R38" s="16">
        <v>0</v>
      </c>
      <c r="S38" s="17">
        <v>0</v>
      </c>
      <c r="T38" s="17">
        <v>0</v>
      </c>
      <c r="U38" s="17">
        <v>0</v>
      </c>
      <c r="V38" s="17">
        <v>0</v>
      </c>
      <c r="W38" s="17">
        <v>0</v>
      </c>
      <c r="X38" s="17">
        <v>0</v>
      </c>
      <c r="Y38" s="12">
        <v>0</v>
      </c>
      <c r="Z38" s="16">
        <v>0</v>
      </c>
      <c r="AA38" s="17">
        <v>0</v>
      </c>
      <c r="AB38" s="17">
        <v>0</v>
      </c>
      <c r="AC38" s="17">
        <v>0</v>
      </c>
      <c r="AD38" s="17">
        <v>0</v>
      </c>
      <c r="AE38" s="17">
        <v>0</v>
      </c>
      <c r="AF38" s="17">
        <v>0</v>
      </c>
      <c r="AG38" s="12">
        <v>0</v>
      </c>
      <c r="AH38" s="16">
        <v>0</v>
      </c>
      <c r="AI38" s="17">
        <v>0</v>
      </c>
      <c r="AJ38" s="17">
        <v>0</v>
      </c>
      <c r="AK38" s="17">
        <v>0</v>
      </c>
      <c r="AL38" s="17">
        <v>0</v>
      </c>
      <c r="AM38" s="17">
        <v>0</v>
      </c>
      <c r="AN38" s="17">
        <v>0</v>
      </c>
      <c r="AO38" s="12">
        <v>0</v>
      </c>
    </row>
    <row r="39" spans="1:41" x14ac:dyDescent="0.3">
      <c r="A39" s="4" t="s">
        <v>29</v>
      </c>
      <c r="B39" s="92">
        <v>142175.35999999999</v>
      </c>
      <c r="C39" s="87">
        <v>0</v>
      </c>
      <c r="D39" s="87">
        <v>0</v>
      </c>
      <c r="E39" s="87">
        <v>0</v>
      </c>
      <c r="F39" s="87">
        <v>0</v>
      </c>
      <c r="G39" s="87">
        <v>0</v>
      </c>
      <c r="H39" s="87">
        <v>35745.15</v>
      </c>
      <c r="I39" s="93">
        <v>177920.51</v>
      </c>
      <c r="J39" s="16">
        <v>98494.31</v>
      </c>
      <c r="K39" s="17">
        <v>0</v>
      </c>
      <c r="L39" s="17">
        <v>0</v>
      </c>
      <c r="M39" s="17">
        <v>0</v>
      </c>
      <c r="N39" s="17">
        <v>0</v>
      </c>
      <c r="O39" s="17">
        <v>0</v>
      </c>
      <c r="P39" s="17">
        <v>28646.34</v>
      </c>
      <c r="Q39" s="12">
        <v>127140.65</v>
      </c>
      <c r="R39" s="16">
        <v>0</v>
      </c>
      <c r="S39" s="17">
        <v>0</v>
      </c>
      <c r="T39" s="17">
        <v>0</v>
      </c>
      <c r="U39" s="17">
        <v>0</v>
      </c>
      <c r="V39" s="17">
        <v>0</v>
      </c>
      <c r="W39" s="17">
        <v>0</v>
      </c>
      <c r="X39" s="17">
        <v>0</v>
      </c>
      <c r="Y39" s="12">
        <v>0</v>
      </c>
      <c r="Z39" s="16">
        <v>43681.05</v>
      </c>
      <c r="AA39" s="17">
        <v>0</v>
      </c>
      <c r="AB39" s="17">
        <v>0</v>
      </c>
      <c r="AC39" s="17">
        <v>0</v>
      </c>
      <c r="AD39" s="17">
        <v>0</v>
      </c>
      <c r="AE39" s="17">
        <v>0</v>
      </c>
      <c r="AF39" s="17">
        <v>0</v>
      </c>
      <c r="AG39" s="12">
        <v>43681.05</v>
      </c>
      <c r="AH39" s="16">
        <v>0</v>
      </c>
      <c r="AI39" s="17">
        <v>0</v>
      </c>
      <c r="AJ39" s="17">
        <v>0</v>
      </c>
      <c r="AK39" s="17">
        <v>0</v>
      </c>
      <c r="AL39" s="17">
        <v>0</v>
      </c>
      <c r="AM39" s="17">
        <v>0</v>
      </c>
      <c r="AN39" s="17">
        <v>7098.81</v>
      </c>
      <c r="AO39" s="12">
        <v>7098.81</v>
      </c>
    </row>
    <row r="40" spans="1:41" x14ac:dyDescent="0.3">
      <c r="A40" s="4" t="s">
        <v>30</v>
      </c>
      <c r="B40" s="92">
        <v>13127</v>
      </c>
      <c r="C40" s="87">
        <v>0</v>
      </c>
      <c r="D40" s="87">
        <v>10000</v>
      </c>
      <c r="E40" s="87">
        <v>0</v>
      </c>
      <c r="F40" s="87">
        <v>0</v>
      </c>
      <c r="G40" s="87">
        <v>0</v>
      </c>
      <c r="H40" s="87">
        <v>0</v>
      </c>
      <c r="I40" s="93">
        <v>23127</v>
      </c>
      <c r="J40" s="16">
        <v>13127</v>
      </c>
      <c r="K40" s="17">
        <v>0</v>
      </c>
      <c r="L40" s="17">
        <v>0</v>
      </c>
      <c r="M40" s="17">
        <v>0</v>
      </c>
      <c r="N40" s="17">
        <v>0</v>
      </c>
      <c r="O40" s="17">
        <v>0</v>
      </c>
      <c r="P40" s="17">
        <v>0</v>
      </c>
      <c r="Q40" s="12">
        <v>13127</v>
      </c>
      <c r="R40" s="16">
        <v>0</v>
      </c>
      <c r="S40" s="17">
        <v>0</v>
      </c>
      <c r="T40" s="17">
        <v>10000</v>
      </c>
      <c r="U40" s="17">
        <v>0</v>
      </c>
      <c r="V40" s="17">
        <v>0</v>
      </c>
      <c r="W40" s="17">
        <v>0</v>
      </c>
      <c r="X40" s="17">
        <v>0</v>
      </c>
      <c r="Y40" s="12">
        <v>10000</v>
      </c>
      <c r="Z40" s="16">
        <v>0</v>
      </c>
      <c r="AA40" s="17">
        <v>0</v>
      </c>
      <c r="AB40" s="17">
        <v>0</v>
      </c>
      <c r="AC40" s="17">
        <v>0</v>
      </c>
      <c r="AD40" s="17">
        <v>0</v>
      </c>
      <c r="AE40" s="17">
        <v>0</v>
      </c>
      <c r="AF40" s="17">
        <v>0</v>
      </c>
      <c r="AG40" s="12">
        <v>0</v>
      </c>
      <c r="AH40" s="16">
        <v>0</v>
      </c>
      <c r="AI40" s="17">
        <v>0</v>
      </c>
      <c r="AJ40" s="17">
        <v>0</v>
      </c>
      <c r="AK40" s="17">
        <v>0</v>
      </c>
      <c r="AL40" s="17">
        <v>0</v>
      </c>
      <c r="AM40" s="17">
        <v>0</v>
      </c>
      <c r="AN40" s="17">
        <v>0</v>
      </c>
      <c r="AO40" s="12">
        <v>0</v>
      </c>
    </row>
    <row r="41" spans="1:41" x14ac:dyDescent="0.3">
      <c r="A41" s="4" t="s">
        <v>31</v>
      </c>
      <c r="B41" s="92">
        <v>2781064.9799999995</v>
      </c>
      <c r="C41" s="87">
        <v>0</v>
      </c>
      <c r="D41" s="87">
        <v>105832.36</v>
      </c>
      <c r="E41" s="87">
        <v>0</v>
      </c>
      <c r="F41" s="87">
        <v>0</v>
      </c>
      <c r="G41" s="87">
        <v>0</v>
      </c>
      <c r="H41" s="87">
        <v>0</v>
      </c>
      <c r="I41" s="93">
        <v>2886897.3399999994</v>
      </c>
      <c r="J41" s="16">
        <v>2781064.9799999995</v>
      </c>
      <c r="K41" s="17">
        <v>0</v>
      </c>
      <c r="L41" s="17">
        <v>68001.36</v>
      </c>
      <c r="M41" s="17">
        <v>0</v>
      </c>
      <c r="N41" s="17">
        <v>0</v>
      </c>
      <c r="O41" s="17">
        <v>0</v>
      </c>
      <c r="P41" s="17">
        <v>0</v>
      </c>
      <c r="Q41" s="12">
        <v>2849066.3399999994</v>
      </c>
      <c r="R41" s="16">
        <v>0</v>
      </c>
      <c r="S41" s="17">
        <v>0</v>
      </c>
      <c r="T41" s="17">
        <v>10000</v>
      </c>
      <c r="U41" s="17">
        <v>0</v>
      </c>
      <c r="V41" s="17">
        <v>0</v>
      </c>
      <c r="W41" s="17">
        <v>0</v>
      </c>
      <c r="X41" s="17">
        <v>0</v>
      </c>
      <c r="Y41" s="12">
        <v>10000</v>
      </c>
      <c r="Z41" s="16">
        <v>0</v>
      </c>
      <c r="AA41" s="17">
        <v>0</v>
      </c>
      <c r="AB41" s="17">
        <v>0</v>
      </c>
      <c r="AC41" s="17">
        <v>0</v>
      </c>
      <c r="AD41" s="17">
        <v>0</v>
      </c>
      <c r="AE41" s="17">
        <v>0</v>
      </c>
      <c r="AF41" s="17">
        <v>0</v>
      </c>
      <c r="AG41" s="12">
        <v>0</v>
      </c>
      <c r="AH41" s="16">
        <v>0</v>
      </c>
      <c r="AI41" s="17">
        <v>0</v>
      </c>
      <c r="AJ41" s="17">
        <v>27831</v>
      </c>
      <c r="AK41" s="17">
        <v>0</v>
      </c>
      <c r="AL41" s="17">
        <v>0</v>
      </c>
      <c r="AM41" s="17">
        <v>0</v>
      </c>
      <c r="AN41" s="17">
        <v>0</v>
      </c>
      <c r="AO41" s="12">
        <v>27831</v>
      </c>
    </row>
    <row r="42" spans="1:41" x14ac:dyDescent="0.3">
      <c r="A42" s="4" t="s">
        <v>32</v>
      </c>
      <c r="B42" s="92">
        <v>2696028.18</v>
      </c>
      <c r="C42" s="87">
        <v>0</v>
      </c>
      <c r="D42" s="87">
        <v>441337.91000000003</v>
      </c>
      <c r="E42" s="87">
        <v>0</v>
      </c>
      <c r="F42" s="87">
        <v>0</v>
      </c>
      <c r="G42" s="87">
        <v>0</v>
      </c>
      <c r="H42" s="87">
        <v>79905.62</v>
      </c>
      <c r="I42" s="93">
        <v>3217271.7100000004</v>
      </c>
      <c r="J42" s="16">
        <v>2696028.18</v>
      </c>
      <c r="K42" s="17">
        <v>0</v>
      </c>
      <c r="L42" s="17">
        <v>441337.91000000003</v>
      </c>
      <c r="M42" s="17">
        <v>0</v>
      </c>
      <c r="N42" s="17">
        <v>0</v>
      </c>
      <c r="O42" s="17">
        <v>0</v>
      </c>
      <c r="P42" s="17">
        <v>79905.62</v>
      </c>
      <c r="Q42" s="12">
        <v>3217271.7100000004</v>
      </c>
      <c r="R42" s="16">
        <v>0</v>
      </c>
      <c r="S42" s="17">
        <v>0</v>
      </c>
      <c r="T42" s="17">
        <v>0</v>
      </c>
      <c r="U42" s="17">
        <v>0</v>
      </c>
      <c r="V42" s="17">
        <v>0</v>
      </c>
      <c r="W42" s="17">
        <v>0</v>
      </c>
      <c r="X42" s="17">
        <v>0</v>
      </c>
      <c r="Y42" s="12">
        <v>0</v>
      </c>
      <c r="Z42" s="16">
        <v>0</v>
      </c>
      <c r="AA42" s="17">
        <v>0</v>
      </c>
      <c r="AB42" s="17">
        <v>0</v>
      </c>
      <c r="AC42" s="17">
        <v>0</v>
      </c>
      <c r="AD42" s="17">
        <v>0</v>
      </c>
      <c r="AE42" s="17">
        <v>0</v>
      </c>
      <c r="AF42" s="17">
        <v>0</v>
      </c>
      <c r="AG42" s="12">
        <v>0</v>
      </c>
      <c r="AH42" s="16">
        <v>0</v>
      </c>
      <c r="AI42" s="17">
        <v>0</v>
      </c>
      <c r="AJ42" s="17">
        <v>0</v>
      </c>
      <c r="AK42" s="17">
        <v>0</v>
      </c>
      <c r="AL42" s="17">
        <v>0</v>
      </c>
      <c r="AM42" s="17">
        <v>0</v>
      </c>
      <c r="AN42" s="17">
        <v>0</v>
      </c>
      <c r="AO42" s="12">
        <v>0</v>
      </c>
    </row>
    <row r="43" spans="1:41" x14ac:dyDescent="0.3">
      <c r="A43" s="4" t="s">
        <v>33</v>
      </c>
      <c r="B43" s="92">
        <v>85609</v>
      </c>
      <c r="C43" s="87">
        <v>0</v>
      </c>
      <c r="D43" s="87">
        <v>10000</v>
      </c>
      <c r="E43" s="87">
        <v>0</v>
      </c>
      <c r="F43" s="87">
        <v>0</v>
      </c>
      <c r="G43" s="87">
        <v>1728</v>
      </c>
      <c r="H43" s="87">
        <v>150652</v>
      </c>
      <c r="I43" s="93">
        <v>247989</v>
      </c>
      <c r="J43" s="16">
        <v>0</v>
      </c>
      <c r="K43" s="17">
        <v>0</v>
      </c>
      <c r="L43" s="17">
        <v>0</v>
      </c>
      <c r="M43" s="17">
        <v>0</v>
      </c>
      <c r="N43" s="17">
        <v>0</v>
      </c>
      <c r="O43" s="17">
        <v>0</v>
      </c>
      <c r="P43" s="17">
        <v>0</v>
      </c>
      <c r="Q43" s="12">
        <v>0</v>
      </c>
      <c r="R43" s="16">
        <v>85609</v>
      </c>
      <c r="S43" s="17">
        <v>0</v>
      </c>
      <c r="T43" s="17">
        <v>0</v>
      </c>
      <c r="U43" s="17">
        <v>0</v>
      </c>
      <c r="V43" s="17">
        <v>0</v>
      </c>
      <c r="W43" s="17">
        <v>1728</v>
      </c>
      <c r="X43" s="17">
        <v>125808</v>
      </c>
      <c r="Y43" s="12">
        <v>213145</v>
      </c>
      <c r="Z43" s="16">
        <v>0</v>
      </c>
      <c r="AA43" s="17">
        <v>0</v>
      </c>
      <c r="AB43" s="17">
        <v>0</v>
      </c>
      <c r="AC43" s="17">
        <v>0</v>
      </c>
      <c r="AD43" s="17">
        <v>0</v>
      </c>
      <c r="AE43" s="17">
        <v>0</v>
      </c>
      <c r="AF43" s="17">
        <v>24844</v>
      </c>
      <c r="AG43" s="12">
        <v>24844</v>
      </c>
      <c r="AH43" s="16">
        <v>0</v>
      </c>
      <c r="AI43" s="17">
        <v>0</v>
      </c>
      <c r="AJ43" s="17">
        <v>10000</v>
      </c>
      <c r="AK43" s="17">
        <v>0</v>
      </c>
      <c r="AL43" s="17">
        <v>0</v>
      </c>
      <c r="AM43" s="17">
        <v>0</v>
      </c>
      <c r="AN43" s="17">
        <v>0</v>
      </c>
      <c r="AO43" s="12">
        <v>10000</v>
      </c>
    </row>
    <row r="44" spans="1:41" x14ac:dyDescent="0.3">
      <c r="A44" s="4" t="s">
        <v>34</v>
      </c>
      <c r="B44" s="92">
        <v>775591</v>
      </c>
      <c r="C44" s="87">
        <v>0</v>
      </c>
      <c r="D44" s="87">
        <v>0</v>
      </c>
      <c r="E44" s="87">
        <v>0</v>
      </c>
      <c r="F44" s="87">
        <v>0</v>
      </c>
      <c r="G44" s="87">
        <v>0</v>
      </c>
      <c r="H44" s="87">
        <v>0</v>
      </c>
      <c r="I44" s="93">
        <v>775591</v>
      </c>
      <c r="J44" s="16">
        <v>775591</v>
      </c>
      <c r="K44" s="17">
        <v>0</v>
      </c>
      <c r="L44" s="17">
        <v>0</v>
      </c>
      <c r="M44" s="17">
        <v>0</v>
      </c>
      <c r="N44" s="17">
        <v>0</v>
      </c>
      <c r="O44" s="17">
        <v>0</v>
      </c>
      <c r="P44" s="17">
        <v>0</v>
      </c>
      <c r="Q44" s="12">
        <v>775591</v>
      </c>
      <c r="R44" s="16">
        <v>0</v>
      </c>
      <c r="S44" s="17">
        <v>0</v>
      </c>
      <c r="T44" s="17">
        <v>0</v>
      </c>
      <c r="U44" s="17">
        <v>0</v>
      </c>
      <c r="V44" s="17">
        <v>0</v>
      </c>
      <c r="W44" s="17">
        <v>0</v>
      </c>
      <c r="X44" s="17">
        <v>0</v>
      </c>
      <c r="Y44" s="12">
        <v>0</v>
      </c>
      <c r="Z44" s="16">
        <v>0</v>
      </c>
      <c r="AA44" s="17">
        <v>0</v>
      </c>
      <c r="AB44" s="17">
        <v>0</v>
      </c>
      <c r="AC44" s="17">
        <v>0</v>
      </c>
      <c r="AD44" s="17">
        <v>0</v>
      </c>
      <c r="AE44" s="17">
        <v>0</v>
      </c>
      <c r="AF44" s="17">
        <v>0</v>
      </c>
      <c r="AG44" s="12">
        <v>0</v>
      </c>
      <c r="AH44" s="16">
        <v>0</v>
      </c>
      <c r="AI44" s="17">
        <v>0</v>
      </c>
      <c r="AJ44" s="17">
        <v>0</v>
      </c>
      <c r="AK44" s="17">
        <v>0</v>
      </c>
      <c r="AL44" s="17">
        <v>0</v>
      </c>
      <c r="AM44" s="17">
        <v>0</v>
      </c>
      <c r="AN44" s="17">
        <v>0</v>
      </c>
      <c r="AO44" s="12">
        <v>0</v>
      </c>
    </row>
    <row r="45" spans="1:41" x14ac:dyDescent="0.3">
      <c r="A45" s="4" t="s">
        <v>35</v>
      </c>
      <c r="B45" s="92">
        <v>48296</v>
      </c>
      <c r="C45" s="87">
        <v>0</v>
      </c>
      <c r="D45" s="87">
        <v>153262</v>
      </c>
      <c r="E45" s="87">
        <v>0</v>
      </c>
      <c r="F45" s="87">
        <v>0</v>
      </c>
      <c r="G45" s="87">
        <v>100000</v>
      </c>
      <c r="H45" s="87">
        <v>204602</v>
      </c>
      <c r="I45" s="93">
        <v>506160</v>
      </c>
      <c r="J45" s="16">
        <v>48296</v>
      </c>
      <c r="K45" s="17">
        <v>0</v>
      </c>
      <c r="L45" s="17">
        <v>153262</v>
      </c>
      <c r="M45" s="17">
        <v>0</v>
      </c>
      <c r="N45" s="17">
        <v>0</v>
      </c>
      <c r="O45" s="17">
        <v>100000</v>
      </c>
      <c r="P45" s="17">
        <v>204602</v>
      </c>
      <c r="Q45" s="12">
        <v>506160</v>
      </c>
      <c r="R45" s="16">
        <v>0</v>
      </c>
      <c r="S45" s="17">
        <v>0</v>
      </c>
      <c r="T45" s="17">
        <v>0</v>
      </c>
      <c r="U45" s="17">
        <v>0</v>
      </c>
      <c r="V45" s="17">
        <v>0</v>
      </c>
      <c r="W45" s="17">
        <v>0</v>
      </c>
      <c r="X45" s="17">
        <v>0</v>
      </c>
      <c r="Y45" s="12">
        <v>0</v>
      </c>
      <c r="Z45" s="16">
        <v>0</v>
      </c>
      <c r="AA45" s="17">
        <v>0</v>
      </c>
      <c r="AB45" s="17">
        <v>0</v>
      </c>
      <c r="AC45" s="17">
        <v>0</v>
      </c>
      <c r="AD45" s="17">
        <v>0</v>
      </c>
      <c r="AE45" s="17">
        <v>0</v>
      </c>
      <c r="AF45" s="17">
        <v>0</v>
      </c>
      <c r="AG45" s="12">
        <v>0</v>
      </c>
      <c r="AH45" s="16">
        <v>0</v>
      </c>
      <c r="AI45" s="17">
        <v>0</v>
      </c>
      <c r="AJ45" s="17">
        <v>0</v>
      </c>
      <c r="AK45" s="17">
        <v>0</v>
      </c>
      <c r="AL45" s="17">
        <v>0</v>
      </c>
      <c r="AM45" s="17">
        <v>0</v>
      </c>
      <c r="AN45" s="17">
        <v>0</v>
      </c>
      <c r="AO45" s="12">
        <v>0</v>
      </c>
    </row>
    <row r="46" spans="1:41" x14ac:dyDescent="0.3">
      <c r="A46" s="4" t="s">
        <v>36</v>
      </c>
      <c r="B46" s="92">
        <v>1987882.38</v>
      </c>
      <c r="C46" s="87">
        <v>10000</v>
      </c>
      <c r="D46" s="87">
        <v>0</v>
      </c>
      <c r="E46" s="87">
        <v>0</v>
      </c>
      <c r="F46" s="87">
        <v>0</v>
      </c>
      <c r="G46" s="87">
        <v>0</v>
      </c>
      <c r="H46" s="87">
        <v>15661.03</v>
      </c>
      <c r="I46" s="93">
        <v>2013543.41</v>
      </c>
      <c r="J46" s="16">
        <v>1987882.38</v>
      </c>
      <c r="K46" s="17">
        <v>0</v>
      </c>
      <c r="L46" s="17">
        <v>0</v>
      </c>
      <c r="M46" s="17">
        <v>0</v>
      </c>
      <c r="N46" s="17">
        <v>0</v>
      </c>
      <c r="O46" s="17">
        <v>0</v>
      </c>
      <c r="P46" s="17">
        <v>15661.03</v>
      </c>
      <c r="Q46" s="12">
        <v>2003543.41</v>
      </c>
      <c r="R46" s="16">
        <v>0</v>
      </c>
      <c r="S46" s="17">
        <v>10000</v>
      </c>
      <c r="T46" s="17">
        <v>0</v>
      </c>
      <c r="U46" s="17">
        <v>0</v>
      </c>
      <c r="V46" s="17">
        <v>0</v>
      </c>
      <c r="W46" s="17">
        <v>0</v>
      </c>
      <c r="X46" s="17">
        <v>0</v>
      </c>
      <c r="Y46" s="12">
        <v>10000</v>
      </c>
      <c r="Z46" s="16">
        <v>0</v>
      </c>
      <c r="AA46" s="17">
        <v>0</v>
      </c>
      <c r="AB46" s="17">
        <v>0</v>
      </c>
      <c r="AC46" s="17">
        <v>0</v>
      </c>
      <c r="AD46" s="17">
        <v>0</v>
      </c>
      <c r="AE46" s="17">
        <v>0</v>
      </c>
      <c r="AF46" s="17">
        <v>0</v>
      </c>
      <c r="AG46" s="12">
        <v>0</v>
      </c>
      <c r="AH46" s="16">
        <v>0</v>
      </c>
      <c r="AI46" s="17">
        <v>0</v>
      </c>
      <c r="AJ46" s="17">
        <v>0</v>
      </c>
      <c r="AK46" s="17">
        <v>0</v>
      </c>
      <c r="AL46" s="17">
        <v>0</v>
      </c>
      <c r="AM46" s="17">
        <v>0</v>
      </c>
      <c r="AN46" s="17">
        <v>0</v>
      </c>
      <c r="AO46" s="12">
        <v>0</v>
      </c>
    </row>
    <row r="47" spans="1:41" x14ac:dyDescent="0.3">
      <c r="A47" s="4" t="s">
        <v>37</v>
      </c>
      <c r="B47" s="92">
        <v>190765.36000000002</v>
      </c>
      <c r="C47" s="87">
        <v>4164.16</v>
      </c>
      <c r="D47" s="87">
        <v>315160</v>
      </c>
      <c r="E47" s="87">
        <v>0</v>
      </c>
      <c r="F47" s="87">
        <v>0</v>
      </c>
      <c r="G47" s="87">
        <v>0</v>
      </c>
      <c r="H47" s="87">
        <v>0</v>
      </c>
      <c r="I47" s="93">
        <v>510089.52</v>
      </c>
      <c r="J47" s="16">
        <v>47640.38</v>
      </c>
      <c r="K47" s="17">
        <v>4164.16</v>
      </c>
      <c r="L47" s="17">
        <v>306880</v>
      </c>
      <c r="M47" s="17">
        <v>0</v>
      </c>
      <c r="N47" s="17">
        <v>0</v>
      </c>
      <c r="O47" s="17">
        <v>0</v>
      </c>
      <c r="P47" s="17">
        <v>0</v>
      </c>
      <c r="Q47" s="12">
        <v>358684.54</v>
      </c>
      <c r="R47" s="16">
        <v>143124.98000000001</v>
      </c>
      <c r="S47" s="17">
        <v>0</v>
      </c>
      <c r="T47" s="17">
        <v>8280</v>
      </c>
      <c r="U47" s="17">
        <v>0</v>
      </c>
      <c r="V47" s="17">
        <v>0</v>
      </c>
      <c r="W47" s="17">
        <v>0</v>
      </c>
      <c r="X47" s="17">
        <v>0</v>
      </c>
      <c r="Y47" s="12">
        <v>151404.98000000001</v>
      </c>
      <c r="Z47" s="16">
        <v>0</v>
      </c>
      <c r="AA47" s="17">
        <v>0</v>
      </c>
      <c r="AB47" s="17">
        <v>0</v>
      </c>
      <c r="AC47" s="17">
        <v>0</v>
      </c>
      <c r="AD47" s="17">
        <v>0</v>
      </c>
      <c r="AE47" s="17">
        <v>0</v>
      </c>
      <c r="AF47" s="17">
        <v>0</v>
      </c>
      <c r="AG47" s="12">
        <v>0</v>
      </c>
      <c r="AH47" s="16">
        <v>0</v>
      </c>
      <c r="AI47" s="17">
        <v>0</v>
      </c>
      <c r="AJ47" s="17">
        <v>0</v>
      </c>
      <c r="AK47" s="17">
        <v>0</v>
      </c>
      <c r="AL47" s="17">
        <v>0</v>
      </c>
      <c r="AM47" s="17">
        <v>0</v>
      </c>
      <c r="AN47" s="17">
        <v>0</v>
      </c>
      <c r="AO47" s="12">
        <v>0</v>
      </c>
    </row>
    <row r="48" spans="1:41" x14ac:dyDescent="0.3">
      <c r="A48" s="4" t="s">
        <v>38</v>
      </c>
      <c r="B48" s="92">
        <v>960537.98499999999</v>
      </c>
      <c r="C48" s="87">
        <v>0</v>
      </c>
      <c r="D48" s="87">
        <v>0</v>
      </c>
      <c r="E48" s="87">
        <v>0</v>
      </c>
      <c r="F48" s="87">
        <v>0</v>
      </c>
      <c r="G48" s="87">
        <v>1502.1080000000002</v>
      </c>
      <c r="H48" s="87">
        <v>264443.05800000002</v>
      </c>
      <c r="I48" s="93">
        <v>1226483.1510000001</v>
      </c>
      <c r="J48" s="16">
        <v>576231.88099999994</v>
      </c>
      <c r="K48" s="17">
        <v>0</v>
      </c>
      <c r="L48" s="17">
        <v>0</v>
      </c>
      <c r="M48" s="17">
        <v>0</v>
      </c>
      <c r="N48" s="17">
        <v>0</v>
      </c>
      <c r="O48" s="17">
        <v>1490.6480000000001</v>
      </c>
      <c r="P48" s="17">
        <v>163311.16200000001</v>
      </c>
      <c r="Q48" s="12">
        <v>741033.69099999999</v>
      </c>
      <c r="R48" s="16">
        <v>384306.10400000005</v>
      </c>
      <c r="S48" s="17">
        <v>0</v>
      </c>
      <c r="T48" s="17">
        <v>0</v>
      </c>
      <c r="U48" s="17">
        <v>0</v>
      </c>
      <c r="V48" s="17">
        <v>0</v>
      </c>
      <c r="W48" s="17">
        <v>0</v>
      </c>
      <c r="X48" s="17">
        <v>101131.89600000001</v>
      </c>
      <c r="Y48" s="12">
        <v>485438.00000000006</v>
      </c>
      <c r="Z48" s="16">
        <v>0</v>
      </c>
      <c r="AA48" s="17">
        <v>0</v>
      </c>
      <c r="AB48" s="17">
        <v>0</v>
      </c>
      <c r="AC48" s="17">
        <v>0</v>
      </c>
      <c r="AD48" s="17">
        <v>0</v>
      </c>
      <c r="AE48" s="17">
        <v>0</v>
      </c>
      <c r="AF48" s="17">
        <v>0</v>
      </c>
      <c r="AG48" s="12">
        <v>0</v>
      </c>
      <c r="AH48" s="16">
        <v>0</v>
      </c>
      <c r="AI48" s="17">
        <v>0</v>
      </c>
      <c r="AJ48" s="17">
        <v>0</v>
      </c>
      <c r="AK48" s="17">
        <v>0</v>
      </c>
      <c r="AL48" s="17">
        <v>0</v>
      </c>
      <c r="AM48" s="17">
        <v>11.46</v>
      </c>
      <c r="AN48" s="17">
        <v>0</v>
      </c>
      <c r="AO48" s="12">
        <v>11.46</v>
      </c>
    </row>
    <row r="49" spans="1:41" x14ac:dyDescent="0.3">
      <c r="A49" s="4" t="s">
        <v>39</v>
      </c>
      <c r="B49" s="92">
        <v>21514</v>
      </c>
      <c r="C49" s="87">
        <v>10000</v>
      </c>
      <c r="D49" s="87">
        <v>0</v>
      </c>
      <c r="E49" s="87">
        <v>0</v>
      </c>
      <c r="F49" s="87">
        <v>0</v>
      </c>
      <c r="G49" s="87">
        <v>0</v>
      </c>
      <c r="H49" s="87">
        <v>0</v>
      </c>
      <c r="I49" s="93">
        <v>31514</v>
      </c>
      <c r="J49" s="16">
        <v>21514</v>
      </c>
      <c r="K49" s="17">
        <v>0</v>
      </c>
      <c r="L49" s="17">
        <v>0</v>
      </c>
      <c r="M49" s="17">
        <v>0</v>
      </c>
      <c r="N49" s="17">
        <v>0</v>
      </c>
      <c r="O49" s="17">
        <v>0</v>
      </c>
      <c r="P49" s="17">
        <v>0</v>
      </c>
      <c r="Q49" s="12">
        <v>21514</v>
      </c>
      <c r="R49" s="16">
        <v>0</v>
      </c>
      <c r="S49" s="17">
        <v>0</v>
      </c>
      <c r="T49" s="17">
        <v>0</v>
      </c>
      <c r="U49" s="17">
        <v>0</v>
      </c>
      <c r="V49" s="17">
        <v>0</v>
      </c>
      <c r="W49" s="17">
        <v>0</v>
      </c>
      <c r="X49" s="17">
        <v>0</v>
      </c>
      <c r="Y49" s="12">
        <v>0</v>
      </c>
      <c r="Z49" s="16">
        <v>0</v>
      </c>
      <c r="AA49" s="17">
        <v>0</v>
      </c>
      <c r="AB49" s="17">
        <v>0</v>
      </c>
      <c r="AC49" s="17">
        <v>0</v>
      </c>
      <c r="AD49" s="17">
        <v>0</v>
      </c>
      <c r="AE49" s="17">
        <v>0</v>
      </c>
      <c r="AF49" s="17">
        <v>0</v>
      </c>
      <c r="AG49" s="12">
        <v>0</v>
      </c>
      <c r="AH49" s="16">
        <v>0</v>
      </c>
      <c r="AI49" s="17">
        <v>10000</v>
      </c>
      <c r="AJ49" s="17">
        <v>0</v>
      </c>
      <c r="AK49" s="17">
        <v>0</v>
      </c>
      <c r="AL49" s="17">
        <v>0</v>
      </c>
      <c r="AM49" s="17">
        <v>0</v>
      </c>
      <c r="AN49" s="17">
        <v>0</v>
      </c>
      <c r="AO49" s="12">
        <v>10000</v>
      </c>
    </row>
    <row r="50" spans="1:41" x14ac:dyDescent="0.3">
      <c r="A50" s="4" t="s">
        <v>40</v>
      </c>
      <c r="B50" s="92">
        <v>424046</v>
      </c>
      <c r="C50" s="87">
        <v>0</v>
      </c>
      <c r="D50" s="87">
        <v>10000</v>
      </c>
      <c r="E50" s="87">
        <v>0</v>
      </c>
      <c r="F50" s="87">
        <v>0</v>
      </c>
      <c r="G50" s="87">
        <v>199</v>
      </c>
      <c r="H50" s="87">
        <v>0</v>
      </c>
      <c r="I50" s="93">
        <v>434245</v>
      </c>
      <c r="J50" s="16">
        <v>362289</v>
      </c>
      <c r="K50" s="17">
        <v>0</v>
      </c>
      <c r="L50" s="17">
        <v>0</v>
      </c>
      <c r="M50" s="17">
        <v>0</v>
      </c>
      <c r="N50" s="17">
        <v>0</v>
      </c>
      <c r="O50" s="17">
        <v>199</v>
      </c>
      <c r="P50" s="17">
        <v>0</v>
      </c>
      <c r="Q50" s="12">
        <v>362488</v>
      </c>
      <c r="R50" s="16">
        <v>0</v>
      </c>
      <c r="S50" s="17">
        <v>0</v>
      </c>
      <c r="T50" s="17">
        <v>0</v>
      </c>
      <c r="U50" s="17">
        <v>0</v>
      </c>
      <c r="V50" s="17">
        <v>0</v>
      </c>
      <c r="W50" s="17">
        <v>0</v>
      </c>
      <c r="X50" s="17">
        <v>0</v>
      </c>
      <c r="Y50" s="12">
        <v>0</v>
      </c>
      <c r="Z50" s="16">
        <v>61757</v>
      </c>
      <c r="AA50" s="17">
        <v>0</v>
      </c>
      <c r="AB50" s="17">
        <v>0</v>
      </c>
      <c r="AC50" s="17">
        <v>0</v>
      </c>
      <c r="AD50" s="17">
        <v>0</v>
      </c>
      <c r="AE50" s="17">
        <v>0</v>
      </c>
      <c r="AF50" s="17">
        <v>0</v>
      </c>
      <c r="AG50" s="12">
        <v>61757</v>
      </c>
      <c r="AH50" s="16">
        <v>0</v>
      </c>
      <c r="AI50" s="17">
        <v>0</v>
      </c>
      <c r="AJ50" s="17">
        <v>10000</v>
      </c>
      <c r="AK50" s="17">
        <v>0</v>
      </c>
      <c r="AL50" s="17">
        <v>0</v>
      </c>
      <c r="AM50" s="17">
        <v>0</v>
      </c>
      <c r="AN50" s="17">
        <v>0</v>
      </c>
      <c r="AO50" s="12">
        <v>10000</v>
      </c>
    </row>
    <row r="51" spans="1:41" x14ac:dyDescent="0.3">
      <c r="A51" s="4" t="s">
        <v>41</v>
      </c>
      <c r="B51" s="92">
        <v>39590</v>
      </c>
      <c r="C51" s="87">
        <v>0</v>
      </c>
      <c r="D51" s="87">
        <v>90500</v>
      </c>
      <c r="E51" s="87">
        <v>0</v>
      </c>
      <c r="F51" s="87">
        <v>0</v>
      </c>
      <c r="G51" s="87">
        <v>0</v>
      </c>
      <c r="H51" s="87">
        <v>0</v>
      </c>
      <c r="I51" s="93">
        <v>130090</v>
      </c>
      <c r="J51" s="16">
        <v>0</v>
      </c>
      <c r="K51" s="17">
        <v>0</v>
      </c>
      <c r="L51" s="17">
        <v>0</v>
      </c>
      <c r="M51" s="17">
        <v>0</v>
      </c>
      <c r="N51" s="17">
        <v>0</v>
      </c>
      <c r="O51" s="17">
        <v>0</v>
      </c>
      <c r="P51" s="17">
        <v>0</v>
      </c>
      <c r="Q51" s="12">
        <v>0</v>
      </c>
      <c r="R51" s="16">
        <v>39590</v>
      </c>
      <c r="S51" s="17">
        <v>0</v>
      </c>
      <c r="T51" s="17">
        <v>90500</v>
      </c>
      <c r="U51" s="17">
        <v>0</v>
      </c>
      <c r="V51" s="17">
        <v>0</v>
      </c>
      <c r="W51" s="17">
        <v>0</v>
      </c>
      <c r="X51" s="17">
        <v>0</v>
      </c>
      <c r="Y51" s="12">
        <v>130090</v>
      </c>
      <c r="Z51" s="16">
        <v>0</v>
      </c>
      <c r="AA51" s="17">
        <v>0</v>
      </c>
      <c r="AB51" s="17">
        <v>0</v>
      </c>
      <c r="AC51" s="17">
        <v>0</v>
      </c>
      <c r="AD51" s="17">
        <v>0</v>
      </c>
      <c r="AE51" s="17">
        <v>0</v>
      </c>
      <c r="AF51" s="17">
        <v>0</v>
      </c>
      <c r="AG51" s="12">
        <v>0</v>
      </c>
      <c r="AH51" s="16">
        <v>0</v>
      </c>
      <c r="AI51" s="17">
        <v>0</v>
      </c>
      <c r="AJ51" s="17">
        <v>0</v>
      </c>
      <c r="AK51" s="17">
        <v>0</v>
      </c>
      <c r="AL51" s="17">
        <v>0</v>
      </c>
      <c r="AM51" s="17">
        <v>0</v>
      </c>
      <c r="AN51" s="17">
        <v>0</v>
      </c>
      <c r="AO51" s="12">
        <v>0</v>
      </c>
    </row>
    <row r="52" spans="1:41" x14ac:dyDescent="0.3">
      <c r="A52" s="4" t="s">
        <v>42</v>
      </c>
      <c r="B52" s="92">
        <v>0</v>
      </c>
      <c r="C52" s="87">
        <v>0</v>
      </c>
      <c r="D52" s="87">
        <v>138178.29999999999</v>
      </c>
      <c r="E52" s="87">
        <v>0</v>
      </c>
      <c r="F52" s="87">
        <v>0</v>
      </c>
      <c r="G52" s="87">
        <v>0</v>
      </c>
      <c r="H52" s="87">
        <v>0</v>
      </c>
      <c r="I52" s="93">
        <v>138178.29999999999</v>
      </c>
      <c r="J52" s="16">
        <v>0</v>
      </c>
      <c r="K52" s="17">
        <v>0</v>
      </c>
      <c r="L52" s="17">
        <v>0</v>
      </c>
      <c r="M52" s="17">
        <v>0</v>
      </c>
      <c r="N52" s="17">
        <v>0</v>
      </c>
      <c r="O52" s="17">
        <v>0</v>
      </c>
      <c r="P52" s="17">
        <v>0</v>
      </c>
      <c r="Q52" s="12">
        <v>0</v>
      </c>
      <c r="R52" s="16">
        <v>0</v>
      </c>
      <c r="S52" s="17">
        <v>0</v>
      </c>
      <c r="T52" s="17">
        <v>128178</v>
      </c>
      <c r="U52" s="17">
        <v>0</v>
      </c>
      <c r="V52" s="17">
        <v>0</v>
      </c>
      <c r="W52" s="17">
        <v>0</v>
      </c>
      <c r="X52" s="17">
        <v>0</v>
      </c>
      <c r="Y52" s="12">
        <v>128178</v>
      </c>
      <c r="Z52" s="16">
        <v>0</v>
      </c>
      <c r="AA52" s="17">
        <v>0</v>
      </c>
      <c r="AB52" s="17">
        <v>0</v>
      </c>
      <c r="AC52" s="17">
        <v>0</v>
      </c>
      <c r="AD52" s="17">
        <v>0</v>
      </c>
      <c r="AE52" s="17">
        <v>0</v>
      </c>
      <c r="AF52" s="17">
        <v>0</v>
      </c>
      <c r="AG52" s="12">
        <v>0</v>
      </c>
      <c r="AH52" s="16">
        <v>0</v>
      </c>
      <c r="AI52" s="17">
        <v>0</v>
      </c>
      <c r="AJ52" s="17">
        <v>10000.299999999999</v>
      </c>
      <c r="AK52" s="17">
        <v>0</v>
      </c>
      <c r="AL52" s="17">
        <v>0</v>
      </c>
      <c r="AM52" s="17">
        <v>0</v>
      </c>
      <c r="AN52" s="17">
        <v>0</v>
      </c>
      <c r="AO52" s="12">
        <v>10000.299999999999</v>
      </c>
    </row>
    <row r="53" spans="1:41" x14ac:dyDescent="0.3">
      <c r="A53" s="4" t="s">
        <v>43</v>
      </c>
      <c r="B53" s="92">
        <v>458000</v>
      </c>
      <c r="C53" s="87">
        <v>149000</v>
      </c>
      <c r="D53" s="87">
        <v>2674000</v>
      </c>
      <c r="E53" s="87">
        <v>0</v>
      </c>
      <c r="F53" s="87">
        <v>0</v>
      </c>
      <c r="G53" s="87">
        <v>10000</v>
      </c>
      <c r="H53" s="87">
        <v>253000</v>
      </c>
      <c r="I53" s="93">
        <v>3544000</v>
      </c>
      <c r="J53" s="16">
        <v>458000</v>
      </c>
      <c r="K53" s="17">
        <v>149000</v>
      </c>
      <c r="L53" s="17">
        <v>2674000</v>
      </c>
      <c r="M53" s="17">
        <v>0</v>
      </c>
      <c r="N53" s="17">
        <v>0</v>
      </c>
      <c r="O53" s="17">
        <v>10000</v>
      </c>
      <c r="P53" s="17">
        <v>253000</v>
      </c>
      <c r="Q53" s="12">
        <v>3544000</v>
      </c>
      <c r="R53" s="16">
        <v>0</v>
      </c>
      <c r="S53" s="17">
        <v>0</v>
      </c>
      <c r="T53" s="17">
        <v>0</v>
      </c>
      <c r="U53" s="17">
        <v>0</v>
      </c>
      <c r="V53" s="17">
        <v>0</v>
      </c>
      <c r="W53" s="17">
        <v>0</v>
      </c>
      <c r="X53" s="17">
        <v>0</v>
      </c>
      <c r="Y53" s="12">
        <v>0</v>
      </c>
      <c r="Z53" s="16">
        <v>0</v>
      </c>
      <c r="AA53" s="17">
        <v>0</v>
      </c>
      <c r="AB53" s="17">
        <v>0</v>
      </c>
      <c r="AC53" s="17">
        <v>0</v>
      </c>
      <c r="AD53" s="17">
        <v>0</v>
      </c>
      <c r="AE53" s="17">
        <v>0</v>
      </c>
      <c r="AF53" s="17">
        <v>0</v>
      </c>
      <c r="AG53" s="12">
        <v>0</v>
      </c>
      <c r="AH53" s="16">
        <v>0</v>
      </c>
      <c r="AI53" s="17">
        <v>0</v>
      </c>
      <c r="AJ53" s="17">
        <v>0</v>
      </c>
      <c r="AK53" s="17">
        <v>0</v>
      </c>
      <c r="AL53" s="17">
        <v>0</v>
      </c>
      <c r="AM53" s="17">
        <v>0</v>
      </c>
      <c r="AN53" s="17">
        <v>0</v>
      </c>
      <c r="AO53" s="12">
        <v>0</v>
      </c>
    </row>
    <row r="54" spans="1:41" x14ac:dyDescent="0.3">
      <c r="A54" s="4" t="s">
        <v>263</v>
      </c>
      <c r="B54" s="92">
        <v>26896.09</v>
      </c>
      <c r="C54" s="87">
        <v>0</v>
      </c>
      <c r="D54" s="87">
        <v>7681.82</v>
      </c>
      <c r="E54" s="87">
        <v>0</v>
      </c>
      <c r="F54" s="87">
        <v>0</v>
      </c>
      <c r="G54" s="87">
        <v>0</v>
      </c>
      <c r="H54" s="87">
        <v>2480299.54</v>
      </c>
      <c r="I54" s="93">
        <v>2514877.4499999997</v>
      </c>
      <c r="J54" s="16">
        <v>26896.09</v>
      </c>
      <c r="K54" s="17">
        <v>0</v>
      </c>
      <c r="L54" s="17">
        <v>0</v>
      </c>
      <c r="M54" s="17">
        <v>0</v>
      </c>
      <c r="N54" s="17">
        <v>0</v>
      </c>
      <c r="O54" s="17">
        <v>0</v>
      </c>
      <c r="P54" s="17">
        <v>2480299.54</v>
      </c>
      <c r="Q54" s="12">
        <v>2507195.63</v>
      </c>
      <c r="R54" s="16">
        <v>0</v>
      </c>
      <c r="S54" s="17">
        <v>0</v>
      </c>
      <c r="T54" s="17">
        <v>0</v>
      </c>
      <c r="U54" s="17">
        <v>0</v>
      </c>
      <c r="V54" s="17">
        <v>0</v>
      </c>
      <c r="W54" s="17">
        <v>0</v>
      </c>
      <c r="X54" s="17">
        <v>0</v>
      </c>
      <c r="Y54" s="12">
        <v>0</v>
      </c>
      <c r="Z54" s="16">
        <v>0</v>
      </c>
      <c r="AA54" s="17">
        <v>0</v>
      </c>
      <c r="AB54" s="17">
        <v>0</v>
      </c>
      <c r="AC54" s="17">
        <v>0</v>
      </c>
      <c r="AD54" s="17">
        <v>0</v>
      </c>
      <c r="AE54" s="17">
        <v>0</v>
      </c>
      <c r="AF54" s="17">
        <v>0</v>
      </c>
      <c r="AG54" s="12">
        <v>0</v>
      </c>
      <c r="AH54" s="16">
        <v>0</v>
      </c>
      <c r="AI54" s="17">
        <v>0</v>
      </c>
      <c r="AJ54" s="17">
        <v>7681.82</v>
      </c>
      <c r="AK54" s="17">
        <v>0</v>
      </c>
      <c r="AL54" s="17">
        <v>0</v>
      </c>
      <c r="AM54" s="17">
        <v>0</v>
      </c>
      <c r="AN54" s="17">
        <v>0</v>
      </c>
      <c r="AO54" s="12">
        <v>7681.82</v>
      </c>
    </row>
    <row r="55" spans="1:41" x14ac:dyDescent="0.3">
      <c r="A55" s="4" t="s">
        <v>44</v>
      </c>
      <c r="B55" s="92">
        <v>1923000</v>
      </c>
      <c r="C55" s="87">
        <v>0</v>
      </c>
      <c r="D55" s="87">
        <v>10000</v>
      </c>
      <c r="E55" s="87">
        <v>0</v>
      </c>
      <c r="F55" s="87">
        <v>0</v>
      </c>
      <c r="G55" s="87">
        <v>100000</v>
      </c>
      <c r="H55" s="87">
        <v>15000</v>
      </c>
      <c r="I55" s="93">
        <v>2048000</v>
      </c>
      <c r="J55" s="16">
        <v>1519000</v>
      </c>
      <c r="K55" s="17">
        <v>0</v>
      </c>
      <c r="L55" s="17">
        <v>8000</v>
      </c>
      <c r="M55" s="17">
        <v>0</v>
      </c>
      <c r="N55" s="17">
        <v>0</v>
      </c>
      <c r="O55" s="17">
        <v>79000</v>
      </c>
      <c r="P55" s="17">
        <v>12000</v>
      </c>
      <c r="Q55" s="12">
        <v>1618000</v>
      </c>
      <c r="R55" s="16">
        <v>0</v>
      </c>
      <c r="S55" s="17">
        <v>0</v>
      </c>
      <c r="T55" s="17">
        <v>0</v>
      </c>
      <c r="U55" s="17">
        <v>0</v>
      </c>
      <c r="V55" s="17">
        <v>0</v>
      </c>
      <c r="W55" s="17">
        <v>0</v>
      </c>
      <c r="X55" s="17">
        <v>0</v>
      </c>
      <c r="Y55" s="12">
        <v>0</v>
      </c>
      <c r="Z55" s="16">
        <v>404000</v>
      </c>
      <c r="AA55" s="17">
        <v>0</v>
      </c>
      <c r="AB55" s="17">
        <v>2000</v>
      </c>
      <c r="AC55" s="17">
        <v>0</v>
      </c>
      <c r="AD55" s="17">
        <v>0</v>
      </c>
      <c r="AE55" s="17">
        <v>21000</v>
      </c>
      <c r="AF55" s="17">
        <v>3000</v>
      </c>
      <c r="AG55" s="12">
        <v>430000</v>
      </c>
      <c r="AH55" s="16">
        <v>0</v>
      </c>
      <c r="AI55" s="17">
        <v>0</v>
      </c>
      <c r="AJ55" s="17">
        <v>0</v>
      </c>
      <c r="AK55" s="17">
        <v>0</v>
      </c>
      <c r="AL55" s="17">
        <v>0</v>
      </c>
      <c r="AM55" s="17">
        <v>0</v>
      </c>
      <c r="AN55" s="17">
        <v>0</v>
      </c>
      <c r="AO55" s="12">
        <v>0</v>
      </c>
    </row>
    <row r="56" spans="1:41" x14ac:dyDescent="0.3">
      <c r="A56" s="4" t="s">
        <v>45</v>
      </c>
      <c r="B56" s="92">
        <v>903748.58</v>
      </c>
      <c r="C56" s="87">
        <v>16574.14</v>
      </c>
      <c r="D56" s="87">
        <v>10000</v>
      </c>
      <c r="E56" s="87">
        <v>0</v>
      </c>
      <c r="F56" s="87">
        <v>0</v>
      </c>
      <c r="G56" s="87">
        <v>331769.53999999998</v>
      </c>
      <c r="H56" s="87">
        <v>0</v>
      </c>
      <c r="I56" s="93">
        <v>1262092.2599999998</v>
      </c>
      <c r="J56" s="16">
        <v>903748.58</v>
      </c>
      <c r="K56" s="17">
        <v>0</v>
      </c>
      <c r="L56" s="17">
        <v>0</v>
      </c>
      <c r="M56" s="17">
        <v>0</v>
      </c>
      <c r="N56" s="17">
        <v>0</v>
      </c>
      <c r="O56" s="17">
        <v>135816.57999999999</v>
      </c>
      <c r="P56" s="17">
        <v>0</v>
      </c>
      <c r="Q56" s="12">
        <v>1039565.1599999999</v>
      </c>
      <c r="R56" s="16">
        <v>0</v>
      </c>
      <c r="S56" s="17">
        <v>0</v>
      </c>
      <c r="T56" s="17">
        <v>0</v>
      </c>
      <c r="U56" s="17">
        <v>0</v>
      </c>
      <c r="V56" s="17">
        <v>0</v>
      </c>
      <c r="W56" s="17">
        <v>0</v>
      </c>
      <c r="X56" s="17">
        <v>0</v>
      </c>
      <c r="Y56" s="12">
        <v>0</v>
      </c>
      <c r="Z56" s="16">
        <v>0</v>
      </c>
      <c r="AA56" s="17">
        <v>0</v>
      </c>
      <c r="AB56" s="17">
        <v>0</v>
      </c>
      <c r="AC56" s="17">
        <v>0</v>
      </c>
      <c r="AD56" s="17">
        <v>0</v>
      </c>
      <c r="AE56" s="17">
        <v>0</v>
      </c>
      <c r="AF56" s="17">
        <v>0</v>
      </c>
      <c r="AG56" s="12">
        <v>0</v>
      </c>
      <c r="AH56" s="16">
        <v>0</v>
      </c>
      <c r="AI56" s="17">
        <v>16574.14</v>
      </c>
      <c r="AJ56" s="17">
        <v>10000</v>
      </c>
      <c r="AK56" s="17">
        <v>0</v>
      </c>
      <c r="AL56" s="17">
        <v>0</v>
      </c>
      <c r="AM56" s="17">
        <v>195952.96</v>
      </c>
      <c r="AN56" s="17">
        <v>0</v>
      </c>
      <c r="AO56" s="12">
        <v>222527.09999999998</v>
      </c>
    </row>
    <row r="57" spans="1:41" x14ac:dyDescent="0.3">
      <c r="A57" s="4" t="s">
        <v>46</v>
      </c>
      <c r="B57" s="92">
        <v>1370239</v>
      </c>
      <c r="C57" s="87">
        <v>0</v>
      </c>
      <c r="D57" s="87">
        <v>505000</v>
      </c>
      <c r="E57" s="87">
        <v>0</v>
      </c>
      <c r="F57" s="87">
        <v>0</v>
      </c>
      <c r="G57" s="87">
        <v>0</v>
      </c>
      <c r="H57" s="87">
        <v>224970</v>
      </c>
      <c r="I57" s="93">
        <v>2100209</v>
      </c>
      <c r="J57" s="16">
        <v>1356528</v>
      </c>
      <c r="K57" s="17">
        <v>0</v>
      </c>
      <c r="L57" s="17">
        <v>0</v>
      </c>
      <c r="M57" s="17">
        <v>0</v>
      </c>
      <c r="N57" s="17">
        <v>0</v>
      </c>
      <c r="O57" s="17">
        <v>0</v>
      </c>
      <c r="P57" s="17">
        <v>98</v>
      </c>
      <c r="Q57" s="12">
        <v>1356626</v>
      </c>
      <c r="R57" s="16">
        <v>13711</v>
      </c>
      <c r="S57" s="17">
        <v>0</v>
      </c>
      <c r="T57" s="17">
        <v>0</v>
      </c>
      <c r="U57" s="17">
        <v>0</v>
      </c>
      <c r="V57" s="17">
        <v>0</v>
      </c>
      <c r="W57" s="17">
        <v>0</v>
      </c>
      <c r="X57" s="17">
        <v>224872</v>
      </c>
      <c r="Y57" s="12">
        <v>238583</v>
      </c>
      <c r="Z57" s="16">
        <v>0</v>
      </c>
      <c r="AA57" s="17">
        <v>0</v>
      </c>
      <c r="AB57" s="17">
        <v>495000</v>
      </c>
      <c r="AC57" s="17">
        <v>0</v>
      </c>
      <c r="AD57" s="17">
        <v>0</v>
      </c>
      <c r="AE57" s="17">
        <v>0</v>
      </c>
      <c r="AF57" s="17">
        <v>0</v>
      </c>
      <c r="AG57" s="12">
        <v>495000</v>
      </c>
      <c r="AH57" s="16">
        <v>0</v>
      </c>
      <c r="AI57" s="17">
        <v>0</v>
      </c>
      <c r="AJ57" s="17">
        <v>10000</v>
      </c>
      <c r="AK57" s="17">
        <v>0</v>
      </c>
      <c r="AL57" s="17">
        <v>0</v>
      </c>
      <c r="AM57" s="17">
        <v>0</v>
      </c>
      <c r="AN57" s="17">
        <v>0</v>
      </c>
      <c r="AO57" s="12">
        <v>10000</v>
      </c>
    </row>
    <row r="58" spans="1:41" x14ac:dyDescent="0.3">
      <c r="A58" s="4" t="s">
        <v>47</v>
      </c>
      <c r="B58" s="92">
        <v>4417032</v>
      </c>
      <c r="C58" s="87">
        <v>10000</v>
      </c>
      <c r="D58" s="87">
        <v>0</v>
      </c>
      <c r="E58" s="87">
        <v>0</v>
      </c>
      <c r="F58" s="87">
        <v>0</v>
      </c>
      <c r="G58" s="87">
        <v>0</v>
      </c>
      <c r="H58" s="87">
        <v>-1482760</v>
      </c>
      <c r="I58" s="93">
        <v>2944272</v>
      </c>
      <c r="J58" s="16">
        <v>4417032</v>
      </c>
      <c r="K58" s="17">
        <v>0</v>
      </c>
      <c r="L58" s="17">
        <v>0</v>
      </c>
      <c r="M58" s="17">
        <v>0</v>
      </c>
      <c r="N58" s="17">
        <v>0</v>
      </c>
      <c r="O58" s="17">
        <v>0</v>
      </c>
      <c r="P58" s="17">
        <v>283580</v>
      </c>
      <c r="Q58" s="12">
        <v>4700612</v>
      </c>
      <c r="R58" s="16">
        <v>0</v>
      </c>
      <c r="S58" s="17">
        <v>0</v>
      </c>
      <c r="T58" s="17">
        <v>0</v>
      </c>
      <c r="U58" s="17">
        <v>0</v>
      </c>
      <c r="V58" s="17">
        <v>0</v>
      </c>
      <c r="W58" s="17">
        <v>0</v>
      </c>
      <c r="X58" s="17">
        <v>23500</v>
      </c>
      <c r="Y58" s="12">
        <v>23500</v>
      </c>
      <c r="Z58" s="16">
        <v>0</v>
      </c>
      <c r="AA58" s="17">
        <v>0</v>
      </c>
      <c r="AB58" s="17">
        <v>0</v>
      </c>
      <c r="AC58" s="17">
        <v>0</v>
      </c>
      <c r="AD58" s="17">
        <v>0</v>
      </c>
      <c r="AE58" s="17">
        <v>0</v>
      </c>
      <c r="AF58" s="17">
        <v>0</v>
      </c>
      <c r="AG58" s="12">
        <v>0</v>
      </c>
      <c r="AH58" s="16">
        <v>0</v>
      </c>
      <c r="AI58" s="17">
        <v>10000</v>
      </c>
      <c r="AJ58" s="17">
        <v>0</v>
      </c>
      <c r="AK58" s="17">
        <v>0</v>
      </c>
      <c r="AL58" s="17">
        <v>0</v>
      </c>
      <c r="AM58" s="17">
        <v>0</v>
      </c>
      <c r="AN58" s="17">
        <v>-1789840</v>
      </c>
      <c r="AO58" s="12">
        <v>-1779840</v>
      </c>
    </row>
    <row r="59" spans="1:41" x14ac:dyDescent="0.3">
      <c r="A59" s="4" t="s">
        <v>48</v>
      </c>
      <c r="B59" s="92">
        <v>772053.64999999991</v>
      </c>
      <c r="C59" s="87">
        <v>0</v>
      </c>
      <c r="D59" s="87">
        <v>0</v>
      </c>
      <c r="E59" s="87">
        <v>0</v>
      </c>
      <c r="F59" s="87">
        <v>0</v>
      </c>
      <c r="G59" s="87">
        <v>0</v>
      </c>
      <c r="H59" s="87">
        <v>-57234.07</v>
      </c>
      <c r="I59" s="93">
        <v>714819.58</v>
      </c>
      <c r="J59" s="16">
        <v>772053.64999999991</v>
      </c>
      <c r="K59" s="17">
        <v>0</v>
      </c>
      <c r="L59" s="17">
        <v>0</v>
      </c>
      <c r="M59" s="17">
        <v>0</v>
      </c>
      <c r="N59" s="17">
        <v>0</v>
      </c>
      <c r="O59" s="17">
        <v>0</v>
      </c>
      <c r="P59" s="17">
        <v>0</v>
      </c>
      <c r="Q59" s="12">
        <v>772053.64999999991</v>
      </c>
      <c r="R59" s="16">
        <v>0</v>
      </c>
      <c r="S59" s="17">
        <v>0</v>
      </c>
      <c r="T59" s="17">
        <v>0</v>
      </c>
      <c r="U59" s="17">
        <v>0</v>
      </c>
      <c r="V59" s="17">
        <v>0</v>
      </c>
      <c r="W59" s="17">
        <v>0</v>
      </c>
      <c r="X59" s="17">
        <v>-57234.07</v>
      </c>
      <c r="Y59" s="12">
        <v>-57234.07</v>
      </c>
      <c r="Z59" s="16">
        <v>0</v>
      </c>
      <c r="AA59" s="17">
        <v>0</v>
      </c>
      <c r="AB59" s="17">
        <v>0</v>
      </c>
      <c r="AC59" s="17">
        <v>0</v>
      </c>
      <c r="AD59" s="17">
        <v>0</v>
      </c>
      <c r="AE59" s="17">
        <v>0</v>
      </c>
      <c r="AF59" s="17">
        <v>0</v>
      </c>
      <c r="AG59" s="12">
        <v>0</v>
      </c>
      <c r="AH59" s="16">
        <v>0</v>
      </c>
      <c r="AI59" s="17">
        <v>0</v>
      </c>
      <c r="AJ59" s="17">
        <v>0</v>
      </c>
      <c r="AK59" s="17">
        <v>0</v>
      </c>
      <c r="AL59" s="17">
        <v>0</v>
      </c>
      <c r="AM59" s="17">
        <v>0</v>
      </c>
      <c r="AN59" s="17">
        <v>0</v>
      </c>
      <c r="AO59" s="12">
        <v>0</v>
      </c>
    </row>
    <row r="60" spans="1:41" x14ac:dyDescent="0.3">
      <c r="A60" s="4" t="s">
        <v>49</v>
      </c>
      <c r="B60" s="92">
        <v>1767582.93</v>
      </c>
      <c r="C60" s="87">
        <v>0</v>
      </c>
      <c r="D60" s="87">
        <v>0</v>
      </c>
      <c r="E60" s="87">
        <v>0</v>
      </c>
      <c r="F60" s="87">
        <v>0</v>
      </c>
      <c r="G60" s="87">
        <v>0</v>
      </c>
      <c r="H60" s="87">
        <v>196824.37000000002</v>
      </c>
      <c r="I60" s="93">
        <v>1964407.3</v>
      </c>
      <c r="J60" s="16">
        <v>338515.75</v>
      </c>
      <c r="K60" s="17">
        <v>0</v>
      </c>
      <c r="L60" s="17">
        <v>0</v>
      </c>
      <c r="M60" s="17">
        <v>0</v>
      </c>
      <c r="N60" s="17">
        <v>0</v>
      </c>
      <c r="O60" s="17">
        <v>0</v>
      </c>
      <c r="P60" s="17">
        <v>187894.27000000002</v>
      </c>
      <c r="Q60" s="12">
        <v>526410.02</v>
      </c>
      <c r="R60" s="16">
        <v>0</v>
      </c>
      <c r="S60" s="17">
        <v>0</v>
      </c>
      <c r="T60" s="17">
        <v>0</v>
      </c>
      <c r="U60" s="17">
        <v>0</v>
      </c>
      <c r="V60" s="17">
        <v>0</v>
      </c>
      <c r="W60" s="17">
        <v>0</v>
      </c>
      <c r="X60" s="17">
        <v>0</v>
      </c>
      <c r="Y60" s="12">
        <v>0</v>
      </c>
      <c r="Z60" s="16">
        <v>0</v>
      </c>
      <c r="AA60" s="17">
        <v>0</v>
      </c>
      <c r="AB60" s="17">
        <v>0</v>
      </c>
      <c r="AC60" s="17">
        <v>0</v>
      </c>
      <c r="AD60" s="17">
        <v>0</v>
      </c>
      <c r="AE60" s="17">
        <v>0</v>
      </c>
      <c r="AF60" s="17">
        <v>0</v>
      </c>
      <c r="AG60" s="12">
        <v>0</v>
      </c>
      <c r="AH60" s="16">
        <v>1429067.18</v>
      </c>
      <c r="AI60" s="17">
        <v>0</v>
      </c>
      <c r="AJ60" s="17">
        <v>0</v>
      </c>
      <c r="AK60" s="17">
        <v>0</v>
      </c>
      <c r="AL60" s="17">
        <v>0</v>
      </c>
      <c r="AM60" s="17">
        <v>0</v>
      </c>
      <c r="AN60" s="17">
        <v>8930.1</v>
      </c>
      <c r="AO60" s="12">
        <v>1437997.28</v>
      </c>
    </row>
    <row r="61" spans="1:41" x14ac:dyDescent="0.3">
      <c r="A61" s="4" t="s">
        <v>50</v>
      </c>
      <c r="B61" s="92">
        <v>206000</v>
      </c>
      <c r="C61" s="87">
        <v>0</v>
      </c>
      <c r="D61" s="87">
        <v>8000</v>
      </c>
      <c r="E61" s="87">
        <v>0</v>
      </c>
      <c r="F61" s="87">
        <v>0</v>
      </c>
      <c r="G61" s="87">
        <v>0</v>
      </c>
      <c r="H61" s="87">
        <v>0</v>
      </c>
      <c r="I61" s="93">
        <v>214000</v>
      </c>
      <c r="J61" s="16">
        <v>0</v>
      </c>
      <c r="K61" s="17">
        <v>0</v>
      </c>
      <c r="L61" s="17">
        <v>8000</v>
      </c>
      <c r="M61" s="17">
        <v>0</v>
      </c>
      <c r="N61" s="17">
        <v>0</v>
      </c>
      <c r="O61" s="17">
        <v>0</v>
      </c>
      <c r="P61" s="17">
        <v>0</v>
      </c>
      <c r="Q61" s="12">
        <v>8000</v>
      </c>
      <c r="R61" s="16">
        <v>0</v>
      </c>
      <c r="S61" s="17">
        <v>0</v>
      </c>
      <c r="T61" s="17">
        <v>0</v>
      </c>
      <c r="U61" s="17">
        <v>0</v>
      </c>
      <c r="V61" s="17">
        <v>0</v>
      </c>
      <c r="W61" s="17">
        <v>0</v>
      </c>
      <c r="X61" s="17" t="s">
        <v>284</v>
      </c>
      <c r="Y61" s="12">
        <v>0</v>
      </c>
      <c r="Z61" s="16">
        <v>0</v>
      </c>
      <c r="AA61" s="17">
        <v>0</v>
      </c>
      <c r="AB61" s="17">
        <v>0</v>
      </c>
      <c r="AC61" s="17">
        <v>0</v>
      </c>
      <c r="AD61" s="17">
        <v>0</v>
      </c>
      <c r="AE61" s="17">
        <v>0</v>
      </c>
      <c r="AF61" s="17">
        <v>0</v>
      </c>
      <c r="AG61" s="12">
        <v>0</v>
      </c>
      <c r="AH61" s="16">
        <v>206000</v>
      </c>
      <c r="AI61" s="17">
        <v>0</v>
      </c>
      <c r="AJ61" s="17">
        <v>0</v>
      </c>
      <c r="AK61" s="17">
        <v>0</v>
      </c>
      <c r="AL61" s="17">
        <v>0</v>
      </c>
      <c r="AM61" s="17">
        <v>0</v>
      </c>
      <c r="AN61" s="17">
        <v>0</v>
      </c>
      <c r="AO61" s="12">
        <v>206000</v>
      </c>
    </row>
    <row r="62" spans="1:41" x14ac:dyDescent="0.3">
      <c r="A62" s="4" t="s">
        <v>51</v>
      </c>
      <c r="B62" s="92">
        <v>6788824</v>
      </c>
      <c r="C62" s="87">
        <v>0</v>
      </c>
      <c r="D62" s="87">
        <v>195434</v>
      </c>
      <c r="E62" s="87">
        <v>0</v>
      </c>
      <c r="F62" s="87">
        <v>0</v>
      </c>
      <c r="G62" s="87">
        <v>0</v>
      </c>
      <c r="H62" s="87">
        <v>118437</v>
      </c>
      <c r="I62" s="93">
        <v>7102695</v>
      </c>
      <c r="J62" s="16">
        <v>6788824</v>
      </c>
      <c r="K62" s="17">
        <v>0</v>
      </c>
      <c r="L62" s="17">
        <v>-32767</v>
      </c>
      <c r="M62" s="17">
        <v>0</v>
      </c>
      <c r="N62" s="17">
        <v>0</v>
      </c>
      <c r="O62" s="17">
        <v>0</v>
      </c>
      <c r="P62" s="17">
        <v>118437</v>
      </c>
      <c r="Q62" s="12">
        <v>6874494</v>
      </c>
      <c r="R62" s="16">
        <v>0</v>
      </c>
      <c r="S62" s="17">
        <v>0</v>
      </c>
      <c r="T62" s="17">
        <v>0</v>
      </c>
      <c r="U62" s="17">
        <v>0</v>
      </c>
      <c r="V62" s="17">
        <v>0</v>
      </c>
      <c r="W62" s="17">
        <v>0</v>
      </c>
      <c r="X62" s="17">
        <v>0</v>
      </c>
      <c r="Y62" s="12">
        <v>0</v>
      </c>
      <c r="Z62" s="16">
        <v>0</v>
      </c>
      <c r="AA62" s="17">
        <v>0</v>
      </c>
      <c r="AB62" s="17">
        <v>0</v>
      </c>
      <c r="AC62" s="17">
        <v>0</v>
      </c>
      <c r="AD62" s="17">
        <v>0</v>
      </c>
      <c r="AE62" s="17">
        <v>0</v>
      </c>
      <c r="AF62" s="17">
        <v>0</v>
      </c>
      <c r="AG62" s="12">
        <v>0</v>
      </c>
      <c r="AH62" s="16">
        <v>0</v>
      </c>
      <c r="AI62" s="17">
        <v>0</v>
      </c>
      <c r="AJ62" s="17">
        <v>228201</v>
      </c>
      <c r="AK62" s="17">
        <v>0</v>
      </c>
      <c r="AL62" s="17">
        <v>0</v>
      </c>
      <c r="AM62" s="17">
        <v>0</v>
      </c>
      <c r="AN62" s="17">
        <v>0</v>
      </c>
      <c r="AO62" s="12">
        <v>228201</v>
      </c>
    </row>
    <row r="63" spans="1:41" x14ac:dyDescent="0.3">
      <c r="A63" s="4" t="s">
        <v>52</v>
      </c>
      <c r="B63" s="92">
        <v>435764</v>
      </c>
      <c r="C63" s="87">
        <v>0</v>
      </c>
      <c r="D63" s="87">
        <v>77569</v>
      </c>
      <c r="E63" s="87">
        <v>0</v>
      </c>
      <c r="F63" s="87">
        <v>0</v>
      </c>
      <c r="G63" s="87">
        <v>0</v>
      </c>
      <c r="H63" s="87">
        <v>0</v>
      </c>
      <c r="I63" s="93">
        <v>513333</v>
      </c>
      <c r="J63" s="16">
        <v>435764</v>
      </c>
      <c r="K63" s="17">
        <v>0</v>
      </c>
      <c r="L63" s="17">
        <v>0</v>
      </c>
      <c r="M63" s="17">
        <v>0</v>
      </c>
      <c r="N63" s="17">
        <v>0</v>
      </c>
      <c r="O63" s="17">
        <v>0</v>
      </c>
      <c r="P63" s="17">
        <v>0</v>
      </c>
      <c r="Q63" s="12">
        <v>435764</v>
      </c>
      <c r="R63" s="16">
        <v>0</v>
      </c>
      <c r="S63" s="17">
        <v>0</v>
      </c>
      <c r="T63" s="17">
        <v>77569</v>
      </c>
      <c r="U63" s="17">
        <v>0</v>
      </c>
      <c r="V63" s="17">
        <v>0</v>
      </c>
      <c r="W63" s="17">
        <v>0</v>
      </c>
      <c r="X63" s="17">
        <v>0</v>
      </c>
      <c r="Y63" s="12">
        <v>77569</v>
      </c>
      <c r="Z63" s="16">
        <v>0</v>
      </c>
      <c r="AA63" s="17">
        <v>0</v>
      </c>
      <c r="AB63" s="17">
        <v>0</v>
      </c>
      <c r="AC63" s="17">
        <v>0</v>
      </c>
      <c r="AD63" s="17">
        <v>0</v>
      </c>
      <c r="AE63" s="17">
        <v>0</v>
      </c>
      <c r="AF63" s="17">
        <v>0</v>
      </c>
      <c r="AG63" s="12">
        <v>0</v>
      </c>
      <c r="AH63" s="16">
        <v>0</v>
      </c>
      <c r="AI63" s="17">
        <v>0</v>
      </c>
      <c r="AJ63" s="17">
        <v>0</v>
      </c>
      <c r="AK63" s="17">
        <v>0</v>
      </c>
      <c r="AL63" s="17">
        <v>0</v>
      </c>
      <c r="AM63" s="17">
        <v>0</v>
      </c>
      <c r="AN63" s="17">
        <v>0</v>
      </c>
      <c r="AO63" s="12">
        <v>0</v>
      </c>
    </row>
    <row r="64" spans="1:41" x14ac:dyDescent="0.3">
      <c r="A64" s="4" t="s">
        <v>53</v>
      </c>
      <c r="B64" s="92">
        <v>303196</v>
      </c>
      <c r="C64" s="87">
        <v>0</v>
      </c>
      <c r="D64" s="87">
        <v>142489</v>
      </c>
      <c r="E64" s="87">
        <v>0</v>
      </c>
      <c r="F64" s="87">
        <v>0</v>
      </c>
      <c r="G64" s="87">
        <v>50000</v>
      </c>
      <c r="H64" s="87">
        <v>0</v>
      </c>
      <c r="I64" s="93">
        <v>495685</v>
      </c>
      <c r="J64" s="16">
        <v>303196</v>
      </c>
      <c r="K64" s="17">
        <v>0</v>
      </c>
      <c r="L64" s="17">
        <v>142489</v>
      </c>
      <c r="M64" s="17">
        <v>0</v>
      </c>
      <c r="N64" s="17">
        <v>0</v>
      </c>
      <c r="O64" s="17">
        <v>50000</v>
      </c>
      <c r="P64" s="17">
        <v>0</v>
      </c>
      <c r="Q64" s="12">
        <v>495685</v>
      </c>
      <c r="R64" s="16">
        <v>0</v>
      </c>
      <c r="S64" s="17">
        <v>0</v>
      </c>
      <c r="T64" s="17">
        <v>0</v>
      </c>
      <c r="U64" s="17">
        <v>0</v>
      </c>
      <c r="V64" s="17">
        <v>0</v>
      </c>
      <c r="W64" s="17">
        <v>0</v>
      </c>
      <c r="X64" s="17">
        <v>0</v>
      </c>
      <c r="Y64" s="12">
        <v>0</v>
      </c>
      <c r="Z64" s="16">
        <v>0</v>
      </c>
      <c r="AA64" s="17">
        <v>0</v>
      </c>
      <c r="AB64" s="17">
        <v>0</v>
      </c>
      <c r="AC64" s="17">
        <v>0</v>
      </c>
      <c r="AD64" s="17">
        <v>0</v>
      </c>
      <c r="AE64" s="17">
        <v>0</v>
      </c>
      <c r="AF64" s="17">
        <v>0</v>
      </c>
      <c r="AG64" s="12">
        <v>0</v>
      </c>
      <c r="AH64" s="16">
        <v>0</v>
      </c>
      <c r="AI64" s="17">
        <v>0</v>
      </c>
      <c r="AJ64" s="17">
        <v>0</v>
      </c>
      <c r="AK64" s="17">
        <v>0</v>
      </c>
      <c r="AL64" s="17">
        <v>0</v>
      </c>
      <c r="AM64" s="17">
        <v>0</v>
      </c>
      <c r="AN64" s="17">
        <v>0</v>
      </c>
      <c r="AO64" s="12">
        <v>0</v>
      </c>
    </row>
    <row r="65" spans="1:41" x14ac:dyDescent="0.3">
      <c r="A65" s="4" t="s">
        <v>54</v>
      </c>
      <c r="B65" s="92">
        <v>625322</v>
      </c>
      <c r="C65" s="87">
        <v>0</v>
      </c>
      <c r="D65" s="87">
        <v>96729</v>
      </c>
      <c r="E65" s="87">
        <v>0</v>
      </c>
      <c r="F65" s="87">
        <v>0</v>
      </c>
      <c r="G65" s="87">
        <v>185193</v>
      </c>
      <c r="H65" s="87">
        <v>0</v>
      </c>
      <c r="I65" s="93">
        <v>907244</v>
      </c>
      <c r="J65" s="16">
        <v>526974</v>
      </c>
      <c r="K65" s="17">
        <v>0</v>
      </c>
      <c r="L65" s="17">
        <v>0</v>
      </c>
      <c r="M65" s="17">
        <v>0</v>
      </c>
      <c r="N65" s="17">
        <v>0</v>
      </c>
      <c r="O65" s="17">
        <v>0</v>
      </c>
      <c r="P65" s="17">
        <v>0</v>
      </c>
      <c r="Q65" s="12">
        <v>526974</v>
      </c>
      <c r="R65" s="16">
        <v>69731</v>
      </c>
      <c r="S65" s="17">
        <v>0</v>
      </c>
      <c r="T65" s="17">
        <v>96729</v>
      </c>
      <c r="U65" s="17">
        <v>0</v>
      </c>
      <c r="V65" s="17">
        <v>0</v>
      </c>
      <c r="W65" s="17">
        <v>163231</v>
      </c>
      <c r="X65" s="17">
        <v>0</v>
      </c>
      <c r="Y65" s="12">
        <v>329691</v>
      </c>
      <c r="Z65" s="16">
        <v>28617</v>
      </c>
      <c r="AA65" s="17">
        <v>0</v>
      </c>
      <c r="AB65" s="17">
        <v>0</v>
      </c>
      <c r="AC65" s="17">
        <v>0</v>
      </c>
      <c r="AD65" s="17">
        <v>0</v>
      </c>
      <c r="AE65" s="17">
        <v>0</v>
      </c>
      <c r="AF65" s="17">
        <v>0</v>
      </c>
      <c r="AG65" s="12">
        <v>28617</v>
      </c>
      <c r="AH65" s="16">
        <v>0</v>
      </c>
      <c r="AI65" s="17">
        <v>0</v>
      </c>
      <c r="AJ65" s="17">
        <v>0</v>
      </c>
      <c r="AK65" s="17">
        <v>0</v>
      </c>
      <c r="AL65" s="17">
        <v>0</v>
      </c>
      <c r="AM65" s="17">
        <v>21962</v>
      </c>
      <c r="AN65" s="17">
        <v>0</v>
      </c>
      <c r="AO65" s="12">
        <v>21962</v>
      </c>
    </row>
    <row r="66" spans="1:41" x14ac:dyDescent="0.3">
      <c r="A66" s="4" t="s">
        <v>55</v>
      </c>
      <c r="B66" s="92">
        <v>509000</v>
      </c>
      <c r="C66" s="87">
        <v>10000</v>
      </c>
      <c r="D66" s="87">
        <v>0</v>
      </c>
      <c r="E66" s="87">
        <v>0</v>
      </c>
      <c r="F66" s="87">
        <v>0</v>
      </c>
      <c r="G66" s="87">
        <v>0</v>
      </c>
      <c r="H66" s="87">
        <v>25000</v>
      </c>
      <c r="I66" s="93">
        <v>544000</v>
      </c>
      <c r="J66" s="16">
        <v>113000</v>
      </c>
      <c r="K66" s="17">
        <v>10000</v>
      </c>
      <c r="L66" s="17">
        <v>0</v>
      </c>
      <c r="M66" s="17">
        <v>0</v>
      </c>
      <c r="N66" s="17">
        <v>0</v>
      </c>
      <c r="O66" s="17">
        <v>0</v>
      </c>
      <c r="P66" s="17">
        <v>0</v>
      </c>
      <c r="Q66" s="12">
        <v>123000</v>
      </c>
      <c r="R66" s="16">
        <v>396000</v>
      </c>
      <c r="S66" s="17">
        <v>0</v>
      </c>
      <c r="T66" s="17">
        <v>0</v>
      </c>
      <c r="U66" s="17">
        <v>0</v>
      </c>
      <c r="V66" s="17">
        <v>0</v>
      </c>
      <c r="W66" s="17">
        <v>0</v>
      </c>
      <c r="X66" s="17">
        <v>5000</v>
      </c>
      <c r="Y66" s="12">
        <v>401000</v>
      </c>
      <c r="Z66" s="16">
        <v>0</v>
      </c>
      <c r="AA66" s="17">
        <v>0</v>
      </c>
      <c r="AB66" s="17">
        <v>0</v>
      </c>
      <c r="AC66" s="17">
        <v>0</v>
      </c>
      <c r="AD66" s="17">
        <v>0</v>
      </c>
      <c r="AE66" s="17">
        <v>0</v>
      </c>
      <c r="AF66" s="17">
        <v>0</v>
      </c>
      <c r="AG66" s="12">
        <v>0</v>
      </c>
      <c r="AH66" s="16">
        <v>0</v>
      </c>
      <c r="AI66" s="17">
        <v>0</v>
      </c>
      <c r="AJ66" s="17">
        <v>0</v>
      </c>
      <c r="AK66" s="17">
        <v>0</v>
      </c>
      <c r="AL66" s="17">
        <v>0</v>
      </c>
      <c r="AM66" s="17">
        <v>0</v>
      </c>
      <c r="AN66" s="17">
        <v>20000</v>
      </c>
      <c r="AO66" s="12">
        <v>20000</v>
      </c>
    </row>
    <row r="67" spans="1:41" x14ac:dyDescent="0.3">
      <c r="A67" s="4" t="s">
        <v>56</v>
      </c>
      <c r="B67" s="92">
        <v>44164.25</v>
      </c>
      <c r="C67" s="87">
        <v>0</v>
      </c>
      <c r="D67" s="87">
        <v>10000</v>
      </c>
      <c r="E67" s="87">
        <v>0</v>
      </c>
      <c r="F67" s="87">
        <v>0</v>
      </c>
      <c r="G67" s="87">
        <v>0</v>
      </c>
      <c r="H67" s="87">
        <v>7532.95</v>
      </c>
      <c r="I67" s="93">
        <v>61697.2</v>
      </c>
      <c r="J67" s="16">
        <v>44164.25</v>
      </c>
      <c r="K67" s="17">
        <v>0</v>
      </c>
      <c r="L67" s="17">
        <v>0</v>
      </c>
      <c r="M67" s="17">
        <v>0</v>
      </c>
      <c r="N67" s="17">
        <v>0</v>
      </c>
      <c r="O67" s="17">
        <v>0</v>
      </c>
      <c r="P67" s="17">
        <v>7532.95</v>
      </c>
      <c r="Q67" s="12">
        <v>51697.2</v>
      </c>
      <c r="R67" s="16">
        <v>0</v>
      </c>
      <c r="S67" s="17">
        <v>0</v>
      </c>
      <c r="T67" s="17">
        <v>0</v>
      </c>
      <c r="U67" s="17">
        <v>0</v>
      </c>
      <c r="V67" s="17">
        <v>0</v>
      </c>
      <c r="W67" s="17">
        <v>0</v>
      </c>
      <c r="X67" s="17">
        <v>0</v>
      </c>
      <c r="Y67" s="12">
        <v>0</v>
      </c>
      <c r="Z67" s="16">
        <v>0</v>
      </c>
      <c r="AA67" s="17">
        <v>0</v>
      </c>
      <c r="AB67" s="17">
        <v>0</v>
      </c>
      <c r="AC67" s="17">
        <v>0</v>
      </c>
      <c r="AD67" s="17">
        <v>0</v>
      </c>
      <c r="AE67" s="17">
        <v>0</v>
      </c>
      <c r="AF67" s="17">
        <v>0</v>
      </c>
      <c r="AG67" s="12">
        <v>0</v>
      </c>
      <c r="AH67" s="16">
        <v>0</v>
      </c>
      <c r="AI67" s="17">
        <v>0</v>
      </c>
      <c r="AJ67" s="17">
        <v>10000</v>
      </c>
      <c r="AK67" s="17">
        <v>0</v>
      </c>
      <c r="AL67" s="17">
        <v>0</v>
      </c>
      <c r="AM67" s="17">
        <v>0</v>
      </c>
      <c r="AN67" s="17">
        <v>0</v>
      </c>
      <c r="AO67" s="12">
        <v>10000</v>
      </c>
    </row>
    <row r="68" spans="1:41" x14ac:dyDescent="0.3">
      <c r="A68" s="4" t="s">
        <v>57</v>
      </c>
      <c r="B68" s="92">
        <v>235536.63</v>
      </c>
      <c r="C68" s="87">
        <v>0</v>
      </c>
      <c r="D68" s="87">
        <v>0</v>
      </c>
      <c r="E68" s="87">
        <v>0</v>
      </c>
      <c r="F68" s="87">
        <v>0</v>
      </c>
      <c r="G68" s="87">
        <v>0</v>
      </c>
      <c r="H68" s="87">
        <v>0</v>
      </c>
      <c r="I68" s="93">
        <v>235536.63</v>
      </c>
      <c r="J68" s="16">
        <v>235536.63</v>
      </c>
      <c r="K68" s="17">
        <v>0</v>
      </c>
      <c r="L68" s="17">
        <v>0</v>
      </c>
      <c r="M68" s="17">
        <v>0</v>
      </c>
      <c r="N68" s="17">
        <v>0</v>
      </c>
      <c r="O68" s="17">
        <v>0</v>
      </c>
      <c r="P68" s="17">
        <v>0</v>
      </c>
      <c r="Q68" s="12">
        <v>235536.63</v>
      </c>
      <c r="R68" s="16">
        <v>0</v>
      </c>
      <c r="S68" s="17">
        <v>0</v>
      </c>
      <c r="T68" s="17">
        <v>0</v>
      </c>
      <c r="U68" s="17">
        <v>0</v>
      </c>
      <c r="V68" s="17">
        <v>0</v>
      </c>
      <c r="W68" s="17">
        <v>0</v>
      </c>
      <c r="X68" s="17">
        <v>0</v>
      </c>
      <c r="Y68" s="12">
        <v>0</v>
      </c>
      <c r="Z68" s="16">
        <v>0</v>
      </c>
      <c r="AA68" s="17">
        <v>0</v>
      </c>
      <c r="AB68" s="17">
        <v>0</v>
      </c>
      <c r="AC68" s="17">
        <v>0</v>
      </c>
      <c r="AD68" s="17">
        <v>0</v>
      </c>
      <c r="AE68" s="17">
        <v>0</v>
      </c>
      <c r="AF68" s="17">
        <v>0</v>
      </c>
      <c r="AG68" s="12">
        <v>0</v>
      </c>
      <c r="AH68" s="16">
        <v>0</v>
      </c>
      <c r="AI68" s="17">
        <v>0</v>
      </c>
      <c r="AJ68" s="17">
        <v>0</v>
      </c>
      <c r="AK68" s="17">
        <v>0</v>
      </c>
      <c r="AL68" s="17">
        <v>0</v>
      </c>
      <c r="AM68" s="17">
        <v>0</v>
      </c>
      <c r="AN68" s="17">
        <v>0</v>
      </c>
      <c r="AO68" s="12">
        <v>0</v>
      </c>
    </row>
    <row r="69" spans="1:41" x14ac:dyDescent="0.3">
      <c r="A69" s="4" t="s">
        <v>58</v>
      </c>
      <c r="B69" s="92">
        <v>0</v>
      </c>
      <c r="C69" s="87">
        <v>0</v>
      </c>
      <c r="D69" s="87">
        <v>10000</v>
      </c>
      <c r="E69" s="87">
        <v>0</v>
      </c>
      <c r="F69" s="87">
        <v>0</v>
      </c>
      <c r="G69" s="87">
        <v>0</v>
      </c>
      <c r="H69" s="87">
        <v>10686.539999999999</v>
      </c>
      <c r="I69" s="93">
        <v>20686.54</v>
      </c>
      <c r="J69" s="16">
        <v>0</v>
      </c>
      <c r="K69" s="17">
        <v>0</v>
      </c>
      <c r="L69" s="17">
        <v>0</v>
      </c>
      <c r="M69" s="17">
        <v>0</v>
      </c>
      <c r="N69" s="17">
        <v>0</v>
      </c>
      <c r="O69" s="17">
        <v>0</v>
      </c>
      <c r="P69" s="17">
        <v>10393.879999999999</v>
      </c>
      <c r="Q69" s="12">
        <v>10393.879999999999</v>
      </c>
      <c r="R69" s="16">
        <v>0</v>
      </c>
      <c r="S69" s="17">
        <v>0</v>
      </c>
      <c r="T69" s="17">
        <v>0</v>
      </c>
      <c r="U69" s="17">
        <v>0</v>
      </c>
      <c r="V69" s="17">
        <v>0</v>
      </c>
      <c r="W69" s="17">
        <v>0</v>
      </c>
      <c r="X69" s="17">
        <v>0</v>
      </c>
      <c r="Y69" s="12">
        <v>0</v>
      </c>
      <c r="Z69" s="16">
        <v>0</v>
      </c>
      <c r="AA69" s="17">
        <v>0</v>
      </c>
      <c r="AB69" s="17">
        <v>0</v>
      </c>
      <c r="AC69" s="17">
        <v>0</v>
      </c>
      <c r="AD69" s="17">
        <v>0</v>
      </c>
      <c r="AE69" s="17">
        <v>0</v>
      </c>
      <c r="AF69" s="17">
        <v>292.66000000000003</v>
      </c>
      <c r="AG69" s="12">
        <v>292.66000000000003</v>
      </c>
      <c r="AH69" s="16">
        <v>0</v>
      </c>
      <c r="AI69" s="17">
        <v>0</v>
      </c>
      <c r="AJ69" s="17">
        <v>10000</v>
      </c>
      <c r="AK69" s="17">
        <v>0</v>
      </c>
      <c r="AL69" s="17">
        <v>0</v>
      </c>
      <c r="AM69" s="17">
        <v>0</v>
      </c>
      <c r="AN69" s="17">
        <v>0</v>
      </c>
      <c r="AO69" s="12">
        <v>10000</v>
      </c>
    </row>
    <row r="70" spans="1:41" x14ac:dyDescent="0.3">
      <c r="A70" s="4" t="s">
        <v>59</v>
      </c>
      <c r="B70" s="92">
        <v>1.2750000000000001</v>
      </c>
      <c r="C70" s="87">
        <v>0</v>
      </c>
      <c r="D70" s="87">
        <v>10000</v>
      </c>
      <c r="E70" s="87">
        <v>0</v>
      </c>
      <c r="F70" s="87">
        <v>0</v>
      </c>
      <c r="G70" s="87">
        <v>0</v>
      </c>
      <c r="H70" s="87">
        <v>0</v>
      </c>
      <c r="I70" s="93">
        <v>10001.275</v>
      </c>
      <c r="J70" s="16">
        <v>0</v>
      </c>
      <c r="K70" s="17">
        <v>0</v>
      </c>
      <c r="L70" s="17">
        <v>10000</v>
      </c>
      <c r="M70" s="17">
        <v>0</v>
      </c>
      <c r="N70" s="17">
        <v>0</v>
      </c>
      <c r="O70" s="17">
        <v>0</v>
      </c>
      <c r="P70" s="17">
        <v>0</v>
      </c>
      <c r="Q70" s="12">
        <v>10000</v>
      </c>
      <c r="R70" s="16">
        <v>1.2750000000000001</v>
      </c>
      <c r="S70" s="17">
        <v>0</v>
      </c>
      <c r="T70" s="17">
        <v>0</v>
      </c>
      <c r="U70" s="17">
        <v>0</v>
      </c>
      <c r="V70" s="17">
        <v>0</v>
      </c>
      <c r="W70" s="17">
        <v>0</v>
      </c>
      <c r="X70" s="17">
        <v>0</v>
      </c>
      <c r="Y70" s="12">
        <v>1.2750000000000001</v>
      </c>
      <c r="Z70" s="16">
        <v>0</v>
      </c>
      <c r="AA70" s="17">
        <v>0</v>
      </c>
      <c r="AB70" s="17">
        <v>0</v>
      </c>
      <c r="AC70" s="17">
        <v>0</v>
      </c>
      <c r="AD70" s="17">
        <v>0</v>
      </c>
      <c r="AE70" s="17">
        <v>0</v>
      </c>
      <c r="AF70" s="17">
        <v>0</v>
      </c>
      <c r="AG70" s="12">
        <v>0</v>
      </c>
      <c r="AH70" s="16">
        <v>0</v>
      </c>
      <c r="AI70" s="17">
        <v>0</v>
      </c>
      <c r="AJ70" s="17">
        <v>0</v>
      </c>
      <c r="AK70" s="17">
        <v>0</v>
      </c>
      <c r="AL70" s="17">
        <v>0</v>
      </c>
      <c r="AM70" s="17">
        <v>0</v>
      </c>
      <c r="AN70" s="17">
        <v>0</v>
      </c>
      <c r="AO70" s="12">
        <v>0</v>
      </c>
    </row>
    <row r="71" spans="1:41" x14ac:dyDescent="0.3">
      <c r="A71" s="4" t="s">
        <v>60</v>
      </c>
      <c r="B71" s="92">
        <v>2357165</v>
      </c>
      <c r="C71" s="87">
        <v>0</v>
      </c>
      <c r="D71" s="87">
        <v>10000</v>
      </c>
      <c r="E71" s="87">
        <v>0</v>
      </c>
      <c r="F71" s="87">
        <v>0</v>
      </c>
      <c r="G71" s="87">
        <v>8174</v>
      </c>
      <c r="H71" s="87">
        <v>0</v>
      </c>
      <c r="I71" s="93">
        <v>2375339</v>
      </c>
      <c r="J71" s="16">
        <v>2357165</v>
      </c>
      <c r="K71" s="17">
        <v>0</v>
      </c>
      <c r="L71" s="17">
        <v>10000</v>
      </c>
      <c r="M71" s="17">
        <v>0</v>
      </c>
      <c r="N71" s="17">
        <v>0</v>
      </c>
      <c r="O71" s="17">
        <v>8174</v>
      </c>
      <c r="P71" s="17">
        <v>0</v>
      </c>
      <c r="Q71" s="12">
        <v>2375339</v>
      </c>
      <c r="R71" s="16">
        <v>0</v>
      </c>
      <c r="S71" s="17">
        <v>0</v>
      </c>
      <c r="T71" s="17">
        <v>0</v>
      </c>
      <c r="U71" s="17">
        <v>0</v>
      </c>
      <c r="V71" s="17">
        <v>0</v>
      </c>
      <c r="W71" s="17">
        <v>0</v>
      </c>
      <c r="X71" s="17">
        <v>0</v>
      </c>
      <c r="Y71" s="12">
        <v>0</v>
      </c>
      <c r="Z71" s="16">
        <v>0</v>
      </c>
      <c r="AA71" s="17">
        <v>0</v>
      </c>
      <c r="AB71" s="17">
        <v>0</v>
      </c>
      <c r="AC71" s="17">
        <v>0</v>
      </c>
      <c r="AD71" s="17">
        <v>0</v>
      </c>
      <c r="AE71" s="17">
        <v>0</v>
      </c>
      <c r="AF71" s="17">
        <v>0</v>
      </c>
      <c r="AG71" s="12">
        <v>0</v>
      </c>
      <c r="AH71" s="16">
        <v>0</v>
      </c>
      <c r="AI71" s="17">
        <v>0</v>
      </c>
      <c r="AJ71" s="17">
        <v>0</v>
      </c>
      <c r="AK71" s="17">
        <v>0</v>
      </c>
      <c r="AL71" s="17">
        <v>0</v>
      </c>
      <c r="AM71" s="17">
        <v>0</v>
      </c>
      <c r="AN71" s="17">
        <v>0</v>
      </c>
      <c r="AO71" s="12">
        <v>0</v>
      </c>
    </row>
    <row r="72" spans="1:41" x14ac:dyDescent="0.3">
      <c r="A72" s="4" t="s">
        <v>61</v>
      </c>
      <c r="B72" s="92">
        <v>998464</v>
      </c>
      <c r="C72" s="87">
        <v>0</v>
      </c>
      <c r="D72" s="87">
        <v>26052</v>
      </c>
      <c r="E72" s="87">
        <v>0</v>
      </c>
      <c r="F72" s="87">
        <v>0</v>
      </c>
      <c r="G72" s="87">
        <v>10208</v>
      </c>
      <c r="H72" s="87">
        <v>1769408</v>
      </c>
      <c r="I72" s="93">
        <v>2804132</v>
      </c>
      <c r="J72" s="16">
        <v>981899</v>
      </c>
      <c r="K72" s="17">
        <v>0</v>
      </c>
      <c r="L72" s="17">
        <v>16052</v>
      </c>
      <c r="M72" s="17">
        <v>0</v>
      </c>
      <c r="N72" s="17">
        <v>0</v>
      </c>
      <c r="O72" s="17">
        <v>10208</v>
      </c>
      <c r="P72" s="17">
        <v>1769408</v>
      </c>
      <c r="Q72" s="12">
        <v>2777567</v>
      </c>
      <c r="R72" s="16">
        <v>16565</v>
      </c>
      <c r="S72" s="17">
        <v>0</v>
      </c>
      <c r="T72" s="17">
        <v>0</v>
      </c>
      <c r="U72" s="17">
        <v>0</v>
      </c>
      <c r="V72" s="17">
        <v>0</v>
      </c>
      <c r="W72" s="17">
        <v>0</v>
      </c>
      <c r="X72" s="17">
        <v>0</v>
      </c>
      <c r="Y72" s="12">
        <v>16565</v>
      </c>
      <c r="Z72" s="16">
        <v>0</v>
      </c>
      <c r="AA72" s="17">
        <v>0</v>
      </c>
      <c r="AB72" s="17">
        <v>0</v>
      </c>
      <c r="AC72" s="17">
        <v>0</v>
      </c>
      <c r="AD72" s="17">
        <v>0</v>
      </c>
      <c r="AE72" s="17">
        <v>0</v>
      </c>
      <c r="AF72" s="17">
        <v>0</v>
      </c>
      <c r="AG72" s="12">
        <v>0</v>
      </c>
      <c r="AH72" s="16">
        <v>0</v>
      </c>
      <c r="AI72" s="17">
        <v>0</v>
      </c>
      <c r="AJ72" s="17">
        <v>10000</v>
      </c>
      <c r="AK72" s="17">
        <v>0</v>
      </c>
      <c r="AL72" s="17">
        <v>0</v>
      </c>
      <c r="AM72" s="17">
        <v>0</v>
      </c>
      <c r="AN72" s="17">
        <v>0</v>
      </c>
      <c r="AO72" s="12">
        <v>10000</v>
      </c>
    </row>
    <row r="73" spans="1:41" x14ac:dyDescent="0.3">
      <c r="A73" s="4" t="s">
        <v>62</v>
      </c>
      <c r="B73" s="92">
        <v>1005720.29</v>
      </c>
      <c r="C73" s="87">
        <v>0</v>
      </c>
      <c r="D73" s="87">
        <v>10000</v>
      </c>
      <c r="E73" s="87">
        <v>0</v>
      </c>
      <c r="F73" s="87">
        <v>0</v>
      </c>
      <c r="G73" s="87">
        <v>436.18</v>
      </c>
      <c r="H73" s="87">
        <v>135813.65</v>
      </c>
      <c r="I73" s="93">
        <v>1151970.1200000001</v>
      </c>
      <c r="J73" s="16">
        <v>938322.87</v>
      </c>
      <c r="K73" s="17">
        <v>0</v>
      </c>
      <c r="L73" s="17">
        <v>0</v>
      </c>
      <c r="M73" s="17">
        <v>0</v>
      </c>
      <c r="N73" s="17">
        <v>0</v>
      </c>
      <c r="O73" s="17">
        <v>436.18</v>
      </c>
      <c r="P73" s="17">
        <v>80344.17</v>
      </c>
      <c r="Q73" s="12">
        <v>1019103.2200000001</v>
      </c>
      <c r="R73" s="16">
        <v>67397.42</v>
      </c>
      <c r="S73" s="17">
        <v>0</v>
      </c>
      <c r="T73" s="17">
        <v>10000</v>
      </c>
      <c r="U73" s="17">
        <v>0</v>
      </c>
      <c r="V73" s="17">
        <v>0</v>
      </c>
      <c r="W73" s="17">
        <v>0</v>
      </c>
      <c r="X73" s="17">
        <v>0</v>
      </c>
      <c r="Y73" s="12">
        <v>77397.42</v>
      </c>
      <c r="Z73" s="16">
        <v>0</v>
      </c>
      <c r="AA73" s="17">
        <v>0</v>
      </c>
      <c r="AB73" s="17">
        <v>0</v>
      </c>
      <c r="AC73" s="17">
        <v>0</v>
      </c>
      <c r="AD73" s="17">
        <v>0</v>
      </c>
      <c r="AE73" s="17">
        <v>0</v>
      </c>
      <c r="AF73" s="17">
        <v>0</v>
      </c>
      <c r="AG73" s="12">
        <v>0</v>
      </c>
      <c r="AH73" s="16">
        <v>0</v>
      </c>
      <c r="AI73" s="17">
        <v>0</v>
      </c>
      <c r="AJ73" s="17">
        <v>0</v>
      </c>
      <c r="AK73" s="17">
        <v>0</v>
      </c>
      <c r="AL73" s="17">
        <v>0</v>
      </c>
      <c r="AM73" s="17">
        <v>0</v>
      </c>
      <c r="AN73" s="17">
        <v>55469.48</v>
      </c>
      <c r="AO73" s="12">
        <v>55469.48</v>
      </c>
    </row>
    <row r="74" spans="1:41" x14ac:dyDescent="0.3">
      <c r="A74" s="4" t="s">
        <v>63</v>
      </c>
      <c r="B74" s="92">
        <v>190006.09</v>
      </c>
      <c r="C74" s="87">
        <v>0</v>
      </c>
      <c r="D74" s="87">
        <v>0</v>
      </c>
      <c r="E74" s="87">
        <v>0</v>
      </c>
      <c r="F74" s="87">
        <v>0</v>
      </c>
      <c r="G74" s="87">
        <v>0</v>
      </c>
      <c r="H74" s="87">
        <v>90566.7</v>
      </c>
      <c r="I74" s="93">
        <v>280572.78999999998</v>
      </c>
      <c r="J74" s="16">
        <v>190006.09</v>
      </c>
      <c r="K74" s="17">
        <v>0</v>
      </c>
      <c r="L74" s="17">
        <v>0</v>
      </c>
      <c r="M74" s="17">
        <v>0</v>
      </c>
      <c r="N74" s="17">
        <v>0</v>
      </c>
      <c r="O74" s="17">
        <v>0</v>
      </c>
      <c r="P74" s="17">
        <v>90566.7</v>
      </c>
      <c r="Q74" s="12">
        <v>280572.78999999998</v>
      </c>
      <c r="R74" s="16">
        <v>0</v>
      </c>
      <c r="S74" s="17">
        <v>0</v>
      </c>
      <c r="T74" s="17">
        <v>0</v>
      </c>
      <c r="U74" s="17">
        <v>0</v>
      </c>
      <c r="V74" s="17">
        <v>0</v>
      </c>
      <c r="W74" s="17">
        <v>0</v>
      </c>
      <c r="X74" s="17">
        <v>0</v>
      </c>
      <c r="Y74" s="12">
        <v>0</v>
      </c>
      <c r="Z74" s="16">
        <v>0</v>
      </c>
      <c r="AA74" s="17">
        <v>0</v>
      </c>
      <c r="AB74" s="17">
        <v>0</v>
      </c>
      <c r="AC74" s="17">
        <v>0</v>
      </c>
      <c r="AD74" s="17">
        <v>0</v>
      </c>
      <c r="AE74" s="17">
        <v>0</v>
      </c>
      <c r="AF74" s="17">
        <v>0</v>
      </c>
      <c r="AG74" s="12">
        <v>0</v>
      </c>
      <c r="AH74" s="16">
        <v>0</v>
      </c>
      <c r="AI74" s="17">
        <v>0</v>
      </c>
      <c r="AJ74" s="17">
        <v>0</v>
      </c>
      <c r="AK74" s="17">
        <v>0</v>
      </c>
      <c r="AL74" s="17">
        <v>0</v>
      </c>
      <c r="AM74" s="17">
        <v>0</v>
      </c>
      <c r="AN74" s="17">
        <v>0</v>
      </c>
      <c r="AO74" s="12">
        <v>0</v>
      </c>
    </row>
    <row r="75" spans="1:41" x14ac:dyDescent="0.3">
      <c r="A75" s="4" t="s">
        <v>64</v>
      </c>
      <c r="B75" s="92">
        <v>2708020.25</v>
      </c>
      <c r="C75" s="87">
        <v>0</v>
      </c>
      <c r="D75" s="87">
        <v>223672.01</v>
      </c>
      <c r="E75" s="87">
        <v>0</v>
      </c>
      <c r="F75" s="87">
        <v>0</v>
      </c>
      <c r="G75" s="87">
        <v>145.44999999999999</v>
      </c>
      <c r="H75" s="87">
        <v>0</v>
      </c>
      <c r="I75" s="93">
        <v>2931837.7100000004</v>
      </c>
      <c r="J75" s="16">
        <v>2615264.6</v>
      </c>
      <c r="K75" s="17">
        <v>0</v>
      </c>
      <c r="L75" s="17">
        <v>102672</v>
      </c>
      <c r="M75" s="17">
        <v>0</v>
      </c>
      <c r="N75" s="17">
        <v>0</v>
      </c>
      <c r="O75" s="17">
        <v>0</v>
      </c>
      <c r="P75" s="17">
        <v>0</v>
      </c>
      <c r="Q75" s="12">
        <v>2717936.6</v>
      </c>
      <c r="R75" s="16">
        <v>91829.36</v>
      </c>
      <c r="S75" s="17">
        <v>0</v>
      </c>
      <c r="T75" s="17">
        <v>121000.01</v>
      </c>
      <c r="U75" s="17">
        <v>0</v>
      </c>
      <c r="V75" s="17">
        <v>0</v>
      </c>
      <c r="W75" s="17">
        <v>0</v>
      </c>
      <c r="X75" s="17">
        <v>0</v>
      </c>
      <c r="Y75" s="12">
        <v>212829.37</v>
      </c>
      <c r="Z75" s="16">
        <v>0</v>
      </c>
      <c r="AA75" s="17">
        <v>0</v>
      </c>
      <c r="AB75" s="17">
        <v>0</v>
      </c>
      <c r="AC75" s="17">
        <v>0</v>
      </c>
      <c r="AD75" s="17">
        <v>0</v>
      </c>
      <c r="AE75" s="17">
        <v>0</v>
      </c>
      <c r="AF75" s="17">
        <v>0</v>
      </c>
      <c r="AG75" s="12">
        <v>0</v>
      </c>
      <c r="AH75" s="16">
        <v>926.29</v>
      </c>
      <c r="AI75" s="17">
        <v>0</v>
      </c>
      <c r="AJ75" s="17">
        <v>0</v>
      </c>
      <c r="AK75" s="17">
        <v>0</v>
      </c>
      <c r="AL75" s="17">
        <v>0</v>
      </c>
      <c r="AM75" s="17">
        <v>145.44999999999999</v>
      </c>
      <c r="AN75" s="17">
        <v>0</v>
      </c>
      <c r="AO75" s="12">
        <v>1071.74</v>
      </c>
    </row>
    <row r="76" spans="1:41" x14ac:dyDescent="0.3">
      <c r="A76" s="4" t="s">
        <v>65</v>
      </c>
      <c r="B76" s="92">
        <v>30296.270073459829</v>
      </c>
      <c r="C76" s="87">
        <v>0</v>
      </c>
      <c r="D76" s="87">
        <v>0</v>
      </c>
      <c r="E76" s="87">
        <v>0</v>
      </c>
      <c r="F76" s="87">
        <v>0</v>
      </c>
      <c r="G76" s="87">
        <v>375005.66999999993</v>
      </c>
      <c r="H76" s="87">
        <v>0</v>
      </c>
      <c r="I76" s="93">
        <v>405301.94007345976</v>
      </c>
      <c r="J76" s="16">
        <v>24228.344000000001</v>
      </c>
      <c r="K76" s="17">
        <v>0</v>
      </c>
      <c r="L76" s="17">
        <v>0</v>
      </c>
      <c r="M76" s="17">
        <v>0</v>
      </c>
      <c r="N76" s="17">
        <v>0</v>
      </c>
      <c r="O76" s="17">
        <v>337272.08399999997</v>
      </c>
      <c r="P76" s="17">
        <v>0</v>
      </c>
      <c r="Q76" s="12">
        <v>361500.42799999996</v>
      </c>
      <c r="R76" s="16">
        <v>3634.2516000000001</v>
      </c>
      <c r="S76" s="17">
        <v>0</v>
      </c>
      <c r="T76" s="17">
        <v>0</v>
      </c>
      <c r="U76" s="17">
        <v>0</v>
      </c>
      <c r="V76" s="17">
        <v>0</v>
      </c>
      <c r="W76" s="17">
        <v>37474.675999999999</v>
      </c>
      <c r="X76" s="17">
        <v>0</v>
      </c>
      <c r="Y76" s="12">
        <v>41108.927600000003</v>
      </c>
      <c r="Z76" s="16">
        <v>2422.8344000000002</v>
      </c>
      <c r="AA76" s="17">
        <v>0</v>
      </c>
      <c r="AB76" s="17">
        <v>0</v>
      </c>
      <c r="AC76" s="17">
        <v>0</v>
      </c>
      <c r="AD76" s="17">
        <v>0</v>
      </c>
      <c r="AE76" s="17">
        <v>0</v>
      </c>
      <c r="AF76" s="17">
        <v>0</v>
      </c>
      <c r="AG76" s="12">
        <v>2422.8344000000002</v>
      </c>
      <c r="AH76" s="16">
        <v>10.840073459828</v>
      </c>
      <c r="AI76" s="17">
        <v>0</v>
      </c>
      <c r="AJ76" s="17">
        <v>0</v>
      </c>
      <c r="AK76" s="17">
        <v>0</v>
      </c>
      <c r="AL76" s="17">
        <v>0</v>
      </c>
      <c r="AM76" s="17">
        <v>258.91000000000003</v>
      </c>
      <c r="AN76" s="17">
        <v>0</v>
      </c>
      <c r="AO76" s="12">
        <v>269.750073459828</v>
      </c>
    </row>
    <row r="77" spans="1:41" x14ac:dyDescent="0.3">
      <c r="A77" s="4" t="s">
        <v>66</v>
      </c>
      <c r="B77" s="92">
        <v>276310</v>
      </c>
      <c r="C77" s="87">
        <v>0</v>
      </c>
      <c r="D77" s="87">
        <v>10000</v>
      </c>
      <c r="E77" s="87">
        <v>0</v>
      </c>
      <c r="F77" s="87">
        <v>0</v>
      </c>
      <c r="G77" s="87">
        <v>0</v>
      </c>
      <c r="H77" s="87">
        <v>0</v>
      </c>
      <c r="I77" s="93">
        <v>286310</v>
      </c>
      <c r="J77" s="16">
        <v>234175.66666666669</v>
      </c>
      <c r="K77" s="17">
        <v>0</v>
      </c>
      <c r="L77" s="17">
        <v>0</v>
      </c>
      <c r="M77" s="17">
        <v>0</v>
      </c>
      <c r="N77" s="17">
        <v>0</v>
      </c>
      <c r="O77" s="17">
        <v>0</v>
      </c>
      <c r="P77" s="17">
        <v>0</v>
      </c>
      <c r="Q77" s="12">
        <v>234175.66666666669</v>
      </c>
      <c r="R77" s="16">
        <v>42134.333333333336</v>
      </c>
      <c r="S77" s="17">
        <v>0</v>
      </c>
      <c r="T77" s="17">
        <v>10000</v>
      </c>
      <c r="U77" s="17">
        <v>0</v>
      </c>
      <c r="V77" s="17">
        <v>0</v>
      </c>
      <c r="W77" s="17">
        <v>0</v>
      </c>
      <c r="X77" s="17">
        <v>0</v>
      </c>
      <c r="Y77" s="12">
        <v>52134.333333333336</v>
      </c>
      <c r="Z77" s="16">
        <v>0</v>
      </c>
      <c r="AA77" s="17">
        <v>0</v>
      </c>
      <c r="AB77" s="17">
        <v>0</v>
      </c>
      <c r="AC77" s="17">
        <v>0</v>
      </c>
      <c r="AD77" s="17">
        <v>0</v>
      </c>
      <c r="AE77" s="17">
        <v>0</v>
      </c>
      <c r="AF77" s="17">
        <v>0</v>
      </c>
      <c r="AG77" s="12">
        <v>0</v>
      </c>
      <c r="AH77" s="16">
        <v>0</v>
      </c>
      <c r="AI77" s="17">
        <v>0</v>
      </c>
      <c r="AJ77" s="17">
        <v>0</v>
      </c>
      <c r="AK77" s="17">
        <v>0</v>
      </c>
      <c r="AL77" s="17">
        <v>0</v>
      </c>
      <c r="AM77" s="17">
        <v>0</v>
      </c>
      <c r="AN77" s="17">
        <v>0</v>
      </c>
      <c r="AO77" s="12">
        <v>0</v>
      </c>
    </row>
    <row r="78" spans="1:41" x14ac:dyDescent="0.3">
      <c r="A78" s="4" t="s">
        <v>67</v>
      </c>
      <c r="B78" s="92">
        <v>3353562</v>
      </c>
      <c r="C78" s="87">
        <v>0</v>
      </c>
      <c r="D78" s="87">
        <v>0</v>
      </c>
      <c r="E78" s="87">
        <v>0</v>
      </c>
      <c r="F78" s="87">
        <v>0</v>
      </c>
      <c r="G78" s="87">
        <v>2950</v>
      </c>
      <c r="H78" s="87">
        <v>0</v>
      </c>
      <c r="I78" s="93">
        <v>3356512</v>
      </c>
      <c r="J78" s="16">
        <v>3353562</v>
      </c>
      <c r="K78" s="17">
        <v>0</v>
      </c>
      <c r="L78" s="17">
        <v>0</v>
      </c>
      <c r="M78" s="17">
        <v>0</v>
      </c>
      <c r="N78" s="17">
        <v>0</v>
      </c>
      <c r="O78" s="17">
        <v>10000</v>
      </c>
      <c r="P78" s="17">
        <v>0</v>
      </c>
      <c r="Q78" s="12">
        <v>3363562</v>
      </c>
      <c r="R78" s="16">
        <v>0</v>
      </c>
      <c r="S78" s="17">
        <v>0</v>
      </c>
      <c r="T78" s="17">
        <v>0</v>
      </c>
      <c r="U78" s="17">
        <v>0</v>
      </c>
      <c r="V78" s="17">
        <v>0</v>
      </c>
      <c r="W78" s="17">
        <v>0</v>
      </c>
      <c r="X78" s="17">
        <v>0</v>
      </c>
      <c r="Y78" s="12">
        <v>0</v>
      </c>
      <c r="Z78" s="16">
        <v>0</v>
      </c>
      <c r="AA78" s="17">
        <v>0</v>
      </c>
      <c r="AB78" s="17">
        <v>0</v>
      </c>
      <c r="AC78" s="17">
        <v>0</v>
      </c>
      <c r="AD78" s="17">
        <v>0</v>
      </c>
      <c r="AE78" s="17">
        <v>0</v>
      </c>
      <c r="AF78" s="17">
        <v>0</v>
      </c>
      <c r="AG78" s="12">
        <v>0</v>
      </c>
      <c r="AH78" s="16">
        <v>0</v>
      </c>
      <c r="AI78" s="17">
        <v>0</v>
      </c>
      <c r="AJ78" s="17">
        <v>0</v>
      </c>
      <c r="AK78" s="17">
        <v>0</v>
      </c>
      <c r="AL78" s="17">
        <v>0</v>
      </c>
      <c r="AM78" s="17">
        <v>-7050</v>
      </c>
      <c r="AN78" s="17">
        <v>0</v>
      </c>
      <c r="AO78" s="12">
        <v>-7050</v>
      </c>
    </row>
    <row r="79" spans="1:41" x14ac:dyDescent="0.3">
      <c r="A79" s="4" t="s">
        <v>68</v>
      </c>
      <c r="B79" s="92">
        <v>18</v>
      </c>
      <c r="C79" s="87">
        <v>10000</v>
      </c>
      <c r="D79" s="87">
        <v>0</v>
      </c>
      <c r="E79" s="87">
        <v>0</v>
      </c>
      <c r="F79" s="87">
        <v>0</v>
      </c>
      <c r="G79" s="87">
        <v>0</v>
      </c>
      <c r="H79" s="87">
        <v>0</v>
      </c>
      <c r="I79" s="93">
        <v>10018</v>
      </c>
      <c r="J79" s="16">
        <v>18</v>
      </c>
      <c r="K79" s="17">
        <v>0</v>
      </c>
      <c r="L79" s="17">
        <v>0</v>
      </c>
      <c r="M79" s="17">
        <v>0</v>
      </c>
      <c r="N79" s="17">
        <v>0</v>
      </c>
      <c r="O79" s="17">
        <v>0</v>
      </c>
      <c r="P79" s="17">
        <v>0</v>
      </c>
      <c r="Q79" s="12">
        <v>18</v>
      </c>
      <c r="R79" s="16">
        <v>0</v>
      </c>
      <c r="S79" s="17">
        <v>0</v>
      </c>
      <c r="T79" s="17">
        <v>0</v>
      </c>
      <c r="U79" s="17">
        <v>0</v>
      </c>
      <c r="V79" s="17">
        <v>0</v>
      </c>
      <c r="W79" s="17">
        <v>0</v>
      </c>
      <c r="X79" s="17">
        <v>0</v>
      </c>
      <c r="Y79" s="12">
        <v>0</v>
      </c>
      <c r="Z79" s="16">
        <v>0</v>
      </c>
      <c r="AA79" s="17">
        <v>0</v>
      </c>
      <c r="AB79" s="17">
        <v>0</v>
      </c>
      <c r="AC79" s="17">
        <v>0</v>
      </c>
      <c r="AD79" s="17">
        <v>0</v>
      </c>
      <c r="AE79" s="17">
        <v>0</v>
      </c>
      <c r="AF79" s="17">
        <v>0</v>
      </c>
      <c r="AG79" s="12">
        <v>0</v>
      </c>
      <c r="AH79" s="16">
        <v>0</v>
      </c>
      <c r="AI79" s="17">
        <v>10000</v>
      </c>
      <c r="AJ79" s="17">
        <v>0</v>
      </c>
      <c r="AK79" s="17">
        <v>0</v>
      </c>
      <c r="AL79" s="17">
        <v>0</v>
      </c>
      <c r="AM79" s="17">
        <v>0</v>
      </c>
      <c r="AN79" s="17">
        <v>0</v>
      </c>
      <c r="AO79" s="12">
        <v>10000</v>
      </c>
    </row>
    <row r="80" spans="1:41" x14ac:dyDescent="0.3">
      <c r="A80" s="4" t="s">
        <v>69</v>
      </c>
      <c r="B80" s="92">
        <v>2645179.66</v>
      </c>
      <c r="C80" s="87">
        <v>0</v>
      </c>
      <c r="D80" s="87">
        <v>18458.13</v>
      </c>
      <c r="E80" s="87">
        <v>0</v>
      </c>
      <c r="F80" s="87">
        <v>0</v>
      </c>
      <c r="G80" s="87">
        <v>0</v>
      </c>
      <c r="H80" s="87">
        <v>38018.99</v>
      </c>
      <c r="I80" s="93">
        <v>2701656.7800000003</v>
      </c>
      <c r="J80" s="16">
        <v>2497385.65</v>
      </c>
      <c r="K80" s="17">
        <v>0</v>
      </c>
      <c r="L80" s="17">
        <v>18458.13</v>
      </c>
      <c r="M80" s="17">
        <v>0</v>
      </c>
      <c r="N80" s="17">
        <v>0</v>
      </c>
      <c r="O80" s="17">
        <v>0</v>
      </c>
      <c r="P80" s="17">
        <v>38018.99</v>
      </c>
      <c r="Q80" s="12">
        <v>2553862.77</v>
      </c>
      <c r="R80" s="16">
        <v>0</v>
      </c>
      <c r="S80" s="17">
        <v>0</v>
      </c>
      <c r="T80" s="17">
        <v>0</v>
      </c>
      <c r="U80" s="17">
        <v>0</v>
      </c>
      <c r="V80" s="17">
        <v>0</v>
      </c>
      <c r="W80" s="17">
        <v>0</v>
      </c>
      <c r="X80" s="17">
        <v>0</v>
      </c>
      <c r="Y80" s="12">
        <v>0</v>
      </c>
      <c r="Z80" s="16">
        <v>0</v>
      </c>
      <c r="AA80" s="17">
        <v>0</v>
      </c>
      <c r="AB80" s="17">
        <v>0</v>
      </c>
      <c r="AC80" s="17">
        <v>0</v>
      </c>
      <c r="AD80" s="17">
        <v>0</v>
      </c>
      <c r="AE80" s="17">
        <v>0</v>
      </c>
      <c r="AF80" s="17">
        <v>0</v>
      </c>
      <c r="AG80" s="12">
        <v>0</v>
      </c>
      <c r="AH80" s="16">
        <v>147794.01</v>
      </c>
      <c r="AI80" s="17">
        <v>0</v>
      </c>
      <c r="AJ80" s="17">
        <v>0</v>
      </c>
      <c r="AK80" s="17">
        <v>0</v>
      </c>
      <c r="AL80" s="17">
        <v>0</v>
      </c>
      <c r="AM80" s="17">
        <v>0</v>
      </c>
      <c r="AN80" s="17">
        <v>0</v>
      </c>
      <c r="AO80" s="12">
        <v>147794.01</v>
      </c>
    </row>
    <row r="81" spans="1:41" x14ac:dyDescent="0.3">
      <c r="A81" s="4" t="s">
        <v>70</v>
      </c>
      <c r="B81" s="92">
        <v>65505</v>
      </c>
      <c r="C81" s="87">
        <v>0</v>
      </c>
      <c r="D81" s="87">
        <v>10000</v>
      </c>
      <c r="E81" s="87">
        <v>0</v>
      </c>
      <c r="F81" s="87">
        <v>0</v>
      </c>
      <c r="G81" s="87">
        <v>1194</v>
      </c>
      <c r="H81" s="87">
        <v>25610</v>
      </c>
      <c r="I81" s="93">
        <v>102309</v>
      </c>
      <c r="J81" s="16">
        <v>65505</v>
      </c>
      <c r="K81" s="17">
        <v>0</v>
      </c>
      <c r="L81" s="17">
        <v>10000</v>
      </c>
      <c r="M81" s="17">
        <v>0</v>
      </c>
      <c r="N81" s="17">
        <v>0</v>
      </c>
      <c r="O81" s="17">
        <v>1194</v>
      </c>
      <c r="P81" s="17">
        <v>25610</v>
      </c>
      <c r="Q81" s="12">
        <v>102309</v>
      </c>
      <c r="R81" s="16">
        <v>0</v>
      </c>
      <c r="S81" s="17">
        <v>0</v>
      </c>
      <c r="T81" s="17">
        <v>0</v>
      </c>
      <c r="U81" s="17">
        <v>0</v>
      </c>
      <c r="V81" s="17">
        <v>0</v>
      </c>
      <c r="W81" s="17">
        <v>0</v>
      </c>
      <c r="X81" s="17">
        <v>0</v>
      </c>
      <c r="Y81" s="12">
        <v>0</v>
      </c>
      <c r="Z81" s="16">
        <v>0</v>
      </c>
      <c r="AA81" s="17">
        <v>0</v>
      </c>
      <c r="AB81" s="17">
        <v>0</v>
      </c>
      <c r="AC81" s="17">
        <v>0</v>
      </c>
      <c r="AD81" s="17">
        <v>0</v>
      </c>
      <c r="AE81" s="17">
        <v>0</v>
      </c>
      <c r="AF81" s="17">
        <v>0</v>
      </c>
      <c r="AG81" s="12">
        <v>0</v>
      </c>
      <c r="AH81" s="16">
        <v>0</v>
      </c>
      <c r="AI81" s="17">
        <v>0</v>
      </c>
      <c r="AJ81" s="17">
        <v>0</v>
      </c>
      <c r="AK81" s="17">
        <v>0</v>
      </c>
      <c r="AL81" s="17">
        <v>0</v>
      </c>
      <c r="AM81" s="17">
        <v>0</v>
      </c>
      <c r="AN81" s="17">
        <v>0</v>
      </c>
      <c r="AO81" s="12">
        <v>0</v>
      </c>
    </row>
    <row r="82" spans="1:41" x14ac:dyDescent="0.3">
      <c r="A82" s="4" t="s">
        <v>71</v>
      </c>
      <c r="B82" s="92">
        <v>13382546.162985448</v>
      </c>
      <c r="C82" s="87">
        <v>0</v>
      </c>
      <c r="D82" s="87">
        <v>0</v>
      </c>
      <c r="E82" s="87">
        <v>18241.310000000001</v>
      </c>
      <c r="F82" s="87">
        <v>0</v>
      </c>
      <c r="G82" s="87">
        <v>0</v>
      </c>
      <c r="H82" s="87">
        <v>358734.30738236965</v>
      </c>
      <c r="I82" s="93">
        <v>13759521.780367818</v>
      </c>
      <c r="J82" s="16">
        <v>4771974.6389281824</v>
      </c>
      <c r="K82" s="17">
        <v>0</v>
      </c>
      <c r="L82" s="17">
        <v>0</v>
      </c>
      <c r="M82" s="17">
        <v>0</v>
      </c>
      <c r="N82" s="17">
        <v>0</v>
      </c>
      <c r="O82" s="17">
        <v>0</v>
      </c>
      <c r="P82" s="17">
        <v>0</v>
      </c>
      <c r="Q82" s="12">
        <v>4771974.6389281824</v>
      </c>
      <c r="R82" s="16">
        <v>5473430.8910718178</v>
      </c>
      <c r="S82" s="17">
        <v>0</v>
      </c>
      <c r="T82" s="17">
        <v>0</v>
      </c>
      <c r="U82" s="17">
        <v>0</v>
      </c>
      <c r="V82" s="17">
        <v>0</v>
      </c>
      <c r="W82" s="17">
        <v>0</v>
      </c>
      <c r="X82" s="17">
        <v>358302.77999999997</v>
      </c>
      <c r="Y82" s="12">
        <v>5831733.6710718181</v>
      </c>
      <c r="Z82" s="16">
        <v>3137139.92</v>
      </c>
      <c r="AA82" s="17">
        <v>0</v>
      </c>
      <c r="AB82" s="17">
        <v>0</v>
      </c>
      <c r="AC82" s="17">
        <v>0</v>
      </c>
      <c r="AD82" s="17">
        <v>0</v>
      </c>
      <c r="AE82" s="17">
        <v>0</v>
      </c>
      <c r="AF82" s="17">
        <v>0</v>
      </c>
      <c r="AG82" s="12">
        <v>3137139.92</v>
      </c>
      <c r="AH82" s="16">
        <v>0.7129854467503226</v>
      </c>
      <c r="AI82" s="17">
        <v>0</v>
      </c>
      <c r="AJ82" s="17">
        <v>0</v>
      </c>
      <c r="AK82" s="17">
        <v>18241.310000000001</v>
      </c>
      <c r="AL82" s="17">
        <v>0</v>
      </c>
      <c r="AM82" s="17">
        <v>0</v>
      </c>
      <c r="AN82" s="17">
        <v>431.52738236969162</v>
      </c>
      <c r="AO82" s="12">
        <v>18673.550367816442</v>
      </c>
    </row>
    <row r="83" spans="1:41" x14ac:dyDescent="0.3">
      <c r="A83" s="4" t="s">
        <v>72</v>
      </c>
      <c r="B83" s="92">
        <v>4923704</v>
      </c>
      <c r="C83" s="87">
        <v>0</v>
      </c>
      <c r="D83" s="87">
        <v>0</v>
      </c>
      <c r="E83" s="87">
        <v>0</v>
      </c>
      <c r="F83" s="87">
        <v>0</v>
      </c>
      <c r="G83" s="87">
        <v>0</v>
      </c>
      <c r="H83" s="87">
        <v>2009</v>
      </c>
      <c r="I83" s="93">
        <v>4925713</v>
      </c>
      <c r="J83" s="16">
        <v>203220.31</v>
      </c>
      <c r="K83" s="17">
        <v>0</v>
      </c>
      <c r="L83" s="17">
        <v>0</v>
      </c>
      <c r="M83" s="17">
        <v>0</v>
      </c>
      <c r="N83" s="17">
        <v>0</v>
      </c>
      <c r="O83" s="17">
        <v>0</v>
      </c>
      <c r="P83" s="17">
        <v>1612</v>
      </c>
      <c r="Q83" s="12">
        <v>204832.31</v>
      </c>
      <c r="R83" s="16">
        <v>3601042.64</v>
      </c>
      <c r="S83" s="17">
        <v>0</v>
      </c>
      <c r="T83" s="17">
        <v>0</v>
      </c>
      <c r="U83" s="17">
        <v>0</v>
      </c>
      <c r="V83" s="17">
        <v>0</v>
      </c>
      <c r="W83" s="17">
        <v>0</v>
      </c>
      <c r="X83" s="17">
        <v>0</v>
      </c>
      <c r="Y83" s="12">
        <v>3601042.64</v>
      </c>
      <c r="Z83" s="16">
        <v>956849.04999999993</v>
      </c>
      <c r="AA83" s="17">
        <v>0</v>
      </c>
      <c r="AB83" s="17">
        <v>0</v>
      </c>
      <c r="AC83" s="17">
        <v>0</v>
      </c>
      <c r="AD83" s="17">
        <v>0</v>
      </c>
      <c r="AE83" s="17">
        <v>0</v>
      </c>
      <c r="AF83" s="17">
        <v>0</v>
      </c>
      <c r="AG83" s="12">
        <v>956849.04999999993</v>
      </c>
      <c r="AH83" s="16">
        <v>162592</v>
      </c>
      <c r="AI83" s="17">
        <v>0</v>
      </c>
      <c r="AJ83" s="17">
        <v>0</v>
      </c>
      <c r="AK83" s="17">
        <v>0</v>
      </c>
      <c r="AL83" s="17">
        <v>0</v>
      </c>
      <c r="AM83" s="17">
        <v>0</v>
      </c>
      <c r="AN83" s="17">
        <v>397</v>
      </c>
      <c r="AO83" s="12">
        <v>162989</v>
      </c>
    </row>
    <row r="84" spans="1:41" x14ac:dyDescent="0.3">
      <c r="A84" s="4" t="s">
        <v>73</v>
      </c>
      <c r="B84" s="92">
        <v>728419</v>
      </c>
      <c r="C84" s="87">
        <v>0</v>
      </c>
      <c r="D84" s="87">
        <v>10000</v>
      </c>
      <c r="E84" s="87">
        <v>0</v>
      </c>
      <c r="F84" s="87">
        <v>0</v>
      </c>
      <c r="G84" s="87">
        <v>0</v>
      </c>
      <c r="H84" s="87">
        <v>0</v>
      </c>
      <c r="I84" s="93">
        <v>738419</v>
      </c>
      <c r="J84" s="16">
        <v>510060</v>
      </c>
      <c r="K84" s="17">
        <v>0</v>
      </c>
      <c r="L84" s="17">
        <v>0</v>
      </c>
      <c r="M84" s="17">
        <v>0</v>
      </c>
      <c r="N84" s="17">
        <v>0</v>
      </c>
      <c r="O84" s="17">
        <v>0</v>
      </c>
      <c r="P84" s="17">
        <v>0</v>
      </c>
      <c r="Q84" s="12">
        <v>510060</v>
      </c>
      <c r="R84" s="16">
        <v>218154</v>
      </c>
      <c r="S84" s="17">
        <v>0</v>
      </c>
      <c r="T84" s="17">
        <v>0</v>
      </c>
      <c r="U84" s="17">
        <v>0</v>
      </c>
      <c r="V84" s="17">
        <v>0</v>
      </c>
      <c r="W84" s="17">
        <v>0</v>
      </c>
      <c r="X84" s="17">
        <v>0</v>
      </c>
      <c r="Y84" s="12">
        <v>218154</v>
      </c>
      <c r="Z84" s="16">
        <v>0</v>
      </c>
      <c r="AA84" s="17">
        <v>0</v>
      </c>
      <c r="AB84" s="17">
        <v>0</v>
      </c>
      <c r="AC84" s="17">
        <v>0</v>
      </c>
      <c r="AD84" s="17">
        <v>0</v>
      </c>
      <c r="AE84" s="17">
        <v>0</v>
      </c>
      <c r="AF84" s="17">
        <v>0</v>
      </c>
      <c r="AG84" s="12">
        <v>0</v>
      </c>
      <c r="AH84" s="16">
        <v>205</v>
      </c>
      <c r="AI84" s="17">
        <v>0</v>
      </c>
      <c r="AJ84" s="17">
        <v>10000</v>
      </c>
      <c r="AK84" s="17">
        <v>0</v>
      </c>
      <c r="AL84" s="17">
        <v>0</v>
      </c>
      <c r="AM84" s="17">
        <v>0</v>
      </c>
      <c r="AN84" s="17">
        <v>0</v>
      </c>
      <c r="AO84" s="12">
        <v>10205</v>
      </c>
    </row>
    <row r="85" spans="1:41" x14ac:dyDescent="0.3">
      <c r="A85" s="4" t="s">
        <v>74</v>
      </c>
      <c r="B85" s="92">
        <v>34701910.781536765</v>
      </c>
      <c r="C85" s="87">
        <v>10000</v>
      </c>
      <c r="D85" s="87">
        <v>0</v>
      </c>
      <c r="E85" s="87">
        <v>0</v>
      </c>
      <c r="F85" s="87">
        <v>0</v>
      </c>
      <c r="G85" s="87">
        <v>0</v>
      </c>
      <c r="H85" s="87">
        <v>1094765.3572339164</v>
      </c>
      <c r="I85" s="93">
        <v>35806676.138770685</v>
      </c>
      <c r="J85" s="16">
        <v>31545369.407871913</v>
      </c>
      <c r="K85" s="17">
        <v>10000</v>
      </c>
      <c r="L85" s="17">
        <v>0</v>
      </c>
      <c r="M85" s="17">
        <v>0</v>
      </c>
      <c r="N85" s="17">
        <v>0</v>
      </c>
      <c r="O85" s="17">
        <v>0</v>
      </c>
      <c r="P85" s="17">
        <v>1094765.3743314901</v>
      </c>
      <c r="Q85" s="12">
        <v>32650134.782203402</v>
      </c>
      <c r="R85" s="16">
        <v>3156541.3736648541</v>
      </c>
      <c r="S85" s="17">
        <v>0</v>
      </c>
      <c r="T85" s="17">
        <v>0</v>
      </c>
      <c r="U85" s="17">
        <v>0</v>
      </c>
      <c r="V85" s="17">
        <v>0</v>
      </c>
      <c r="W85" s="17">
        <v>0</v>
      </c>
      <c r="X85" s="17">
        <v>-1.7097573734626927E-2</v>
      </c>
      <c r="Y85" s="12">
        <v>3156541.3565672804</v>
      </c>
      <c r="Z85" s="16">
        <v>0</v>
      </c>
      <c r="AA85" s="17">
        <v>0</v>
      </c>
      <c r="AB85" s="17">
        <v>0</v>
      </c>
      <c r="AC85" s="17">
        <v>0</v>
      </c>
      <c r="AD85" s="17">
        <v>0</v>
      </c>
      <c r="AE85" s="17">
        <v>0</v>
      </c>
      <c r="AF85" s="17">
        <v>0</v>
      </c>
      <c r="AG85" s="12">
        <v>0</v>
      </c>
      <c r="AH85" s="16">
        <v>0</v>
      </c>
      <c r="AI85" s="17">
        <v>0</v>
      </c>
      <c r="AJ85" s="17">
        <v>0</v>
      </c>
      <c r="AK85" s="17">
        <v>0</v>
      </c>
      <c r="AL85" s="17">
        <v>0</v>
      </c>
      <c r="AM85" s="17">
        <v>0</v>
      </c>
      <c r="AN85" s="17">
        <v>0</v>
      </c>
      <c r="AO85" s="12">
        <v>0</v>
      </c>
    </row>
    <row r="86" spans="1:41" x14ac:dyDescent="0.3">
      <c r="A86" s="4" t="s">
        <v>75</v>
      </c>
      <c r="B86" s="92">
        <v>0</v>
      </c>
      <c r="C86" s="87">
        <v>0</v>
      </c>
      <c r="D86" s="87">
        <v>0</v>
      </c>
      <c r="E86" s="87">
        <v>0</v>
      </c>
      <c r="F86" s="87">
        <v>0</v>
      </c>
      <c r="G86" s="87">
        <v>0</v>
      </c>
      <c r="H86" s="87">
        <v>0</v>
      </c>
      <c r="I86" s="93">
        <v>0</v>
      </c>
      <c r="J86" s="16">
        <v>0</v>
      </c>
      <c r="K86" s="17">
        <v>0</v>
      </c>
      <c r="L86" s="17">
        <v>0</v>
      </c>
      <c r="M86" s="17">
        <v>0</v>
      </c>
      <c r="N86" s="17">
        <v>0</v>
      </c>
      <c r="O86" s="17">
        <v>0</v>
      </c>
      <c r="P86" s="17">
        <v>0</v>
      </c>
      <c r="Q86" s="12">
        <v>0</v>
      </c>
      <c r="R86" s="16">
        <v>0</v>
      </c>
      <c r="S86" s="17">
        <v>0</v>
      </c>
      <c r="T86" s="17">
        <v>0</v>
      </c>
      <c r="U86" s="17">
        <v>0</v>
      </c>
      <c r="V86" s="17">
        <v>0</v>
      </c>
      <c r="W86" s="17">
        <v>0</v>
      </c>
      <c r="X86" s="17">
        <v>0</v>
      </c>
      <c r="Y86" s="12">
        <v>0</v>
      </c>
      <c r="Z86" s="16">
        <v>0</v>
      </c>
      <c r="AA86" s="17">
        <v>0</v>
      </c>
      <c r="AB86" s="17">
        <v>0</v>
      </c>
      <c r="AC86" s="17">
        <v>0</v>
      </c>
      <c r="AD86" s="17">
        <v>0</v>
      </c>
      <c r="AE86" s="17">
        <v>0</v>
      </c>
      <c r="AF86" s="17">
        <v>0</v>
      </c>
      <c r="AG86" s="12">
        <v>0</v>
      </c>
      <c r="AH86" s="16">
        <v>0</v>
      </c>
      <c r="AI86" s="17">
        <v>0</v>
      </c>
      <c r="AJ86" s="17">
        <v>0</v>
      </c>
      <c r="AK86" s="17">
        <v>0</v>
      </c>
      <c r="AL86" s="17">
        <v>0</v>
      </c>
      <c r="AM86" s="17">
        <v>0</v>
      </c>
      <c r="AN86" s="17">
        <v>0</v>
      </c>
      <c r="AO86" s="12">
        <v>0</v>
      </c>
    </row>
    <row r="87" spans="1:41" x14ac:dyDescent="0.3">
      <c r="A87" s="4" t="s">
        <v>76</v>
      </c>
      <c r="B87" s="92">
        <v>0</v>
      </c>
      <c r="C87" s="87">
        <v>0</v>
      </c>
      <c r="D87" s="87">
        <v>1010000</v>
      </c>
      <c r="E87" s="87">
        <v>0</v>
      </c>
      <c r="F87" s="87">
        <v>0</v>
      </c>
      <c r="G87" s="87">
        <v>0</v>
      </c>
      <c r="H87" s="87">
        <v>96634.79</v>
      </c>
      <c r="I87" s="93">
        <v>1106634.79</v>
      </c>
      <c r="J87" s="16">
        <v>0</v>
      </c>
      <c r="K87" s="17">
        <v>0</v>
      </c>
      <c r="L87" s="17">
        <v>0</v>
      </c>
      <c r="M87" s="17">
        <v>0</v>
      </c>
      <c r="N87" s="17">
        <v>0</v>
      </c>
      <c r="O87" s="17">
        <v>0</v>
      </c>
      <c r="P87" s="17">
        <v>96634.79</v>
      </c>
      <c r="Q87" s="12">
        <v>96634.79</v>
      </c>
      <c r="R87" s="16">
        <v>0</v>
      </c>
      <c r="S87" s="17">
        <v>0</v>
      </c>
      <c r="T87" s="17">
        <v>0</v>
      </c>
      <c r="U87" s="17">
        <v>0</v>
      </c>
      <c r="V87" s="17">
        <v>0</v>
      </c>
      <c r="W87" s="17">
        <v>0</v>
      </c>
      <c r="X87" s="17">
        <v>0</v>
      </c>
      <c r="Y87" s="12">
        <v>0</v>
      </c>
      <c r="Z87" s="16">
        <v>0</v>
      </c>
      <c r="AA87" s="17">
        <v>0</v>
      </c>
      <c r="AB87" s="17">
        <v>0</v>
      </c>
      <c r="AC87" s="17">
        <v>0</v>
      </c>
      <c r="AD87" s="17">
        <v>0</v>
      </c>
      <c r="AE87" s="17">
        <v>0</v>
      </c>
      <c r="AF87" s="17">
        <v>0</v>
      </c>
      <c r="AG87" s="12">
        <v>0</v>
      </c>
      <c r="AH87" s="16">
        <v>0</v>
      </c>
      <c r="AI87" s="17">
        <v>0</v>
      </c>
      <c r="AJ87" s="17">
        <v>1010000</v>
      </c>
      <c r="AK87" s="17">
        <v>0</v>
      </c>
      <c r="AL87" s="17">
        <v>0</v>
      </c>
      <c r="AM87" s="17">
        <v>0</v>
      </c>
      <c r="AN87" s="17">
        <v>0</v>
      </c>
      <c r="AO87" s="12">
        <v>1010000</v>
      </c>
    </row>
    <row r="88" spans="1:41" x14ac:dyDescent="0.3">
      <c r="A88" s="4" t="s">
        <v>77</v>
      </c>
      <c r="B88" s="92">
        <v>85548</v>
      </c>
      <c r="C88" s="87">
        <v>10000</v>
      </c>
      <c r="D88" s="87">
        <v>366400</v>
      </c>
      <c r="E88" s="87">
        <v>0</v>
      </c>
      <c r="F88" s="87">
        <v>0</v>
      </c>
      <c r="G88" s="87">
        <v>0</v>
      </c>
      <c r="H88" s="87">
        <v>553836</v>
      </c>
      <c r="I88" s="93">
        <v>1015784</v>
      </c>
      <c r="J88" s="16">
        <v>0</v>
      </c>
      <c r="K88" s="17">
        <v>0</v>
      </c>
      <c r="L88" s="17">
        <v>0</v>
      </c>
      <c r="M88" s="17">
        <v>0</v>
      </c>
      <c r="N88" s="17">
        <v>0</v>
      </c>
      <c r="O88" s="17">
        <v>0</v>
      </c>
      <c r="P88" s="17">
        <v>0</v>
      </c>
      <c r="Q88" s="12">
        <v>0</v>
      </c>
      <c r="R88" s="16">
        <v>0</v>
      </c>
      <c r="S88" s="17">
        <v>0</v>
      </c>
      <c r="T88" s="17">
        <v>0</v>
      </c>
      <c r="U88" s="17">
        <v>0</v>
      </c>
      <c r="V88" s="17">
        <v>0</v>
      </c>
      <c r="W88" s="17">
        <v>0</v>
      </c>
      <c r="X88" s="17">
        <v>0</v>
      </c>
      <c r="Y88" s="12">
        <v>0</v>
      </c>
      <c r="Z88" s="16">
        <v>0</v>
      </c>
      <c r="AA88" s="17">
        <v>0</v>
      </c>
      <c r="AB88" s="17">
        <v>0</v>
      </c>
      <c r="AC88" s="17">
        <v>0</v>
      </c>
      <c r="AD88" s="17">
        <v>0</v>
      </c>
      <c r="AE88" s="17">
        <v>0</v>
      </c>
      <c r="AF88" s="17">
        <v>0</v>
      </c>
      <c r="AG88" s="12">
        <v>0</v>
      </c>
      <c r="AH88" s="16">
        <v>85548</v>
      </c>
      <c r="AI88" s="17">
        <v>10000</v>
      </c>
      <c r="AJ88" s="17">
        <v>366400</v>
      </c>
      <c r="AK88" s="17">
        <v>0</v>
      </c>
      <c r="AL88" s="17">
        <v>0</v>
      </c>
      <c r="AM88" s="17">
        <v>0</v>
      </c>
      <c r="AN88" s="17">
        <v>553836</v>
      </c>
      <c r="AO88" s="12">
        <v>1015784</v>
      </c>
    </row>
    <row r="89" spans="1:41" x14ac:dyDescent="0.3">
      <c r="A89" s="5"/>
      <c r="B89" s="94"/>
      <c r="C89" s="88"/>
      <c r="D89" s="88"/>
      <c r="E89" s="88"/>
      <c r="F89" s="88"/>
      <c r="G89" s="88"/>
      <c r="H89" s="88"/>
      <c r="I89" s="95"/>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row>
    <row r="90" spans="1:41" x14ac:dyDescent="0.3">
      <c r="A90" s="30"/>
      <c r="B90" s="31">
        <f>SUM(B9:B89)</f>
        <v>160395987.47972912</v>
      </c>
      <c r="C90" s="32">
        <f t="shared" ref="C90:AO90" si="0">SUM(C9:C89)</f>
        <v>601469.70000000007</v>
      </c>
      <c r="D90" s="32">
        <f t="shared" ref="D90:E90" si="1">SUM(D9:D89)</f>
        <v>8697649.7699999996</v>
      </c>
      <c r="E90" s="32">
        <f t="shared" si="1"/>
        <v>18241.310000000001</v>
      </c>
      <c r="F90" s="32">
        <f t="shared" si="0"/>
        <v>10000</v>
      </c>
      <c r="G90" s="32">
        <f t="shared" si="0"/>
        <v>2178252.5411898759</v>
      </c>
      <c r="H90" s="32">
        <f t="shared" si="0"/>
        <v>14354948.852616284</v>
      </c>
      <c r="I90" s="33">
        <f t="shared" si="0"/>
        <v>186256549.65353528</v>
      </c>
      <c r="J90" s="31">
        <f t="shared" si="0"/>
        <v>129502424.96360023</v>
      </c>
      <c r="K90" s="32">
        <f t="shared" si="0"/>
        <v>337961.37</v>
      </c>
      <c r="L90" s="32">
        <f t="shared" ref="L90:M90" si="2">SUM(L9:L89)</f>
        <v>4879330.3999999994</v>
      </c>
      <c r="M90" s="32">
        <f t="shared" si="2"/>
        <v>0</v>
      </c>
      <c r="N90" s="32">
        <f t="shared" si="0"/>
        <v>10000</v>
      </c>
      <c r="O90" s="32">
        <f t="shared" si="0"/>
        <v>1337569.8851898762</v>
      </c>
      <c r="P90" s="32">
        <f t="shared" si="0"/>
        <v>11442593.476331491</v>
      </c>
      <c r="Q90" s="33">
        <f t="shared" si="0"/>
        <v>147509880.09512156</v>
      </c>
      <c r="R90" s="31">
        <f t="shared" si="0"/>
        <v>14421707.908670006</v>
      </c>
      <c r="S90" s="32">
        <f t="shared" si="0"/>
        <v>170122.19</v>
      </c>
      <c r="T90" s="32">
        <f t="shared" ref="T90:U90" si="3">SUM(T9:T89)</f>
        <v>1005593.25</v>
      </c>
      <c r="U90" s="32">
        <f t="shared" si="3"/>
        <v>0</v>
      </c>
      <c r="V90" s="32">
        <f t="shared" si="0"/>
        <v>0</v>
      </c>
      <c r="W90" s="32">
        <f t="shared" si="0"/>
        <v>233738.296</v>
      </c>
      <c r="X90" s="32">
        <f t="shared" si="0"/>
        <v>1635218.8389024262</v>
      </c>
      <c r="Y90" s="33">
        <f t="shared" si="0"/>
        <v>17466380.483572431</v>
      </c>
      <c r="Z90" s="31">
        <f t="shared" si="0"/>
        <v>13833246.604400001</v>
      </c>
      <c r="AA90" s="32">
        <f t="shared" si="0"/>
        <v>0</v>
      </c>
      <c r="AB90" s="32">
        <f t="shared" ref="AB90:AC90" si="4">SUM(AB9:AB89)</f>
        <v>824500</v>
      </c>
      <c r="AC90" s="32">
        <f t="shared" si="4"/>
        <v>0</v>
      </c>
      <c r="AD90" s="32">
        <f t="shared" si="0"/>
        <v>0</v>
      </c>
      <c r="AE90" s="32">
        <f t="shared" si="0"/>
        <v>352938.22</v>
      </c>
      <c r="AF90" s="32">
        <f t="shared" si="0"/>
        <v>78895.61</v>
      </c>
      <c r="AG90" s="33">
        <f t="shared" si="0"/>
        <v>15089580.4344</v>
      </c>
      <c r="AH90" s="31">
        <f t="shared" si="0"/>
        <v>2638608.0030589066</v>
      </c>
      <c r="AI90" s="32">
        <f t="shared" si="0"/>
        <v>93386.14</v>
      </c>
      <c r="AJ90" s="32">
        <f t="shared" ref="AJ90:AK90" si="5">SUM(AJ9:AJ89)</f>
        <v>1988226.12</v>
      </c>
      <c r="AK90" s="32">
        <f t="shared" si="5"/>
        <v>18241.310000000001</v>
      </c>
      <c r="AL90" s="32">
        <f t="shared" si="0"/>
        <v>0</v>
      </c>
      <c r="AM90" s="32">
        <f t="shared" si="0"/>
        <v>254006.14</v>
      </c>
      <c r="AN90" s="32">
        <f t="shared" si="0"/>
        <v>1198240.9273823714</v>
      </c>
      <c r="AO90" s="33">
        <f t="shared" si="0"/>
        <v>6190708.640441278</v>
      </c>
    </row>
    <row r="91" spans="1:41"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59999389629810485"/>
  </sheetPr>
  <dimension ref="A1:CC106"/>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81" width="12.7265625" style="9"/>
    <col min="82" max="16384" width="12.7265625" style="6"/>
  </cols>
  <sheetData>
    <row r="1" spans="1:81" x14ac:dyDescent="0.3">
      <c r="A1" s="1" t="s">
        <v>317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row>
    <row r="2" spans="1:81" ht="15.5" x14ac:dyDescent="0.35">
      <c r="A2" s="2" t="s">
        <v>104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row>
    <row r="3" spans="1:81" x14ac:dyDescent="0.3">
      <c r="A3" s="28" t="str">
        <f>'Total Exp'!A3</f>
        <v>2020-21</v>
      </c>
    </row>
    <row r="4" spans="1:81" ht="15.5" x14ac:dyDescent="0.35">
      <c r="A4" s="82" t="s">
        <v>129</v>
      </c>
      <c r="B4" s="83"/>
      <c r="C4" s="83"/>
      <c r="D4" s="83"/>
      <c r="E4" s="83"/>
      <c r="F4" s="83"/>
      <c r="G4" s="83"/>
      <c r="H4" s="83"/>
      <c r="I4" s="84"/>
      <c r="J4" s="85"/>
      <c r="K4" s="83"/>
      <c r="L4" s="83"/>
      <c r="M4" s="83"/>
      <c r="N4" s="83"/>
      <c r="O4" s="83"/>
      <c r="P4" s="83"/>
      <c r="Q4" s="83"/>
      <c r="R4" s="85"/>
      <c r="S4" s="83"/>
      <c r="T4" s="83"/>
      <c r="U4" s="83"/>
      <c r="V4" s="83"/>
      <c r="W4" s="83"/>
      <c r="X4" s="83"/>
      <c r="Y4" s="83"/>
      <c r="Z4" s="85"/>
      <c r="AA4" s="83"/>
      <c r="AB4" s="83"/>
      <c r="AC4" s="83"/>
      <c r="AD4" s="83"/>
      <c r="AE4" s="83"/>
      <c r="AF4" s="83"/>
      <c r="AG4" s="83"/>
      <c r="AH4" s="85"/>
      <c r="AI4" s="83"/>
      <c r="AJ4" s="83"/>
      <c r="AK4" s="83"/>
      <c r="AL4" s="83"/>
      <c r="AM4" s="83"/>
      <c r="AN4" s="83"/>
      <c r="AO4" s="83"/>
      <c r="AP4" s="85"/>
      <c r="AQ4" s="83"/>
      <c r="AR4" s="83"/>
      <c r="AS4" s="83"/>
      <c r="AT4" s="83"/>
      <c r="AU4" s="83"/>
      <c r="AV4" s="83"/>
      <c r="AW4" s="83"/>
      <c r="AX4" s="85"/>
      <c r="AY4" s="83"/>
      <c r="AZ4" s="83"/>
      <c r="BA4" s="83"/>
      <c r="BB4" s="83"/>
      <c r="BC4" s="83"/>
      <c r="BD4" s="83"/>
      <c r="BE4" s="83"/>
      <c r="BF4" s="85"/>
      <c r="BG4" s="83"/>
      <c r="BH4" s="83"/>
      <c r="BI4" s="83"/>
      <c r="BJ4" s="83"/>
      <c r="BK4" s="83"/>
      <c r="BL4" s="83"/>
      <c r="BM4" s="83"/>
      <c r="BN4" s="85"/>
      <c r="BO4" s="83"/>
      <c r="BP4" s="83"/>
      <c r="BQ4" s="83"/>
      <c r="BR4" s="83"/>
      <c r="BS4" s="83"/>
      <c r="BT4" s="83"/>
      <c r="BU4" s="83"/>
      <c r="BV4" s="85"/>
      <c r="BW4" s="83"/>
      <c r="BX4" s="83"/>
      <c r="BY4" s="83"/>
      <c r="BZ4" s="83"/>
      <c r="CA4" s="83"/>
      <c r="CB4" s="83"/>
      <c r="CC4" s="84" t="s">
        <v>285</v>
      </c>
    </row>
    <row r="5" spans="1:81" s="60" customFormat="1" ht="13" x14ac:dyDescent="0.3">
      <c r="A5" s="49"/>
      <c r="B5" s="65" t="s">
        <v>197</v>
      </c>
      <c r="C5" s="62"/>
      <c r="D5" s="62"/>
      <c r="E5" s="62"/>
      <c r="F5" s="62"/>
      <c r="G5" s="62"/>
      <c r="H5" s="62"/>
      <c r="I5" s="63"/>
      <c r="J5" s="64" t="s">
        <v>180</v>
      </c>
      <c r="K5" s="65"/>
      <c r="L5" s="65"/>
      <c r="M5" s="65"/>
      <c r="N5" s="65"/>
      <c r="O5" s="65"/>
      <c r="P5" s="65"/>
      <c r="Q5" s="66"/>
      <c r="R5" s="65" t="s">
        <v>181</v>
      </c>
      <c r="S5" s="65"/>
      <c r="T5" s="65"/>
      <c r="U5" s="65"/>
      <c r="V5" s="65"/>
      <c r="W5" s="65"/>
      <c r="X5" s="65"/>
      <c r="Y5" s="66"/>
      <c r="Z5" s="65" t="s">
        <v>182</v>
      </c>
      <c r="AA5" s="65"/>
      <c r="AB5" s="65"/>
      <c r="AC5" s="65"/>
      <c r="AD5" s="65"/>
      <c r="AE5" s="65"/>
      <c r="AF5" s="65"/>
      <c r="AG5" s="66"/>
      <c r="AH5" s="64" t="s">
        <v>186</v>
      </c>
      <c r="AI5" s="65"/>
      <c r="AJ5" s="65"/>
      <c r="AK5" s="65"/>
      <c r="AL5" s="65"/>
      <c r="AM5" s="65"/>
      <c r="AN5" s="65"/>
      <c r="AO5" s="66"/>
      <c r="AP5" s="65" t="s">
        <v>187</v>
      </c>
      <c r="AQ5" s="65"/>
      <c r="AR5" s="65"/>
      <c r="AS5" s="65"/>
      <c r="AT5" s="65"/>
      <c r="AU5" s="65"/>
      <c r="AV5" s="65"/>
      <c r="AW5" s="66"/>
      <c r="AX5" s="65" t="s">
        <v>188</v>
      </c>
      <c r="AY5" s="65"/>
      <c r="AZ5" s="65"/>
      <c r="BA5" s="65"/>
      <c r="BB5" s="65"/>
      <c r="BC5" s="65"/>
      <c r="BD5" s="65"/>
      <c r="BE5" s="66"/>
      <c r="BF5" s="64" t="s">
        <v>192</v>
      </c>
      <c r="BG5" s="65"/>
      <c r="BH5" s="65"/>
      <c r="BI5" s="65"/>
      <c r="BJ5" s="65"/>
      <c r="BK5" s="65"/>
      <c r="BL5" s="65"/>
      <c r="BM5" s="66"/>
      <c r="BN5" s="65" t="s">
        <v>193</v>
      </c>
      <c r="BO5" s="65"/>
      <c r="BP5" s="65"/>
      <c r="BQ5" s="65"/>
      <c r="BR5" s="65"/>
      <c r="BS5" s="65"/>
      <c r="BT5" s="65"/>
      <c r="BU5" s="66"/>
      <c r="BV5" s="64" t="s">
        <v>196</v>
      </c>
      <c r="BW5" s="65"/>
      <c r="BX5" s="65"/>
      <c r="BY5" s="65"/>
      <c r="BZ5" s="65"/>
      <c r="CA5" s="65"/>
      <c r="CB5" s="65"/>
      <c r="CC5" s="66"/>
    </row>
    <row r="6" spans="1:81" s="60" customFormat="1" ht="13" x14ac:dyDescent="0.3">
      <c r="A6" s="49"/>
      <c r="B6" s="50" t="str">
        <f>$A$4&amp;" Total"</f>
        <v>Traffic &amp; Street Management Total</v>
      </c>
      <c r="C6" s="51"/>
      <c r="D6" s="51"/>
      <c r="E6" s="51"/>
      <c r="F6" s="51"/>
      <c r="G6" s="51"/>
      <c r="H6" s="51"/>
      <c r="I6" s="52"/>
      <c r="J6" s="50" t="s">
        <v>183</v>
      </c>
      <c r="K6" s="51"/>
      <c r="L6" s="51"/>
      <c r="M6" s="51"/>
      <c r="N6" s="51"/>
      <c r="O6" s="51"/>
      <c r="P6" s="51"/>
      <c r="Q6" s="52"/>
      <c r="R6" s="51" t="s">
        <v>184</v>
      </c>
      <c r="S6" s="51"/>
      <c r="T6" s="51"/>
      <c r="U6" s="51"/>
      <c r="V6" s="51"/>
      <c r="W6" s="51"/>
      <c r="X6" s="51"/>
      <c r="Y6" s="52"/>
      <c r="Z6" s="51" t="s">
        <v>185</v>
      </c>
      <c r="AA6" s="51"/>
      <c r="AB6" s="51"/>
      <c r="AC6" s="51"/>
      <c r="AD6" s="51"/>
      <c r="AE6" s="51"/>
      <c r="AF6" s="51"/>
      <c r="AG6" s="52"/>
      <c r="AH6" s="50" t="s">
        <v>189</v>
      </c>
      <c r="AI6" s="51"/>
      <c r="AJ6" s="51"/>
      <c r="AK6" s="51"/>
      <c r="AL6" s="51"/>
      <c r="AM6" s="51"/>
      <c r="AN6" s="51"/>
      <c r="AO6" s="52"/>
      <c r="AP6" s="51" t="s">
        <v>190</v>
      </c>
      <c r="AQ6" s="51"/>
      <c r="AR6" s="51"/>
      <c r="AS6" s="51"/>
      <c r="AT6" s="51"/>
      <c r="AU6" s="51"/>
      <c r="AV6" s="51"/>
      <c r="AW6" s="52"/>
      <c r="AX6" s="51" t="s">
        <v>191</v>
      </c>
      <c r="AY6" s="51"/>
      <c r="AZ6" s="51"/>
      <c r="BA6" s="51"/>
      <c r="BB6" s="51"/>
      <c r="BC6" s="51"/>
      <c r="BD6" s="51"/>
      <c r="BE6" s="52"/>
      <c r="BF6" s="50" t="s">
        <v>194</v>
      </c>
      <c r="BG6" s="51"/>
      <c r="BH6" s="51"/>
      <c r="BI6" s="51"/>
      <c r="BJ6" s="51"/>
      <c r="BK6" s="51"/>
      <c r="BL6" s="51"/>
      <c r="BM6" s="52"/>
      <c r="BN6" s="51" t="s">
        <v>195</v>
      </c>
      <c r="BO6" s="51"/>
      <c r="BP6" s="51"/>
      <c r="BQ6" s="51"/>
      <c r="BR6" s="51"/>
      <c r="BS6" s="51"/>
      <c r="BT6" s="51"/>
      <c r="BU6" s="52"/>
      <c r="BV6" s="53" t="s">
        <v>141</v>
      </c>
      <c r="BW6" s="51"/>
      <c r="BX6" s="51"/>
      <c r="BY6" s="51"/>
      <c r="BZ6" s="51"/>
      <c r="CA6" s="51"/>
      <c r="CB6" s="51"/>
      <c r="CC6" s="52"/>
    </row>
    <row r="7" spans="1:81" s="59" customFormat="1" ht="21" x14ac:dyDescent="0.25">
      <c r="A7" s="57"/>
      <c r="B7" s="42" t="s">
        <v>105</v>
      </c>
      <c r="C7" s="43" t="s">
        <v>271</v>
      </c>
      <c r="D7" s="43" t="s">
        <v>272</v>
      </c>
      <c r="E7" s="43" t="s">
        <v>273</v>
      </c>
      <c r="F7" s="43" t="s">
        <v>274</v>
      </c>
      <c r="G7" s="43" t="s">
        <v>107</v>
      </c>
      <c r="H7" s="43" t="s">
        <v>108</v>
      </c>
      <c r="I7" s="58" t="s">
        <v>275</v>
      </c>
      <c r="J7" s="42" t="s">
        <v>105</v>
      </c>
      <c r="K7" s="43" t="s">
        <v>271</v>
      </c>
      <c r="L7" s="43" t="s">
        <v>272</v>
      </c>
      <c r="M7" s="43" t="s">
        <v>273</v>
      </c>
      <c r="N7" s="43" t="s">
        <v>274</v>
      </c>
      <c r="O7" s="43" t="s">
        <v>107</v>
      </c>
      <c r="P7" s="43" t="s">
        <v>108</v>
      </c>
      <c r="Q7" s="58" t="s">
        <v>275</v>
      </c>
      <c r="R7" s="42" t="s">
        <v>105</v>
      </c>
      <c r="S7" s="43" t="s">
        <v>271</v>
      </c>
      <c r="T7" s="43" t="s">
        <v>272</v>
      </c>
      <c r="U7" s="43" t="s">
        <v>273</v>
      </c>
      <c r="V7" s="43" t="s">
        <v>274</v>
      </c>
      <c r="W7" s="43" t="s">
        <v>107</v>
      </c>
      <c r="X7" s="43" t="s">
        <v>108</v>
      </c>
      <c r="Y7" s="58" t="s">
        <v>275</v>
      </c>
      <c r="Z7" s="42" t="s">
        <v>105</v>
      </c>
      <c r="AA7" s="43" t="s">
        <v>271</v>
      </c>
      <c r="AB7" s="43" t="s">
        <v>272</v>
      </c>
      <c r="AC7" s="43" t="s">
        <v>273</v>
      </c>
      <c r="AD7" s="43" t="s">
        <v>274</v>
      </c>
      <c r="AE7" s="43" t="s">
        <v>107</v>
      </c>
      <c r="AF7" s="43" t="s">
        <v>108</v>
      </c>
      <c r="AG7" s="58" t="s">
        <v>275</v>
      </c>
      <c r="AH7" s="42" t="s">
        <v>105</v>
      </c>
      <c r="AI7" s="43" t="s">
        <v>271</v>
      </c>
      <c r="AJ7" s="43" t="s">
        <v>272</v>
      </c>
      <c r="AK7" s="43" t="s">
        <v>273</v>
      </c>
      <c r="AL7" s="43" t="s">
        <v>274</v>
      </c>
      <c r="AM7" s="43" t="s">
        <v>107</v>
      </c>
      <c r="AN7" s="43" t="s">
        <v>108</v>
      </c>
      <c r="AO7" s="58" t="s">
        <v>275</v>
      </c>
      <c r="AP7" s="42" t="s">
        <v>105</v>
      </c>
      <c r="AQ7" s="43" t="s">
        <v>271</v>
      </c>
      <c r="AR7" s="43" t="s">
        <v>272</v>
      </c>
      <c r="AS7" s="43" t="s">
        <v>273</v>
      </c>
      <c r="AT7" s="43" t="s">
        <v>274</v>
      </c>
      <c r="AU7" s="43" t="s">
        <v>107</v>
      </c>
      <c r="AV7" s="43" t="s">
        <v>108</v>
      </c>
      <c r="AW7" s="58" t="s">
        <v>275</v>
      </c>
      <c r="AX7" s="42" t="s">
        <v>105</v>
      </c>
      <c r="AY7" s="43" t="s">
        <v>271</v>
      </c>
      <c r="AZ7" s="43" t="s">
        <v>272</v>
      </c>
      <c r="BA7" s="43" t="s">
        <v>273</v>
      </c>
      <c r="BB7" s="43" t="s">
        <v>274</v>
      </c>
      <c r="BC7" s="43" t="s">
        <v>107</v>
      </c>
      <c r="BD7" s="43" t="s">
        <v>108</v>
      </c>
      <c r="BE7" s="58" t="s">
        <v>275</v>
      </c>
      <c r="BF7" s="42" t="s">
        <v>105</v>
      </c>
      <c r="BG7" s="43" t="s">
        <v>271</v>
      </c>
      <c r="BH7" s="43" t="s">
        <v>272</v>
      </c>
      <c r="BI7" s="43" t="s">
        <v>273</v>
      </c>
      <c r="BJ7" s="43" t="s">
        <v>274</v>
      </c>
      <c r="BK7" s="43" t="s">
        <v>107</v>
      </c>
      <c r="BL7" s="43" t="s">
        <v>108</v>
      </c>
      <c r="BM7" s="58" t="s">
        <v>275</v>
      </c>
      <c r="BN7" s="42" t="s">
        <v>105</v>
      </c>
      <c r="BO7" s="43" t="s">
        <v>271</v>
      </c>
      <c r="BP7" s="43" t="s">
        <v>272</v>
      </c>
      <c r="BQ7" s="43" t="s">
        <v>273</v>
      </c>
      <c r="BR7" s="43" t="s">
        <v>274</v>
      </c>
      <c r="BS7" s="43" t="s">
        <v>107</v>
      </c>
      <c r="BT7" s="43" t="s">
        <v>108</v>
      </c>
      <c r="BU7" s="58" t="s">
        <v>275</v>
      </c>
      <c r="BV7" s="42" t="s">
        <v>105</v>
      </c>
      <c r="BW7" s="43" t="s">
        <v>271</v>
      </c>
      <c r="BX7" s="43" t="s">
        <v>272</v>
      </c>
      <c r="BY7" s="43" t="s">
        <v>273</v>
      </c>
      <c r="BZ7" s="43" t="s">
        <v>274</v>
      </c>
      <c r="CA7" s="43" t="s">
        <v>107</v>
      </c>
      <c r="CB7" s="43" t="s">
        <v>108</v>
      </c>
      <c r="CC7" s="58" t="s">
        <v>275</v>
      </c>
    </row>
    <row r="8" spans="1:81" s="59" customFormat="1" ht="10.5" x14ac:dyDescent="0.25">
      <c r="A8" s="67"/>
      <c r="B8" s="46" t="s">
        <v>109</v>
      </c>
      <c r="C8" s="47" t="s">
        <v>110</v>
      </c>
      <c r="D8" s="47" t="s">
        <v>111</v>
      </c>
      <c r="E8" s="47" t="s">
        <v>112</v>
      </c>
      <c r="F8" s="47" t="s">
        <v>113</v>
      </c>
      <c r="G8" s="47" t="s">
        <v>114</v>
      </c>
      <c r="H8" s="47" t="s">
        <v>115</v>
      </c>
      <c r="I8" s="48" t="s">
        <v>116</v>
      </c>
      <c r="J8" s="46" t="s">
        <v>109</v>
      </c>
      <c r="K8" s="47" t="s">
        <v>110</v>
      </c>
      <c r="L8" s="47" t="s">
        <v>111</v>
      </c>
      <c r="M8" s="47" t="s">
        <v>112</v>
      </c>
      <c r="N8" s="47" t="s">
        <v>113</v>
      </c>
      <c r="O8" s="47" t="s">
        <v>114</v>
      </c>
      <c r="P8" s="47" t="s">
        <v>115</v>
      </c>
      <c r="Q8" s="48" t="s">
        <v>116</v>
      </c>
      <c r="R8" s="46" t="s">
        <v>109</v>
      </c>
      <c r="S8" s="47" t="s">
        <v>110</v>
      </c>
      <c r="T8" s="47" t="s">
        <v>111</v>
      </c>
      <c r="U8" s="47" t="s">
        <v>112</v>
      </c>
      <c r="V8" s="47" t="s">
        <v>113</v>
      </c>
      <c r="W8" s="47" t="s">
        <v>114</v>
      </c>
      <c r="X8" s="47" t="s">
        <v>115</v>
      </c>
      <c r="Y8" s="48" t="s">
        <v>116</v>
      </c>
      <c r="Z8" s="46" t="s">
        <v>109</v>
      </c>
      <c r="AA8" s="47" t="s">
        <v>110</v>
      </c>
      <c r="AB8" s="47" t="s">
        <v>111</v>
      </c>
      <c r="AC8" s="47" t="s">
        <v>112</v>
      </c>
      <c r="AD8" s="47" t="s">
        <v>113</v>
      </c>
      <c r="AE8" s="47" t="s">
        <v>114</v>
      </c>
      <c r="AF8" s="47" t="s">
        <v>115</v>
      </c>
      <c r="AG8" s="48" t="s">
        <v>116</v>
      </c>
      <c r="AH8" s="46" t="s">
        <v>109</v>
      </c>
      <c r="AI8" s="47" t="s">
        <v>110</v>
      </c>
      <c r="AJ8" s="47" t="s">
        <v>111</v>
      </c>
      <c r="AK8" s="47" t="s">
        <v>112</v>
      </c>
      <c r="AL8" s="47" t="s">
        <v>113</v>
      </c>
      <c r="AM8" s="47" t="s">
        <v>114</v>
      </c>
      <c r="AN8" s="47" t="s">
        <v>115</v>
      </c>
      <c r="AO8" s="48" t="s">
        <v>116</v>
      </c>
      <c r="AP8" s="46" t="s">
        <v>109</v>
      </c>
      <c r="AQ8" s="47" t="s">
        <v>110</v>
      </c>
      <c r="AR8" s="47" t="s">
        <v>111</v>
      </c>
      <c r="AS8" s="47" t="s">
        <v>112</v>
      </c>
      <c r="AT8" s="47" t="s">
        <v>113</v>
      </c>
      <c r="AU8" s="47" t="s">
        <v>114</v>
      </c>
      <c r="AV8" s="47" t="s">
        <v>115</v>
      </c>
      <c r="AW8" s="48" t="s">
        <v>116</v>
      </c>
      <c r="AX8" s="46" t="s">
        <v>109</v>
      </c>
      <c r="AY8" s="47" t="s">
        <v>110</v>
      </c>
      <c r="AZ8" s="47" t="s">
        <v>111</v>
      </c>
      <c r="BA8" s="47" t="s">
        <v>112</v>
      </c>
      <c r="BB8" s="47" t="s">
        <v>113</v>
      </c>
      <c r="BC8" s="47" t="s">
        <v>114</v>
      </c>
      <c r="BD8" s="47" t="s">
        <v>115</v>
      </c>
      <c r="BE8" s="48" t="s">
        <v>116</v>
      </c>
      <c r="BF8" s="46" t="s">
        <v>109</v>
      </c>
      <c r="BG8" s="47" t="s">
        <v>110</v>
      </c>
      <c r="BH8" s="47" t="s">
        <v>111</v>
      </c>
      <c r="BI8" s="47" t="s">
        <v>112</v>
      </c>
      <c r="BJ8" s="47" t="s">
        <v>113</v>
      </c>
      <c r="BK8" s="47" t="s">
        <v>114</v>
      </c>
      <c r="BL8" s="47" t="s">
        <v>115</v>
      </c>
      <c r="BM8" s="48" t="s">
        <v>116</v>
      </c>
      <c r="BN8" s="46" t="s">
        <v>109</v>
      </c>
      <c r="BO8" s="47" t="s">
        <v>110</v>
      </c>
      <c r="BP8" s="47" t="s">
        <v>111</v>
      </c>
      <c r="BQ8" s="47" t="s">
        <v>112</v>
      </c>
      <c r="BR8" s="47" t="s">
        <v>113</v>
      </c>
      <c r="BS8" s="47" t="s">
        <v>114</v>
      </c>
      <c r="BT8" s="47" t="s">
        <v>115</v>
      </c>
      <c r="BU8" s="48" t="s">
        <v>116</v>
      </c>
      <c r="BV8" s="46" t="s">
        <v>109</v>
      </c>
      <c r="BW8" s="47" t="s">
        <v>110</v>
      </c>
      <c r="BX8" s="47" t="s">
        <v>111</v>
      </c>
      <c r="BY8" s="47" t="s">
        <v>112</v>
      </c>
      <c r="BZ8" s="47" t="s">
        <v>113</v>
      </c>
      <c r="CA8" s="47" t="s">
        <v>114</v>
      </c>
      <c r="CB8" s="47" t="s">
        <v>115</v>
      </c>
      <c r="CC8" s="48" t="s">
        <v>116</v>
      </c>
    </row>
    <row r="9" spans="1:81" x14ac:dyDescent="0.3">
      <c r="A9" s="3"/>
      <c r="B9" s="89"/>
      <c r="C9" s="90"/>
      <c r="D9" s="90"/>
      <c r="E9" s="90"/>
      <c r="F9" s="90"/>
      <c r="G9" s="90"/>
      <c r="H9" s="90"/>
      <c r="I9" s="91"/>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c r="AP9" s="14"/>
      <c r="AQ9" s="15"/>
      <c r="AR9" s="15"/>
      <c r="AS9" s="15"/>
      <c r="AT9" s="15"/>
      <c r="AU9" s="15"/>
      <c r="AV9" s="15"/>
      <c r="AW9" s="11"/>
      <c r="AX9" s="14"/>
      <c r="AY9" s="15"/>
      <c r="AZ9" s="15"/>
      <c r="BA9" s="15"/>
      <c r="BB9" s="15"/>
      <c r="BC9" s="15"/>
      <c r="BD9" s="15"/>
      <c r="BE9" s="11"/>
      <c r="BF9" s="14"/>
      <c r="BG9" s="15"/>
      <c r="BH9" s="15"/>
      <c r="BI9" s="15"/>
      <c r="BJ9" s="15"/>
      <c r="BK9" s="15"/>
      <c r="BL9" s="15"/>
      <c r="BM9" s="11"/>
      <c r="BN9" s="14"/>
      <c r="BO9" s="15"/>
      <c r="BP9" s="15"/>
      <c r="BQ9" s="15"/>
      <c r="BR9" s="15"/>
      <c r="BS9" s="15"/>
      <c r="BT9" s="15"/>
      <c r="BU9" s="11"/>
      <c r="BV9" s="14"/>
      <c r="BW9" s="15"/>
      <c r="BX9" s="15"/>
      <c r="BY9" s="15"/>
      <c r="BZ9" s="15"/>
      <c r="CA9" s="15"/>
      <c r="CB9" s="15"/>
      <c r="CC9" s="11"/>
    </row>
    <row r="10" spans="1:81" x14ac:dyDescent="0.3">
      <c r="A10" s="4" t="s">
        <v>0</v>
      </c>
      <c r="B10" s="92">
        <v>0</v>
      </c>
      <c r="C10" s="87">
        <v>36246</v>
      </c>
      <c r="D10" s="87">
        <v>398764.38</v>
      </c>
      <c r="E10" s="87">
        <v>0</v>
      </c>
      <c r="F10" s="87">
        <v>0</v>
      </c>
      <c r="G10" s="87">
        <v>0</v>
      </c>
      <c r="H10" s="87">
        <v>0</v>
      </c>
      <c r="I10" s="93">
        <v>435010.38</v>
      </c>
      <c r="J10" s="16">
        <v>0</v>
      </c>
      <c r="K10" s="17">
        <v>0</v>
      </c>
      <c r="L10" s="17">
        <v>398764.38</v>
      </c>
      <c r="M10" s="17">
        <v>0</v>
      </c>
      <c r="N10" s="17">
        <v>0</v>
      </c>
      <c r="O10" s="17">
        <v>0</v>
      </c>
      <c r="P10" s="17">
        <v>0</v>
      </c>
      <c r="Q10" s="12">
        <v>398764.38</v>
      </c>
      <c r="R10" s="16">
        <v>0</v>
      </c>
      <c r="S10" s="17">
        <v>0</v>
      </c>
      <c r="T10" s="17">
        <v>0</v>
      </c>
      <c r="U10" s="17">
        <v>0</v>
      </c>
      <c r="V10" s="17">
        <v>0</v>
      </c>
      <c r="W10" s="17">
        <v>0</v>
      </c>
      <c r="X10" s="17">
        <v>0</v>
      </c>
      <c r="Y10" s="12">
        <v>0</v>
      </c>
      <c r="Z10" s="16">
        <v>0</v>
      </c>
      <c r="AA10" s="17">
        <v>0</v>
      </c>
      <c r="AB10" s="17">
        <v>0</v>
      </c>
      <c r="AC10" s="17">
        <v>0</v>
      </c>
      <c r="AD10" s="17">
        <v>0</v>
      </c>
      <c r="AE10" s="17">
        <v>0</v>
      </c>
      <c r="AF10" s="17">
        <v>0</v>
      </c>
      <c r="AG10" s="12">
        <v>0</v>
      </c>
      <c r="AH10" s="16">
        <v>0</v>
      </c>
      <c r="AI10" s="17">
        <v>0</v>
      </c>
      <c r="AJ10" s="17">
        <v>0</v>
      </c>
      <c r="AK10" s="17">
        <v>0</v>
      </c>
      <c r="AL10" s="17">
        <v>0</v>
      </c>
      <c r="AM10" s="17">
        <v>0</v>
      </c>
      <c r="AN10" s="17">
        <v>0</v>
      </c>
      <c r="AO10" s="12">
        <v>0</v>
      </c>
      <c r="AP10" s="16">
        <v>0</v>
      </c>
      <c r="AQ10" s="17">
        <v>0</v>
      </c>
      <c r="AR10" s="17">
        <v>0</v>
      </c>
      <c r="AS10" s="17">
        <v>0</v>
      </c>
      <c r="AT10" s="17">
        <v>0</v>
      </c>
      <c r="AU10" s="17">
        <v>0</v>
      </c>
      <c r="AV10" s="17">
        <v>0</v>
      </c>
      <c r="AW10" s="12">
        <v>0</v>
      </c>
      <c r="AX10" s="16">
        <v>0</v>
      </c>
      <c r="AY10" s="17">
        <v>0</v>
      </c>
      <c r="AZ10" s="17">
        <v>0</v>
      </c>
      <c r="BA10" s="17">
        <v>0</v>
      </c>
      <c r="BB10" s="17">
        <v>0</v>
      </c>
      <c r="BC10" s="17">
        <v>0</v>
      </c>
      <c r="BD10" s="17">
        <v>0</v>
      </c>
      <c r="BE10" s="12">
        <v>0</v>
      </c>
      <c r="BF10" s="16">
        <v>0</v>
      </c>
      <c r="BG10" s="17">
        <v>0</v>
      </c>
      <c r="BH10" s="17">
        <v>0</v>
      </c>
      <c r="BI10" s="17">
        <v>0</v>
      </c>
      <c r="BJ10" s="17">
        <v>0</v>
      </c>
      <c r="BK10" s="17">
        <v>0</v>
      </c>
      <c r="BL10" s="17">
        <v>0</v>
      </c>
      <c r="BM10" s="12">
        <v>0</v>
      </c>
      <c r="BN10" s="16">
        <v>0</v>
      </c>
      <c r="BO10" s="17">
        <v>0</v>
      </c>
      <c r="BP10" s="17">
        <v>0</v>
      </c>
      <c r="BQ10" s="17">
        <v>0</v>
      </c>
      <c r="BR10" s="17">
        <v>0</v>
      </c>
      <c r="BS10" s="17">
        <v>0</v>
      </c>
      <c r="BT10" s="17">
        <v>0</v>
      </c>
      <c r="BU10" s="12">
        <v>0</v>
      </c>
      <c r="BV10" s="16">
        <v>0</v>
      </c>
      <c r="BW10" s="17">
        <v>36246</v>
      </c>
      <c r="BX10" s="17">
        <v>0</v>
      </c>
      <c r="BY10" s="17">
        <v>0</v>
      </c>
      <c r="BZ10" s="17">
        <v>0</v>
      </c>
      <c r="CA10" s="17">
        <v>0</v>
      </c>
      <c r="CB10" s="17">
        <v>0</v>
      </c>
      <c r="CC10" s="12">
        <v>36246</v>
      </c>
    </row>
    <row r="11" spans="1:81" x14ac:dyDescent="0.3">
      <c r="A11" s="4" t="s">
        <v>1</v>
      </c>
      <c r="B11" s="92">
        <v>8360</v>
      </c>
      <c r="C11" s="87">
        <v>12082</v>
      </c>
      <c r="D11" s="87">
        <v>0</v>
      </c>
      <c r="E11" s="87">
        <v>0</v>
      </c>
      <c r="F11" s="87">
        <v>0</v>
      </c>
      <c r="G11" s="87">
        <v>0</v>
      </c>
      <c r="H11" s="87">
        <v>0</v>
      </c>
      <c r="I11" s="93">
        <v>20442</v>
      </c>
      <c r="J11" s="16">
        <v>0</v>
      </c>
      <c r="K11" s="17">
        <v>0</v>
      </c>
      <c r="L11" s="17">
        <v>0</v>
      </c>
      <c r="M11" s="17">
        <v>0</v>
      </c>
      <c r="N11" s="17">
        <v>0</v>
      </c>
      <c r="O11" s="17">
        <v>0</v>
      </c>
      <c r="P11" s="17">
        <v>0</v>
      </c>
      <c r="Q11" s="12">
        <v>0</v>
      </c>
      <c r="R11" s="16">
        <v>0</v>
      </c>
      <c r="S11" s="17">
        <v>0</v>
      </c>
      <c r="T11" s="17">
        <v>0</v>
      </c>
      <c r="U11" s="17">
        <v>0</v>
      </c>
      <c r="V11" s="17">
        <v>0</v>
      </c>
      <c r="W11" s="17">
        <v>0</v>
      </c>
      <c r="X11" s="17">
        <v>0</v>
      </c>
      <c r="Y11" s="12">
        <v>0</v>
      </c>
      <c r="Z11" s="16">
        <v>0</v>
      </c>
      <c r="AA11" s="17">
        <v>12082</v>
      </c>
      <c r="AB11" s="17">
        <v>0</v>
      </c>
      <c r="AC11" s="17">
        <v>0</v>
      </c>
      <c r="AD11" s="17">
        <v>0</v>
      </c>
      <c r="AE11" s="17">
        <v>0</v>
      </c>
      <c r="AF11" s="17">
        <v>0</v>
      </c>
      <c r="AG11" s="12">
        <v>12082</v>
      </c>
      <c r="AH11" s="16">
        <v>160</v>
      </c>
      <c r="AI11" s="17">
        <v>0</v>
      </c>
      <c r="AJ11" s="17">
        <v>0</v>
      </c>
      <c r="AK11" s="17">
        <v>0</v>
      </c>
      <c r="AL11" s="17">
        <v>0</v>
      </c>
      <c r="AM11" s="17">
        <v>0</v>
      </c>
      <c r="AN11" s="17">
        <v>0</v>
      </c>
      <c r="AO11" s="12">
        <v>160</v>
      </c>
      <c r="AP11" s="16">
        <v>8200</v>
      </c>
      <c r="AQ11" s="17">
        <v>0</v>
      </c>
      <c r="AR11" s="17">
        <v>0</v>
      </c>
      <c r="AS11" s="17">
        <v>0</v>
      </c>
      <c r="AT11" s="17">
        <v>0</v>
      </c>
      <c r="AU11" s="17">
        <v>0</v>
      </c>
      <c r="AV11" s="17">
        <v>0</v>
      </c>
      <c r="AW11" s="12">
        <v>8200</v>
      </c>
      <c r="AX11" s="16">
        <v>0</v>
      </c>
      <c r="AY11" s="17">
        <v>0</v>
      </c>
      <c r="AZ11" s="17">
        <v>0</v>
      </c>
      <c r="BA11" s="17">
        <v>0</v>
      </c>
      <c r="BB11" s="17">
        <v>0</v>
      </c>
      <c r="BC11" s="17">
        <v>0</v>
      </c>
      <c r="BD11" s="17">
        <v>0</v>
      </c>
      <c r="BE11" s="12">
        <v>0</v>
      </c>
      <c r="BF11" s="16">
        <v>0</v>
      </c>
      <c r="BG11" s="17">
        <v>0</v>
      </c>
      <c r="BH11" s="17">
        <v>0</v>
      </c>
      <c r="BI11" s="17">
        <v>0</v>
      </c>
      <c r="BJ11" s="17">
        <v>0</v>
      </c>
      <c r="BK11" s="17">
        <v>0</v>
      </c>
      <c r="BL11" s="17">
        <v>0</v>
      </c>
      <c r="BM11" s="12">
        <v>0</v>
      </c>
      <c r="BN11" s="16">
        <v>0</v>
      </c>
      <c r="BO11" s="17">
        <v>0</v>
      </c>
      <c r="BP11" s="17">
        <v>0</v>
      </c>
      <c r="BQ11" s="17">
        <v>0</v>
      </c>
      <c r="BR11" s="17">
        <v>0</v>
      </c>
      <c r="BS11" s="17">
        <v>0</v>
      </c>
      <c r="BT11" s="17">
        <v>0</v>
      </c>
      <c r="BU11" s="12">
        <v>0</v>
      </c>
      <c r="BV11" s="16">
        <v>0</v>
      </c>
      <c r="BW11" s="17">
        <v>0</v>
      </c>
      <c r="BX11" s="17">
        <v>0</v>
      </c>
      <c r="BY11" s="17">
        <v>0</v>
      </c>
      <c r="BZ11" s="17">
        <v>0</v>
      </c>
      <c r="CA11" s="17">
        <v>0</v>
      </c>
      <c r="CB11" s="17">
        <v>0</v>
      </c>
      <c r="CC11" s="12">
        <v>0</v>
      </c>
    </row>
    <row r="12" spans="1:81" x14ac:dyDescent="0.3">
      <c r="A12" s="4" t="s">
        <v>2</v>
      </c>
      <c r="B12" s="92">
        <v>2832031</v>
      </c>
      <c r="C12" s="87">
        <v>410788</v>
      </c>
      <c r="D12" s="87">
        <v>94642</v>
      </c>
      <c r="E12" s="87">
        <v>0</v>
      </c>
      <c r="F12" s="87">
        <v>22727</v>
      </c>
      <c r="G12" s="87">
        <v>68758</v>
      </c>
      <c r="H12" s="87">
        <v>0</v>
      </c>
      <c r="I12" s="93">
        <v>3428946</v>
      </c>
      <c r="J12" s="16">
        <v>28150</v>
      </c>
      <c r="K12" s="17">
        <v>0</v>
      </c>
      <c r="L12" s="17">
        <v>0</v>
      </c>
      <c r="M12" s="17">
        <v>0</v>
      </c>
      <c r="N12" s="17">
        <v>22727</v>
      </c>
      <c r="O12" s="17">
        <v>25509</v>
      </c>
      <c r="P12" s="17">
        <v>0</v>
      </c>
      <c r="Q12" s="12">
        <v>76386</v>
      </c>
      <c r="R12" s="16">
        <v>0</v>
      </c>
      <c r="S12" s="17">
        <v>0</v>
      </c>
      <c r="T12" s="17">
        <v>0</v>
      </c>
      <c r="U12" s="17">
        <v>0</v>
      </c>
      <c r="V12" s="17">
        <v>0</v>
      </c>
      <c r="W12" s="17">
        <v>0</v>
      </c>
      <c r="X12" s="17">
        <v>0</v>
      </c>
      <c r="Y12" s="12">
        <v>0</v>
      </c>
      <c r="Z12" s="16">
        <v>0</v>
      </c>
      <c r="AA12" s="17">
        <v>0</v>
      </c>
      <c r="AB12" s="17">
        <v>0</v>
      </c>
      <c r="AC12" s="17">
        <v>0</v>
      </c>
      <c r="AD12" s="17">
        <v>0</v>
      </c>
      <c r="AE12" s="17">
        <v>0</v>
      </c>
      <c r="AF12" s="17">
        <v>0</v>
      </c>
      <c r="AG12" s="12">
        <v>0</v>
      </c>
      <c r="AH12" s="16">
        <v>0</v>
      </c>
      <c r="AI12" s="17">
        <v>0</v>
      </c>
      <c r="AJ12" s="17">
        <v>0</v>
      </c>
      <c r="AK12" s="17">
        <v>0</v>
      </c>
      <c r="AL12" s="17">
        <v>0</v>
      </c>
      <c r="AM12" s="17">
        <v>0</v>
      </c>
      <c r="AN12" s="17">
        <v>0</v>
      </c>
      <c r="AO12" s="12">
        <v>0</v>
      </c>
      <c r="AP12" s="16">
        <v>2596066</v>
      </c>
      <c r="AQ12" s="17">
        <v>0</v>
      </c>
      <c r="AR12" s="17">
        <v>80900</v>
      </c>
      <c r="AS12" s="17">
        <v>0</v>
      </c>
      <c r="AT12" s="17">
        <v>0</v>
      </c>
      <c r="AU12" s="17">
        <v>1598</v>
      </c>
      <c r="AV12" s="17">
        <v>0</v>
      </c>
      <c r="AW12" s="12">
        <v>2678564</v>
      </c>
      <c r="AX12" s="16">
        <v>0</v>
      </c>
      <c r="AY12" s="17">
        <v>0</v>
      </c>
      <c r="AZ12" s="17">
        <v>13742</v>
      </c>
      <c r="BA12" s="17">
        <v>0</v>
      </c>
      <c r="BB12" s="17">
        <v>0</v>
      </c>
      <c r="BC12" s="17">
        <v>22727</v>
      </c>
      <c r="BD12" s="17">
        <v>0</v>
      </c>
      <c r="BE12" s="12">
        <v>36469</v>
      </c>
      <c r="BF12" s="16">
        <v>0</v>
      </c>
      <c r="BG12" s="17">
        <v>0</v>
      </c>
      <c r="BH12" s="17">
        <v>0</v>
      </c>
      <c r="BI12" s="17">
        <v>0</v>
      </c>
      <c r="BJ12" s="17">
        <v>0</v>
      </c>
      <c r="BK12" s="17">
        <v>0</v>
      </c>
      <c r="BL12" s="17">
        <v>0</v>
      </c>
      <c r="BM12" s="12">
        <v>0</v>
      </c>
      <c r="BN12" s="16">
        <v>0</v>
      </c>
      <c r="BO12" s="17">
        <v>0</v>
      </c>
      <c r="BP12" s="17">
        <v>0</v>
      </c>
      <c r="BQ12" s="17">
        <v>0</v>
      </c>
      <c r="BR12" s="17">
        <v>0</v>
      </c>
      <c r="BS12" s="17">
        <v>18924</v>
      </c>
      <c r="BT12" s="17">
        <v>0</v>
      </c>
      <c r="BU12" s="12">
        <v>18924</v>
      </c>
      <c r="BV12" s="16">
        <v>207815</v>
      </c>
      <c r="BW12" s="17">
        <v>410788</v>
      </c>
      <c r="BX12" s="17">
        <v>0</v>
      </c>
      <c r="BY12" s="17">
        <v>0</v>
      </c>
      <c r="BZ12" s="17">
        <v>0</v>
      </c>
      <c r="CA12" s="17">
        <v>0</v>
      </c>
      <c r="CB12" s="17">
        <v>0</v>
      </c>
      <c r="CC12" s="12">
        <v>618603</v>
      </c>
    </row>
    <row r="13" spans="1:81" x14ac:dyDescent="0.3">
      <c r="A13" s="4" t="s">
        <v>3</v>
      </c>
      <c r="B13" s="92">
        <v>3359000</v>
      </c>
      <c r="C13" s="87">
        <v>787000</v>
      </c>
      <c r="D13" s="87">
        <v>147000</v>
      </c>
      <c r="E13" s="87">
        <v>0</v>
      </c>
      <c r="F13" s="87">
        <v>155000</v>
      </c>
      <c r="G13" s="87">
        <v>47000</v>
      </c>
      <c r="H13" s="87">
        <v>396000</v>
      </c>
      <c r="I13" s="93">
        <v>4891000</v>
      </c>
      <c r="J13" s="16">
        <v>129000</v>
      </c>
      <c r="K13" s="17">
        <v>3000</v>
      </c>
      <c r="L13" s="17">
        <v>147000</v>
      </c>
      <c r="M13" s="17">
        <v>0</v>
      </c>
      <c r="N13" s="17">
        <v>155000</v>
      </c>
      <c r="O13" s="17">
        <v>10000</v>
      </c>
      <c r="P13" s="17">
        <v>45000</v>
      </c>
      <c r="Q13" s="12">
        <v>489000</v>
      </c>
      <c r="R13" s="16">
        <v>0</v>
      </c>
      <c r="S13" s="17">
        <v>0</v>
      </c>
      <c r="T13" s="17">
        <v>0</v>
      </c>
      <c r="U13" s="17">
        <v>0</v>
      </c>
      <c r="V13" s="17">
        <v>0</v>
      </c>
      <c r="W13" s="17">
        <v>0</v>
      </c>
      <c r="X13" s="17">
        <v>0</v>
      </c>
      <c r="Y13" s="12">
        <v>0</v>
      </c>
      <c r="Z13" s="16">
        <v>0</v>
      </c>
      <c r="AA13" s="17">
        <v>0</v>
      </c>
      <c r="AB13" s="17">
        <v>0</v>
      </c>
      <c r="AC13" s="17">
        <v>0</v>
      </c>
      <c r="AD13" s="17">
        <v>0</v>
      </c>
      <c r="AE13" s="17">
        <v>5000</v>
      </c>
      <c r="AF13" s="17">
        <v>0</v>
      </c>
      <c r="AG13" s="12">
        <v>5000</v>
      </c>
      <c r="AH13" s="16">
        <v>2104000</v>
      </c>
      <c r="AI13" s="17">
        <v>0</v>
      </c>
      <c r="AJ13" s="17">
        <v>0</v>
      </c>
      <c r="AK13" s="17">
        <v>0</v>
      </c>
      <c r="AL13" s="17">
        <v>0</v>
      </c>
      <c r="AM13" s="17">
        <v>0</v>
      </c>
      <c r="AN13" s="17">
        <v>2000</v>
      </c>
      <c r="AO13" s="12">
        <v>2106000</v>
      </c>
      <c r="AP13" s="16">
        <v>1114000</v>
      </c>
      <c r="AQ13" s="17">
        <v>0</v>
      </c>
      <c r="AR13" s="17">
        <v>0</v>
      </c>
      <c r="AS13" s="17">
        <v>0</v>
      </c>
      <c r="AT13" s="17">
        <v>0</v>
      </c>
      <c r="AU13" s="17">
        <v>0</v>
      </c>
      <c r="AV13" s="17">
        <v>0</v>
      </c>
      <c r="AW13" s="12">
        <v>1114000</v>
      </c>
      <c r="AX13" s="16">
        <v>0</v>
      </c>
      <c r="AY13" s="17">
        <v>0</v>
      </c>
      <c r="AZ13" s="17">
        <v>0</v>
      </c>
      <c r="BA13" s="17">
        <v>0</v>
      </c>
      <c r="BB13" s="17">
        <v>0</v>
      </c>
      <c r="BC13" s="17">
        <v>16000</v>
      </c>
      <c r="BD13" s="17">
        <v>0</v>
      </c>
      <c r="BE13" s="12">
        <v>16000</v>
      </c>
      <c r="BF13" s="16">
        <v>0</v>
      </c>
      <c r="BG13" s="17">
        <v>9000</v>
      </c>
      <c r="BH13" s="17">
        <v>0</v>
      </c>
      <c r="BI13" s="17">
        <v>0</v>
      </c>
      <c r="BJ13" s="17">
        <v>0</v>
      </c>
      <c r="BK13" s="17">
        <v>0</v>
      </c>
      <c r="BL13" s="17">
        <v>0</v>
      </c>
      <c r="BM13" s="12">
        <v>9000</v>
      </c>
      <c r="BN13" s="16">
        <v>0</v>
      </c>
      <c r="BO13" s="17">
        <v>33000</v>
      </c>
      <c r="BP13" s="17">
        <v>0</v>
      </c>
      <c r="BQ13" s="17">
        <v>0</v>
      </c>
      <c r="BR13" s="17">
        <v>0</v>
      </c>
      <c r="BS13" s="17">
        <v>5000</v>
      </c>
      <c r="BT13" s="17">
        <v>127000</v>
      </c>
      <c r="BU13" s="12">
        <v>165000</v>
      </c>
      <c r="BV13" s="16">
        <v>12000</v>
      </c>
      <c r="BW13" s="17">
        <v>742000</v>
      </c>
      <c r="BX13" s="17">
        <v>0</v>
      </c>
      <c r="BY13" s="17">
        <v>0</v>
      </c>
      <c r="BZ13" s="17">
        <v>0</v>
      </c>
      <c r="CA13" s="17">
        <v>11000</v>
      </c>
      <c r="CB13" s="17">
        <v>222000</v>
      </c>
      <c r="CC13" s="12">
        <v>987000</v>
      </c>
    </row>
    <row r="14" spans="1:81" x14ac:dyDescent="0.3">
      <c r="A14" s="4" t="s">
        <v>4</v>
      </c>
      <c r="B14" s="92">
        <v>4430.3999999999996</v>
      </c>
      <c r="C14" s="87">
        <v>66451</v>
      </c>
      <c r="D14" s="87">
        <v>0</v>
      </c>
      <c r="E14" s="87">
        <v>0</v>
      </c>
      <c r="F14" s="87">
        <v>0</v>
      </c>
      <c r="G14" s="87">
        <v>0</v>
      </c>
      <c r="H14" s="87">
        <v>0</v>
      </c>
      <c r="I14" s="93">
        <v>70881.399999999994</v>
      </c>
      <c r="J14" s="16">
        <v>0</v>
      </c>
      <c r="K14" s="17">
        <v>0</v>
      </c>
      <c r="L14" s="17">
        <v>0</v>
      </c>
      <c r="M14" s="17">
        <v>0</v>
      </c>
      <c r="N14" s="17">
        <v>0</v>
      </c>
      <c r="O14" s="17">
        <v>0</v>
      </c>
      <c r="P14" s="17">
        <v>0</v>
      </c>
      <c r="Q14" s="12">
        <v>0</v>
      </c>
      <c r="R14" s="16">
        <v>0</v>
      </c>
      <c r="S14" s="17">
        <v>0</v>
      </c>
      <c r="T14" s="17">
        <v>0</v>
      </c>
      <c r="U14" s="17">
        <v>0</v>
      </c>
      <c r="V14" s="17">
        <v>0</v>
      </c>
      <c r="W14" s="17">
        <v>0</v>
      </c>
      <c r="X14" s="17">
        <v>0</v>
      </c>
      <c r="Y14" s="12">
        <v>0</v>
      </c>
      <c r="Z14" s="16">
        <v>0</v>
      </c>
      <c r="AA14" s="17">
        <v>0</v>
      </c>
      <c r="AB14" s="17">
        <v>0</v>
      </c>
      <c r="AC14" s="17">
        <v>0</v>
      </c>
      <c r="AD14" s="17">
        <v>0</v>
      </c>
      <c r="AE14" s="17">
        <v>0</v>
      </c>
      <c r="AF14" s="17">
        <v>0</v>
      </c>
      <c r="AG14" s="12">
        <v>0</v>
      </c>
      <c r="AH14" s="16">
        <v>4430.3999999999996</v>
      </c>
      <c r="AI14" s="17">
        <v>0</v>
      </c>
      <c r="AJ14" s="17">
        <v>0</v>
      </c>
      <c r="AK14" s="17">
        <v>0</v>
      </c>
      <c r="AL14" s="17">
        <v>0</v>
      </c>
      <c r="AM14" s="17">
        <v>0</v>
      </c>
      <c r="AN14" s="17">
        <v>0</v>
      </c>
      <c r="AO14" s="12">
        <v>4430.3999999999996</v>
      </c>
      <c r="AP14" s="16">
        <v>0</v>
      </c>
      <c r="AQ14" s="17">
        <v>0</v>
      </c>
      <c r="AR14" s="17">
        <v>0</v>
      </c>
      <c r="AS14" s="17">
        <v>0</v>
      </c>
      <c r="AT14" s="17">
        <v>0</v>
      </c>
      <c r="AU14" s="17">
        <v>0</v>
      </c>
      <c r="AV14" s="17">
        <v>0</v>
      </c>
      <c r="AW14" s="12">
        <v>0</v>
      </c>
      <c r="AX14" s="16">
        <v>0</v>
      </c>
      <c r="AY14" s="17">
        <v>0</v>
      </c>
      <c r="AZ14" s="17">
        <v>0</v>
      </c>
      <c r="BA14" s="17">
        <v>0</v>
      </c>
      <c r="BB14" s="17">
        <v>0</v>
      </c>
      <c r="BC14" s="17">
        <v>0</v>
      </c>
      <c r="BD14" s="17">
        <v>0</v>
      </c>
      <c r="BE14" s="12">
        <v>0</v>
      </c>
      <c r="BF14" s="16">
        <v>0</v>
      </c>
      <c r="BG14" s="17">
        <v>0</v>
      </c>
      <c r="BH14" s="17">
        <v>0</v>
      </c>
      <c r="BI14" s="17">
        <v>0</v>
      </c>
      <c r="BJ14" s="17">
        <v>0</v>
      </c>
      <c r="BK14" s="17">
        <v>0</v>
      </c>
      <c r="BL14" s="17">
        <v>0</v>
      </c>
      <c r="BM14" s="12">
        <v>0</v>
      </c>
      <c r="BN14" s="16">
        <v>0</v>
      </c>
      <c r="BO14" s="17">
        <v>0</v>
      </c>
      <c r="BP14" s="17">
        <v>0</v>
      </c>
      <c r="BQ14" s="17">
        <v>0</v>
      </c>
      <c r="BR14" s="17">
        <v>0</v>
      </c>
      <c r="BS14" s="17">
        <v>0</v>
      </c>
      <c r="BT14" s="17">
        <v>0</v>
      </c>
      <c r="BU14" s="12">
        <v>0</v>
      </c>
      <c r="BV14" s="16">
        <v>0</v>
      </c>
      <c r="BW14" s="17">
        <v>66451</v>
      </c>
      <c r="BX14" s="17">
        <v>0</v>
      </c>
      <c r="BY14" s="17">
        <v>0</v>
      </c>
      <c r="BZ14" s="17">
        <v>0</v>
      </c>
      <c r="CA14" s="17">
        <v>0</v>
      </c>
      <c r="CB14" s="17">
        <v>0</v>
      </c>
      <c r="CC14" s="12">
        <v>66451</v>
      </c>
    </row>
    <row r="15" spans="1:81" x14ac:dyDescent="0.3">
      <c r="A15" s="4" t="s">
        <v>5</v>
      </c>
      <c r="B15" s="92">
        <v>358459</v>
      </c>
      <c r="C15" s="87">
        <v>187271</v>
      </c>
      <c r="D15" s="87">
        <v>0</v>
      </c>
      <c r="E15" s="87">
        <v>0</v>
      </c>
      <c r="F15" s="87">
        <v>14889</v>
      </c>
      <c r="G15" s="87">
        <v>0</v>
      </c>
      <c r="H15" s="87">
        <v>2438</v>
      </c>
      <c r="I15" s="93">
        <v>563057</v>
      </c>
      <c r="J15" s="16">
        <v>0</v>
      </c>
      <c r="K15" s="17">
        <v>0</v>
      </c>
      <c r="L15" s="17">
        <v>0</v>
      </c>
      <c r="M15" s="17">
        <v>0</v>
      </c>
      <c r="N15" s="17">
        <v>14889</v>
      </c>
      <c r="O15" s="17">
        <v>0</v>
      </c>
      <c r="P15" s="17">
        <v>0</v>
      </c>
      <c r="Q15" s="12">
        <v>14889</v>
      </c>
      <c r="R15" s="16">
        <v>0</v>
      </c>
      <c r="S15" s="17">
        <v>0</v>
      </c>
      <c r="T15" s="17">
        <v>0</v>
      </c>
      <c r="U15" s="17">
        <v>0</v>
      </c>
      <c r="V15" s="17">
        <v>0</v>
      </c>
      <c r="W15" s="17">
        <v>0</v>
      </c>
      <c r="X15" s="17">
        <v>0</v>
      </c>
      <c r="Y15" s="12">
        <v>0</v>
      </c>
      <c r="Z15" s="16">
        <v>0</v>
      </c>
      <c r="AA15" s="17">
        <v>0</v>
      </c>
      <c r="AB15" s="17">
        <v>0</v>
      </c>
      <c r="AC15" s="17">
        <v>0</v>
      </c>
      <c r="AD15" s="17">
        <v>0</v>
      </c>
      <c r="AE15" s="17">
        <v>0</v>
      </c>
      <c r="AF15" s="17">
        <v>0</v>
      </c>
      <c r="AG15" s="12">
        <v>0</v>
      </c>
      <c r="AH15" s="16">
        <v>357872</v>
      </c>
      <c r="AI15" s="17">
        <v>0</v>
      </c>
      <c r="AJ15" s="17">
        <v>0</v>
      </c>
      <c r="AK15" s="17">
        <v>0</v>
      </c>
      <c r="AL15" s="17">
        <v>0</v>
      </c>
      <c r="AM15" s="17">
        <v>0</v>
      </c>
      <c r="AN15" s="17">
        <v>0</v>
      </c>
      <c r="AO15" s="12">
        <v>357872</v>
      </c>
      <c r="AP15" s="16">
        <v>0</v>
      </c>
      <c r="AQ15" s="17">
        <v>0</v>
      </c>
      <c r="AR15" s="17">
        <v>0</v>
      </c>
      <c r="AS15" s="17">
        <v>0</v>
      </c>
      <c r="AT15" s="17">
        <v>0</v>
      </c>
      <c r="AU15" s="17">
        <v>0</v>
      </c>
      <c r="AV15" s="17">
        <v>0</v>
      </c>
      <c r="AW15" s="12">
        <v>0</v>
      </c>
      <c r="AX15" s="16">
        <v>0</v>
      </c>
      <c r="AY15" s="17">
        <v>0</v>
      </c>
      <c r="AZ15" s="17">
        <v>0</v>
      </c>
      <c r="BA15" s="17">
        <v>0</v>
      </c>
      <c r="BB15" s="17">
        <v>0</v>
      </c>
      <c r="BC15" s="17">
        <v>0</v>
      </c>
      <c r="BD15" s="17">
        <v>0</v>
      </c>
      <c r="BE15" s="12">
        <v>0</v>
      </c>
      <c r="BF15" s="16">
        <v>0</v>
      </c>
      <c r="BG15" s="17">
        <v>0</v>
      </c>
      <c r="BH15" s="17">
        <v>0</v>
      </c>
      <c r="BI15" s="17">
        <v>0</v>
      </c>
      <c r="BJ15" s="17">
        <v>0</v>
      </c>
      <c r="BK15" s="17">
        <v>0</v>
      </c>
      <c r="BL15" s="17">
        <v>0</v>
      </c>
      <c r="BM15" s="12">
        <v>0</v>
      </c>
      <c r="BN15" s="16">
        <v>0</v>
      </c>
      <c r="BO15" s="17">
        <v>0</v>
      </c>
      <c r="BP15" s="17">
        <v>0</v>
      </c>
      <c r="BQ15" s="17">
        <v>0</v>
      </c>
      <c r="BR15" s="17">
        <v>0</v>
      </c>
      <c r="BS15" s="17">
        <v>0</v>
      </c>
      <c r="BT15" s="17">
        <v>0</v>
      </c>
      <c r="BU15" s="12">
        <v>0</v>
      </c>
      <c r="BV15" s="16">
        <v>587</v>
      </c>
      <c r="BW15" s="17">
        <v>187271</v>
      </c>
      <c r="BX15" s="17">
        <v>0</v>
      </c>
      <c r="BY15" s="17">
        <v>0</v>
      </c>
      <c r="BZ15" s="17">
        <v>0</v>
      </c>
      <c r="CA15" s="17">
        <v>0</v>
      </c>
      <c r="CB15" s="17">
        <v>2438</v>
      </c>
      <c r="CC15" s="12">
        <v>190296</v>
      </c>
    </row>
    <row r="16" spans="1:81" x14ac:dyDescent="0.3">
      <c r="A16" s="4" t="s">
        <v>6</v>
      </c>
      <c r="B16" s="92">
        <v>6937851.5999999996</v>
      </c>
      <c r="C16" s="87">
        <v>344337</v>
      </c>
      <c r="D16" s="87">
        <v>0</v>
      </c>
      <c r="E16" s="87">
        <v>0</v>
      </c>
      <c r="F16" s="87">
        <v>210429</v>
      </c>
      <c r="G16" s="87">
        <v>59390.909999999996</v>
      </c>
      <c r="H16" s="87">
        <v>12405.37</v>
      </c>
      <c r="I16" s="93">
        <v>7564413.8799999999</v>
      </c>
      <c r="J16" s="16">
        <v>0</v>
      </c>
      <c r="K16" s="17">
        <v>0</v>
      </c>
      <c r="L16" s="17">
        <v>0</v>
      </c>
      <c r="M16" s="17">
        <v>0</v>
      </c>
      <c r="N16" s="17">
        <v>0</v>
      </c>
      <c r="O16" s="17">
        <v>0</v>
      </c>
      <c r="P16" s="17">
        <v>0</v>
      </c>
      <c r="Q16" s="12">
        <v>0</v>
      </c>
      <c r="R16" s="16">
        <v>0</v>
      </c>
      <c r="S16" s="17">
        <v>0</v>
      </c>
      <c r="T16" s="17">
        <v>0</v>
      </c>
      <c r="U16" s="17">
        <v>0</v>
      </c>
      <c r="V16" s="17">
        <v>0</v>
      </c>
      <c r="W16" s="17">
        <v>0</v>
      </c>
      <c r="X16" s="17">
        <v>0</v>
      </c>
      <c r="Y16" s="12">
        <v>0</v>
      </c>
      <c r="Z16" s="16">
        <v>0</v>
      </c>
      <c r="AA16" s="17">
        <v>0</v>
      </c>
      <c r="AB16" s="17">
        <v>0</v>
      </c>
      <c r="AC16" s="17">
        <v>0</v>
      </c>
      <c r="AD16" s="17">
        <v>0</v>
      </c>
      <c r="AE16" s="17">
        <v>0</v>
      </c>
      <c r="AF16" s="17">
        <v>0</v>
      </c>
      <c r="AG16" s="12">
        <v>0</v>
      </c>
      <c r="AH16" s="16">
        <v>4351034.84</v>
      </c>
      <c r="AI16" s="17">
        <v>0</v>
      </c>
      <c r="AJ16" s="17">
        <v>0</v>
      </c>
      <c r="AK16" s="17">
        <v>0</v>
      </c>
      <c r="AL16" s="17">
        <v>0</v>
      </c>
      <c r="AM16" s="17">
        <v>0</v>
      </c>
      <c r="AN16" s="17">
        <v>0</v>
      </c>
      <c r="AO16" s="12">
        <v>4351034.84</v>
      </c>
      <c r="AP16" s="16">
        <v>1888174.64</v>
      </c>
      <c r="AQ16" s="17">
        <v>0</v>
      </c>
      <c r="AR16" s="17">
        <v>0</v>
      </c>
      <c r="AS16" s="17">
        <v>0</v>
      </c>
      <c r="AT16" s="17">
        <v>0</v>
      </c>
      <c r="AU16" s="17">
        <v>0</v>
      </c>
      <c r="AV16" s="17">
        <v>12405.37</v>
      </c>
      <c r="AW16" s="12">
        <v>1900580.01</v>
      </c>
      <c r="AX16" s="16">
        <v>0</v>
      </c>
      <c r="AY16" s="17">
        <v>0</v>
      </c>
      <c r="AZ16" s="17">
        <v>0</v>
      </c>
      <c r="BA16" s="17">
        <v>0</v>
      </c>
      <c r="BB16" s="17">
        <v>0</v>
      </c>
      <c r="BC16" s="17">
        <v>0</v>
      </c>
      <c r="BD16" s="17">
        <v>0</v>
      </c>
      <c r="BE16" s="12">
        <v>0</v>
      </c>
      <c r="BF16" s="16">
        <v>0</v>
      </c>
      <c r="BG16" s="17">
        <v>0</v>
      </c>
      <c r="BH16" s="17">
        <v>0</v>
      </c>
      <c r="BI16" s="17">
        <v>0</v>
      </c>
      <c r="BJ16" s="17">
        <v>210429</v>
      </c>
      <c r="BK16" s="17">
        <v>0</v>
      </c>
      <c r="BL16" s="17">
        <v>0</v>
      </c>
      <c r="BM16" s="12">
        <v>210429</v>
      </c>
      <c r="BN16" s="16">
        <v>0</v>
      </c>
      <c r="BO16" s="17">
        <v>0</v>
      </c>
      <c r="BP16" s="17">
        <v>0</v>
      </c>
      <c r="BQ16" s="17">
        <v>0</v>
      </c>
      <c r="BR16" s="17">
        <v>0</v>
      </c>
      <c r="BS16" s="17">
        <v>0</v>
      </c>
      <c r="BT16" s="17">
        <v>0</v>
      </c>
      <c r="BU16" s="12">
        <v>0</v>
      </c>
      <c r="BV16" s="16">
        <v>698642.12</v>
      </c>
      <c r="BW16" s="17">
        <v>344337</v>
      </c>
      <c r="BX16" s="17">
        <v>0</v>
      </c>
      <c r="BY16" s="17">
        <v>0</v>
      </c>
      <c r="BZ16" s="17">
        <v>0</v>
      </c>
      <c r="CA16" s="17">
        <v>59390.909999999996</v>
      </c>
      <c r="CB16" s="17">
        <v>0</v>
      </c>
      <c r="CC16" s="12">
        <v>1102370.03</v>
      </c>
    </row>
    <row r="17" spans="1:81" x14ac:dyDescent="0.3">
      <c r="A17" s="4" t="s">
        <v>7</v>
      </c>
      <c r="B17" s="92">
        <v>2788</v>
      </c>
      <c r="C17" s="87">
        <v>59037</v>
      </c>
      <c r="D17" s="87">
        <v>0</v>
      </c>
      <c r="E17" s="87">
        <v>0</v>
      </c>
      <c r="F17" s="87">
        <v>0</v>
      </c>
      <c r="G17" s="87">
        <v>0</v>
      </c>
      <c r="H17" s="87">
        <v>0</v>
      </c>
      <c r="I17" s="93">
        <v>61825</v>
      </c>
      <c r="J17" s="16">
        <v>0</v>
      </c>
      <c r="K17" s="17">
        <v>0</v>
      </c>
      <c r="L17" s="17">
        <v>0</v>
      </c>
      <c r="M17" s="17">
        <v>0</v>
      </c>
      <c r="N17" s="17">
        <v>0</v>
      </c>
      <c r="O17" s="17">
        <v>0</v>
      </c>
      <c r="P17" s="17">
        <v>0</v>
      </c>
      <c r="Q17" s="12">
        <v>0</v>
      </c>
      <c r="R17" s="16">
        <v>0</v>
      </c>
      <c r="S17" s="17">
        <v>0</v>
      </c>
      <c r="T17" s="17">
        <v>0</v>
      </c>
      <c r="U17" s="17">
        <v>0</v>
      </c>
      <c r="V17" s="17">
        <v>0</v>
      </c>
      <c r="W17" s="17">
        <v>0</v>
      </c>
      <c r="X17" s="17">
        <v>0</v>
      </c>
      <c r="Y17" s="12">
        <v>0</v>
      </c>
      <c r="Z17" s="16">
        <v>0</v>
      </c>
      <c r="AA17" s="17">
        <v>59037</v>
      </c>
      <c r="AB17" s="17">
        <v>0</v>
      </c>
      <c r="AC17" s="17">
        <v>0</v>
      </c>
      <c r="AD17" s="17">
        <v>0</v>
      </c>
      <c r="AE17" s="17">
        <v>0</v>
      </c>
      <c r="AF17" s="17">
        <v>0</v>
      </c>
      <c r="AG17" s="12">
        <v>59037</v>
      </c>
      <c r="AH17" s="16">
        <v>0</v>
      </c>
      <c r="AI17" s="17">
        <v>0</v>
      </c>
      <c r="AJ17" s="17">
        <v>0</v>
      </c>
      <c r="AK17" s="17">
        <v>0</v>
      </c>
      <c r="AL17" s="17">
        <v>0</v>
      </c>
      <c r="AM17" s="17">
        <v>0</v>
      </c>
      <c r="AN17" s="17">
        <v>0</v>
      </c>
      <c r="AO17" s="12">
        <v>0</v>
      </c>
      <c r="AP17" s="16">
        <v>0</v>
      </c>
      <c r="AQ17" s="17">
        <v>0</v>
      </c>
      <c r="AR17" s="17">
        <v>0</v>
      </c>
      <c r="AS17" s="17">
        <v>0</v>
      </c>
      <c r="AT17" s="17">
        <v>0</v>
      </c>
      <c r="AU17" s="17">
        <v>0</v>
      </c>
      <c r="AV17" s="17">
        <v>0</v>
      </c>
      <c r="AW17" s="12">
        <v>0</v>
      </c>
      <c r="AX17" s="16">
        <v>0</v>
      </c>
      <c r="AY17" s="17">
        <v>0</v>
      </c>
      <c r="AZ17" s="17">
        <v>0</v>
      </c>
      <c r="BA17" s="17">
        <v>0</v>
      </c>
      <c r="BB17" s="17">
        <v>0</v>
      </c>
      <c r="BC17" s="17">
        <v>0</v>
      </c>
      <c r="BD17" s="17">
        <v>0</v>
      </c>
      <c r="BE17" s="12">
        <v>0</v>
      </c>
      <c r="BF17" s="16">
        <v>0</v>
      </c>
      <c r="BG17" s="17">
        <v>0</v>
      </c>
      <c r="BH17" s="17">
        <v>0</v>
      </c>
      <c r="BI17" s="17">
        <v>0</v>
      </c>
      <c r="BJ17" s="17">
        <v>0</v>
      </c>
      <c r="BK17" s="17">
        <v>0</v>
      </c>
      <c r="BL17" s="17">
        <v>0</v>
      </c>
      <c r="BM17" s="12">
        <v>0</v>
      </c>
      <c r="BN17" s="16">
        <v>0</v>
      </c>
      <c r="BO17" s="17">
        <v>0</v>
      </c>
      <c r="BP17" s="17">
        <v>0</v>
      </c>
      <c r="BQ17" s="17">
        <v>0</v>
      </c>
      <c r="BR17" s="17">
        <v>0</v>
      </c>
      <c r="BS17" s="17">
        <v>0</v>
      </c>
      <c r="BT17" s="17">
        <v>0</v>
      </c>
      <c r="BU17" s="12">
        <v>0</v>
      </c>
      <c r="BV17" s="16">
        <v>2788</v>
      </c>
      <c r="BW17" s="17">
        <v>0</v>
      </c>
      <c r="BX17" s="17">
        <v>0</v>
      </c>
      <c r="BY17" s="17">
        <v>0</v>
      </c>
      <c r="BZ17" s="17">
        <v>0</v>
      </c>
      <c r="CA17" s="17">
        <v>0</v>
      </c>
      <c r="CB17" s="17">
        <v>0</v>
      </c>
      <c r="CC17" s="12">
        <v>2788</v>
      </c>
    </row>
    <row r="18" spans="1:81" x14ac:dyDescent="0.3">
      <c r="A18" s="4" t="s">
        <v>8</v>
      </c>
      <c r="B18" s="92">
        <v>5541448</v>
      </c>
      <c r="C18" s="87">
        <v>0</v>
      </c>
      <c r="D18" s="87">
        <v>961266</v>
      </c>
      <c r="E18" s="87">
        <v>0</v>
      </c>
      <c r="F18" s="87">
        <v>534430</v>
      </c>
      <c r="G18" s="87">
        <v>23095</v>
      </c>
      <c r="H18" s="87">
        <v>1120468</v>
      </c>
      <c r="I18" s="93">
        <v>8180707</v>
      </c>
      <c r="J18" s="16">
        <v>1035540</v>
      </c>
      <c r="K18" s="17">
        <v>0</v>
      </c>
      <c r="L18" s="17">
        <v>0</v>
      </c>
      <c r="M18" s="17">
        <v>0</v>
      </c>
      <c r="N18" s="17">
        <v>534430</v>
      </c>
      <c r="O18" s="17">
        <v>0</v>
      </c>
      <c r="P18" s="17">
        <v>1117931</v>
      </c>
      <c r="Q18" s="12">
        <v>2687901</v>
      </c>
      <c r="R18" s="16">
        <v>0</v>
      </c>
      <c r="S18" s="17">
        <v>0</v>
      </c>
      <c r="T18" s="17">
        <v>0</v>
      </c>
      <c r="U18" s="17">
        <v>0</v>
      </c>
      <c r="V18" s="17">
        <v>0</v>
      </c>
      <c r="W18" s="17">
        <v>0</v>
      </c>
      <c r="X18" s="17">
        <v>0</v>
      </c>
      <c r="Y18" s="12">
        <v>0</v>
      </c>
      <c r="Z18" s="16">
        <v>1992</v>
      </c>
      <c r="AA18" s="17">
        <v>0</v>
      </c>
      <c r="AB18" s="17">
        <v>676885</v>
      </c>
      <c r="AC18" s="17">
        <v>0</v>
      </c>
      <c r="AD18" s="17">
        <v>0</v>
      </c>
      <c r="AE18" s="17">
        <v>0</v>
      </c>
      <c r="AF18" s="17">
        <v>0</v>
      </c>
      <c r="AG18" s="12">
        <v>678877</v>
      </c>
      <c r="AH18" s="16">
        <v>4503916</v>
      </c>
      <c r="AI18" s="17">
        <v>0</v>
      </c>
      <c r="AJ18" s="17">
        <v>0</v>
      </c>
      <c r="AK18" s="17">
        <v>0</v>
      </c>
      <c r="AL18" s="17">
        <v>0</v>
      </c>
      <c r="AM18" s="17">
        <v>0</v>
      </c>
      <c r="AN18" s="17">
        <v>0</v>
      </c>
      <c r="AO18" s="12">
        <v>4503916</v>
      </c>
      <c r="AP18" s="16">
        <v>0</v>
      </c>
      <c r="AQ18" s="17">
        <v>0</v>
      </c>
      <c r="AR18" s="17">
        <v>0</v>
      </c>
      <c r="AS18" s="17">
        <v>0</v>
      </c>
      <c r="AT18" s="17">
        <v>0</v>
      </c>
      <c r="AU18" s="17">
        <v>4080</v>
      </c>
      <c r="AV18" s="17">
        <v>0</v>
      </c>
      <c r="AW18" s="12">
        <v>4080</v>
      </c>
      <c r="AX18" s="16">
        <v>0</v>
      </c>
      <c r="AY18" s="17">
        <v>0</v>
      </c>
      <c r="AZ18" s="17">
        <v>0</v>
      </c>
      <c r="BA18" s="17">
        <v>0</v>
      </c>
      <c r="BB18" s="17">
        <v>0</v>
      </c>
      <c r="BC18" s="17">
        <v>0</v>
      </c>
      <c r="BD18" s="17">
        <v>0</v>
      </c>
      <c r="BE18" s="12">
        <v>0</v>
      </c>
      <c r="BF18" s="16">
        <v>0</v>
      </c>
      <c r="BG18" s="17">
        <v>0</v>
      </c>
      <c r="BH18" s="17">
        <v>1511</v>
      </c>
      <c r="BI18" s="17">
        <v>0</v>
      </c>
      <c r="BJ18" s="17">
        <v>0</v>
      </c>
      <c r="BK18" s="17">
        <v>0</v>
      </c>
      <c r="BL18" s="17">
        <v>0</v>
      </c>
      <c r="BM18" s="12">
        <v>1511</v>
      </c>
      <c r="BN18" s="16">
        <v>0</v>
      </c>
      <c r="BO18" s="17">
        <v>0</v>
      </c>
      <c r="BP18" s="17">
        <v>0</v>
      </c>
      <c r="BQ18" s="17">
        <v>0</v>
      </c>
      <c r="BR18" s="17">
        <v>0</v>
      </c>
      <c r="BS18" s="17">
        <v>0</v>
      </c>
      <c r="BT18" s="17">
        <v>0</v>
      </c>
      <c r="BU18" s="12">
        <v>0</v>
      </c>
      <c r="BV18" s="16">
        <v>0</v>
      </c>
      <c r="BW18" s="17">
        <v>0</v>
      </c>
      <c r="BX18" s="17">
        <v>282870</v>
      </c>
      <c r="BY18" s="17">
        <v>0</v>
      </c>
      <c r="BZ18" s="17">
        <v>0</v>
      </c>
      <c r="CA18" s="17">
        <v>19015</v>
      </c>
      <c r="CB18" s="17">
        <v>2537</v>
      </c>
      <c r="CC18" s="12">
        <v>304422</v>
      </c>
    </row>
    <row r="19" spans="1:81" x14ac:dyDescent="0.3">
      <c r="A19" s="4" t="s">
        <v>9</v>
      </c>
      <c r="B19" s="92">
        <v>1013424</v>
      </c>
      <c r="C19" s="87">
        <v>664457</v>
      </c>
      <c r="D19" s="87">
        <v>140474</v>
      </c>
      <c r="E19" s="87">
        <v>0</v>
      </c>
      <c r="F19" s="87">
        <v>166309</v>
      </c>
      <c r="G19" s="87">
        <v>8863</v>
      </c>
      <c r="H19" s="87">
        <v>115029</v>
      </c>
      <c r="I19" s="93">
        <v>2108556</v>
      </c>
      <c r="J19" s="16">
        <v>0</v>
      </c>
      <c r="K19" s="17">
        <v>0</v>
      </c>
      <c r="L19" s="17">
        <v>0</v>
      </c>
      <c r="M19" s="17">
        <v>0</v>
      </c>
      <c r="N19" s="17">
        <v>0</v>
      </c>
      <c r="O19" s="17">
        <v>2909</v>
      </c>
      <c r="P19" s="17">
        <v>42151</v>
      </c>
      <c r="Q19" s="12">
        <v>45060</v>
      </c>
      <c r="R19" s="16">
        <v>0</v>
      </c>
      <c r="S19" s="17">
        <v>0</v>
      </c>
      <c r="T19" s="17">
        <v>0</v>
      </c>
      <c r="U19" s="17">
        <v>0</v>
      </c>
      <c r="V19" s="17">
        <v>0</v>
      </c>
      <c r="W19" s="17">
        <v>5752</v>
      </c>
      <c r="X19" s="17">
        <v>0</v>
      </c>
      <c r="Y19" s="12">
        <v>5752</v>
      </c>
      <c r="Z19" s="16">
        <v>0</v>
      </c>
      <c r="AA19" s="17">
        <v>0</v>
      </c>
      <c r="AB19" s="17">
        <v>140474</v>
      </c>
      <c r="AC19" s="17">
        <v>0</v>
      </c>
      <c r="AD19" s="17">
        <v>166309</v>
      </c>
      <c r="AE19" s="17">
        <v>202</v>
      </c>
      <c r="AF19" s="17">
        <v>0</v>
      </c>
      <c r="AG19" s="12">
        <v>306985</v>
      </c>
      <c r="AH19" s="16">
        <v>1013424</v>
      </c>
      <c r="AI19" s="17">
        <v>0</v>
      </c>
      <c r="AJ19" s="17">
        <v>0</v>
      </c>
      <c r="AK19" s="17">
        <v>0</v>
      </c>
      <c r="AL19" s="17">
        <v>0</v>
      </c>
      <c r="AM19" s="17">
        <v>0</v>
      </c>
      <c r="AN19" s="17">
        <v>0</v>
      </c>
      <c r="AO19" s="12">
        <v>1013424</v>
      </c>
      <c r="AP19" s="16">
        <v>0</v>
      </c>
      <c r="AQ19" s="17">
        <v>0</v>
      </c>
      <c r="AR19" s="17">
        <v>0</v>
      </c>
      <c r="AS19" s="17">
        <v>0</v>
      </c>
      <c r="AT19" s="17">
        <v>0</v>
      </c>
      <c r="AU19" s="17">
        <v>0</v>
      </c>
      <c r="AV19" s="17">
        <v>31574</v>
      </c>
      <c r="AW19" s="12">
        <v>31574</v>
      </c>
      <c r="AX19" s="16">
        <v>0</v>
      </c>
      <c r="AY19" s="17">
        <v>0</v>
      </c>
      <c r="AZ19" s="17">
        <v>0</v>
      </c>
      <c r="BA19" s="17">
        <v>0</v>
      </c>
      <c r="BB19" s="17">
        <v>0</v>
      </c>
      <c r="BC19" s="17">
        <v>0</v>
      </c>
      <c r="BD19" s="17">
        <v>13564</v>
      </c>
      <c r="BE19" s="12">
        <v>13564</v>
      </c>
      <c r="BF19" s="16">
        <v>0</v>
      </c>
      <c r="BG19" s="17">
        <v>0</v>
      </c>
      <c r="BH19" s="17">
        <v>0</v>
      </c>
      <c r="BI19" s="17">
        <v>0</v>
      </c>
      <c r="BJ19" s="17">
        <v>0</v>
      </c>
      <c r="BK19" s="17">
        <v>0</v>
      </c>
      <c r="BL19" s="17">
        <v>0</v>
      </c>
      <c r="BM19" s="12">
        <v>0</v>
      </c>
      <c r="BN19" s="16">
        <v>0</v>
      </c>
      <c r="BO19" s="17">
        <v>0</v>
      </c>
      <c r="BP19" s="17">
        <v>0</v>
      </c>
      <c r="BQ19" s="17">
        <v>0</v>
      </c>
      <c r="BR19" s="17">
        <v>0</v>
      </c>
      <c r="BS19" s="17">
        <v>0</v>
      </c>
      <c r="BT19" s="17">
        <v>1864</v>
      </c>
      <c r="BU19" s="12">
        <v>1864</v>
      </c>
      <c r="BV19" s="16">
        <v>0</v>
      </c>
      <c r="BW19" s="17">
        <v>664457</v>
      </c>
      <c r="BX19" s="17">
        <v>0</v>
      </c>
      <c r="BY19" s="17">
        <v>0</v>
      </c>
      <c r="BZ19" s="17">
        <v>0</v>
      </c>
      <c r="CA19" s="17">
        <v>0</v>
      </c>
      <c r="CB19" s="17">
        <v>25876</v>
      </c>
      <c r="CC19" s="12">
        <v>690333</v>
      </c>
    </row>
    <row r="20" spans="1:81" x14ac:dyDescent="0.3">
      <c r="A20" s="4" t="s">
        <v>10</v>
      </c>
      <c r="B20" s="92">
        <v>0</v>
      </c>
      <c r="C20" s="87">
        <v>0</v>
      </c>
      <c r="D20" s="87">
        <v>0</v>
      </c>
      <c r="E20" s="87">
        <v>0</v>
      </c>
      <c r="F20" s="87">
        <v>0</v>
      </c>
      <c r="G20" s="87">
        <v>0</v>
      </c>
      <c r="H20" s="87">
        <v>0</v>
      </c>
      <c r="I20" s="93">
        <v>0</v>
      </c>
      <c r="J20" s="16">
        <v>0</v>
      </c>
      <c r="K20" s="17">
        <v>0</v>
      </c>
      <c r="L20" s="17">
        <v>0</v>
      </c>
      <c r="M20" s="17">
        <v>0</v>
      </c>
      <c r="N20" s="17">
        <v>0</v>
      </c>
      <c r="O20" s="17">
        <v>0</v>
      </c>
      <c r="P20" s="17">
        <v>0</v>
      </c>
      <c r="Q20" s="12">
        <v>0</v>
      </c>
      <c r="R20" s="16">
        <v>0</v>
      </c>
      <c r="S20" s="17">
        <v>0</v>
      </c>
      <c r="T20" s="17">
        <v>0</v>
      </c>
      <c r="U20" s="17">
        <v>0</v>
      </c>
      <c r="V20" s="17">
        <v>0</v>
      </c>
      <c r="W20" s="17">
        <v>0</v>
      </c>
      <c r="X20" s="17">
        <v>0</v>
      </c>
      <c r="Y20" s="12">
        <v>0</v>
      </c>
      <c r="Z20" s="16">
        <v>0</v>
      </c>
      <c r="AA20" s="17">
        <v>0</v>
      </c>
      <c r="AB20" s="17">
        <v>0</v>
      </c>
      <c r="AC20" s="17">
        <v>0</v>
      </c>
      <c r="AD20" s="17">
        <v>0</v>
      </c>
      <c r="AE20" s="17">
        <v>0</v>
      </c>
      <c r="AF20" s="17">
        <v>0</v>
      </c>
      <c r="AG20" s="12">
        <v>0</v>
      </c>
      <c r="AH20" s="16">
        <v>0</v>
      </c>
      <c r="AI20" s="17">
        <v>0</v>
      </c>
      <c r="AJ20" s="17">
        <v>0</v>
      </c>
      <c r="AK20" s="17">
        <v>0</v>
      </c>
      <c r="AL20" s="17">
        <v>0</v>
      </c>
      <c r="AM20" s="17">
        <v>0</v>
      </c>
      <c r="AN20" s="17">
        <v>0</v>
      </c>
      <c r="AO20" s="12">
        <v>0</v>
      </c>
      <c r="AP20" s="16">
        <v>0</v>
      </c>
      <c r="AQ20" s="17">
        <v>0</v>
      </c>
      <c r="AR20" s="17">
        <v>0</v>
      </c>
      <c r="AS20" s="17">
        <v>0</v>
      </c>
      <c r="AT20" s="17">
        <v>0</v>
      </c>
      <c r="AU20" s="17">
        <v>0</v>
      </c>
      <c r="AV20" s="17">
        <v>0</v>
      </c>
      <c r="AW20" s="12">
        <v>0</v>
      </c>
      <c r="AX20" s="16">
        <v>0</v>
      </c>
      <c r="AY20" s="17">
        <v>0</v>
      </c>
      <c r="AZ20" s="17">
        <v>0</v>
      </c>
      <c r="BA20" s="17">
        <v>0</v>
      </c>
      <c r="BB20" s="17">
        <v>0</v>
      </c>
      <c r="BC20" s="17">
        <v>0</v>
      </c>
      <c r="BD20" s="17">
        <v>0</v>
      </c>
      <c r="BE20" s="12">
        <v>0</v>
      </c>
      <c r="BF20" s="16">
        <v>0</v>
      </c>
      <c r="BG20" s="17">
        <v>0</v>
      </c>
      <c r="BH20" s="17">
        <v>0</v>
      </c>
      <c r="BI20" s="17">
        <v>0</v>
      </c>
      <c r="BJ20" s="17">
        <v>0</v>
      </c>
      <c r="BK20" s="17">
        <v>0</v>
      </c>
      <c r="BL20" s="17">
        <v>0</v>
      </c>
      <c r="BM20" s="12">
        <v>0</v>
      </c>
      <c r="BN20" s="16">
        <v>0</v>
      </c>
      <c r="BO20" s="17">
        <v>0</v>
      </c>
      <c r="BP20" s="17">
        <v>0</v>
      </c>
      <c r="BQ20" s="17">
        <v>0</v>
      </c>
      <c r="BR20" s="17">
        <v>0</v>
      </c>
      <c r="BS20" s="17">
        <v>0</v>
      </c>
      <c r="BT20" s="17">
        <v>0</v>
      </c>
      <c r="BU20" s="12">
        <v>0</v>
      </c>
      <c r="BV20" s="16">
        <v>0</v>
      </c>
      <c r="BW20" s="17">
        <v>0</v>
      </c>
      <c r="BX20" s="17">
        <v>0</v>
      </c>
      <c r="BY20" s="17">
        <v>0</v>
      </c>
      <c r="BZ20" s="17">
        <v>0</v>
      </c>
      <c r="CA20" s="17">
        <v>0</v>
      </c>
      <c r="CB20" s="17">
        <v>0</v>
      </c>
      <c r="CC20" s="12">
        <v>0</v>
      </c>
    </row>
    <row r="21" spans="1:81" x14ac:dyDescent="0.3">
      <c r="A21" s="4" t="s">
        <v>11</v>
      </c>
      <c r="B21" s="92">
        <v>958602.67</v>
      </c>
      <c r="C21" s="87">
        <v>90615</v>
      </c>
      <c r="D21" s="87">
        <v>0</v>
      </c>
      <c r="E21" s="87">
        <v>0</v>
      </c>
      <c r="F21" s="87">
        <v>0</v>
      </c>
      <c r="G21" s="87">
        <v>0</v>
      </c>
      <c r="H21" s="87">
        <v>0</v>
      </c>
      <c r="I21" s="93">
        <v>1049217.67</v>
      </c>
      <c r="J21" s="16">
        <v>0</v>
      </c>
      <c r="K21" s="17">
        <v>0</v>
      </c>
      <c r="L21" s="17">
        <v>0</v>
      </c>
      <c r="M21" s="17">
        <v>0</v>
      </c>
      <c r="N21" s="17">
        <v>0</v>
      </c>
      <c r="O21" s="17">
        <v>0</v>
      </c>
      <c r="P21" s="17">
        <v>0</v>
      </c>
      <c r="Q21" s="12">
        <v>0</v>
      </c>
      <c r="R21" s="16">
        <v>0</v>
      </c>
      <c r="S21" s="17">
        <v>0</v>
      </c>
      <c r="T21" s="17">
        <v>0</v>
      </c>
      <c r="U21" s="17">
        <v>0</v>
      </c>
      <c r="V21" s="17">
        <v>0</v>
      </c>
      <c r="W21" s="17">
        <v>0</v>
      </c>
      <c r="X21" s="17">
        <v>0</v>
      </c>
      <c r="Y21" s="12">
        <v>0</v>
      </c>
      <c r="Z21" s="16">
        <v>0</v>
      </c>
      <c r="AA21" s="17">
        <v>0</v>
      </c>
      <c r="AB21" s="17">
        <v>0</v>
      </c>
      <c r="AC21" s="17">
        <v>0</v>
      </c>
      <c r="AD21" s="17">
        <v>0</v>
      </c>
      <c r="AE21" s="17">
        <v>0</v>
      </c>
      <c r="AF21" s="17">
        <v>0</v>
      </c>
      <c r="AG21" s="12">
        <v>0</v>
      </c>
      <c r="AH21" s="16">
        <v>956773.35</v>
      </c>
      <c r="AI21" s="17">
        <v>0</v>
      </c>
      <c r="AJ21" s="17">
        <v>0</v>
      </c>
      <c r="AK21" s="17">
        <v>0</v>
      </c>
      <c r="AL21" s="17">
        <v>0</v>
      </c>
      <c r="AM21" s="17">
        <v>0</v>
      </c>
      <c r="AN21" s="17">
        <v>0</v>
      </c>
      <c r="AO21" s="12">
        <v>956773.35</v>
      </c>
      <c r="AP21" s="16">
        <v>0</v>
      </c>
      <c r="AQ21" s="17">
        <v>0</v>
      </c>
      <c r="AR21" s="17">
        <v>0</v>
      </c>
      <c r="AS21" s="17">
        <v>0</v>
      </c>
      <c r="AT21" s="17">
        <v>0</v>
      </c>
      <c r="AU21" s="17">
        <v>0</v>
      </c>
      <c r="AV21" s="17">
        <v>0</v>
      </c>
      <c r="AW21" s="12">
        <v>0</v>
      </c>
      <c r="AX21" s="16">
        <v>1818.18</v>
      </c>
      <c r="AY21" s="17">
        <v>0</v>
      </c>
      <c r="AZ21" s="17">
        <v>0</v>
      </c>
      <c r="BA21" s="17">
        <v>0</v>
      </c>
      <c r="BB21" s="17">
        <v>0</v>
      </c>
      <c r="BC21" s="17">
        <v>0</v>
      </c>
      <c r="BD21" s="17">
        <v>0</v>
      </c>
      <c r="BE21" s="12">
        <v>1818.18</v>
      </c>
      <c r="BF21" s="16">
        <v>11.14</v>
      </c>
      <c r="BG21" s="17">
        <v>0</v>
      </c>
      <c r="BH21" s="17">
        <v>0</v>
      </c>
      <c r="BI21" s="17">
        <v>0</v>
      </c>
      <c r="BJ21" s="17">
        <v>0</v>
      </c>
      <c r="BK21" s="17">
        <v>0</v>
      </c>
      <c r="BL21" s="17">
        <v>0</v>
      </c>
      <c r="BM21" s="12">
        <v>11.14</v>
      </c>
      <c r="BN21" s="16">
        <v>0</v>
      </c>
      <c r="BO21" s="17">
        <v>0</v>
      </c>
      <c r="BP21" s="17">
        <v>0</v>
      </c>
      <c r="BQ21" s="17">
        <v>0</v>
      </c>
      <c r="BR21" s="17">
        <v>0</v>
      </c>
      <c r="BS21" s="17">
        <v>0</v>
      </c>
      <c r="BT21" s="17">
        <v>0</v>
      </c>
      <c r="BU21" s="12">
        <v>0</v>
      </c>
      <c r="BV21" s="16">
        <v>0</v>
      </c>
      <c r="BW21" s="17">
        <v>90615</v>
      </c>
      <c r="BX21" s="17">
        <v>0</v>
      </c>
      <c r="BY21" s="17">
        <v>0</v>
      </c>
      <c r="BZ21" s="17">
        <v>0</v>
      </c>
      <c r="CA21" s="17">
        <v>0</v>
      </c>
      <c r="CB21" s="17">
        <v>0</v>
      </c>
      <c r="CC21" s="12">
        <v>90615</v>
      </c>
    </row>
    <row r="22" spans="1:81" x14ac:dyDescent="0.3">
      <c r="A22" s="4" t="s">
        <v>12</v>
      </c>
      <c r="B22" s="92">
        <v>5142.3999999999996</v>
      </c>
      <c r="C22" s="87">
        <v>447034</v>
      </c>
      <c r="D22" s="87">
        <v>989824</v>
      </c>
      <c r="E22" s="87">
        <v>0</v>
      </c>
      <c r="F22" s="87">
        <v>338554.5</v>
      </c>
      <c r="G22" s="87">
        <v>186120.91</v>
      </c>
      <c r="H22" s="87">
        <v>50953.880000000005</v>
      </c>
      <c r="I22" s="93">
        <v>2017629.69</v>
      </c>
      <c r="J22" s="16">
        <v>0</v>
      </c>
      <c r="K22" s="17">
        <v>0</v>
      </c>
      <c r="L22" s="17">
        <v>989824</v>
      </c>
      <c r="M22" s="17">
        <v>0</v>
      </c>
      <c r="N22" s="17">
        <v>338554.5</v>
      </c>
      <c r="O22" s="17">
        <v>0</v>
      </c>
      <c r="P22" s="17">
        <v>34775</v>
      </c>
      <c r="Q22" s="12">
        <v>1363153.5</v>
      </c>
      <c r="R22" s="16">
        <v>0</v>
      </c>
      <c r="S22" s="17">
        <v>0</v>
      </c>
      <c r="T22" s="17">
        <v>0</v>
      </c>
      <c r="U22" s="17">
        <v>0</v>
      </c>
      <c r="V22" s="17">
        <v>0</v>
      </c>
      <c r="W22" s="17">
        <v>0</v>
      </c>
      <c r="X22" s="17">
        <v>0</v>
      </c>
      <c r="Y22" s="12">
        <v>0</v>
      </c>
      <c r="Z22" s="16">
        <v>5142.3999999999996</v>
      </c>
      <c r="AA22" s="17">
        <v>0</v>
      </c>
      <c r="AB22" s="17">
        <v>0</v>
      </c>
      <c r="AC22" s="17">
        <v>0</v>
      </c>
      <c r="AD22" s="17">
        <v>0</v>
      </c>
      <c r="AE22" s="17">
        <v>0</v>
      </c>
      <c r="AF22" s="17">
        <v>15987.15</v>
      </c>
      <c r="AG22" s="12">
        <v>21129.55</v>
      </c>
      <c r="AH22" s="16">
        <v>0</v>
      </c>
      <c r="AI22" s="17">
        <v>0</v>
      </c>
      <c r="AJ22" s="17">
        <v>0</v>
      </c>
      <c r="AK22" s="17">
        <v>0</v>
      </c>
      <c r="AL22" s="17">
        <v>0</v>
      </c>
      <c r="AM22" s="17">
        <v>0</v>
      </c>
      <c r="AN22" s="17">
        <v>0</v>
      </c>
      <c r="AO22" s="12">
        <v>0</v>
      </c>
      <c r="AP22" s="16">
        <v>0</v>
      </c>
      <c r="AQ22" s="17">
        <v>0</v>
      </c>
      <c r="AR22" s="17">
        <v>0</v>
      </c>
      <c r="AS22" s="17">
        <v>0</v>
      </c>
      <c r="AT22" s="17">
        <v>0</v>
      </c>
      <c r="AU22" s="17">
        <v>0</v>
      </c>
      <c r="AV22" s="17">
        <v>0</v>
      </c>
      <c r="AW22" s="12">
        <v>0</v>
      </c>
      <c r="AX22" s="16">
        <v>0</v>
      </c>
      <c r="AY22" s="17">
        <v>0</v>
      </c>
      <c r="AZ22" s="17">
        <v>0</v>
      </c>
      <c r="BA22" s="17">
        <v>0</v>
      </c>
      <c r="BB22" s="17">
        <v>0</v>
      </c>
      <c r="BC22" s="17">
        <v>0</v>
      </c>
      <c r="BD22" s="17">
        <v>0</v>
      </c>
      <c r="BE22" s="12">
        <v>0</v>
      </c>
      <c r="BF22" s="16">
        <v>0</v>
      </c>
      <c r="BG22" s="17">
        <v>0</v>
      </c>
      <c r="BH22" s="17">
        <v>0</v>
      </c>
      <c r="BI22" s="17">
        <v>0</v>
      </c>
      <c r="BJ22" s="17">
        <v>0</v>
      </c>
      <c r="BK22" s="17">
        <v>186120.91</v>
      </c>
      <c r="BL22" s="17">
        <v>-104.27</v>
      </c>
      <c r="BM22" s="12">
        <v>186016.64000000001</v>
      </c>
      <c r="BN22" s="16">
        <v>0</v>
      </c>
      <c r="BO22" s="17">
        <v>0</v>
      </c>
      <c r="BP22" s="17">
        <v>0</v>
      </c>
      <c r="BQ22" s="17">
        <v>0</v>
      </c>
      <c r="BR22" s="17">
        <v>0</v>
      </c>
      <c r="BS22" s="17">
        <v>0</v>
      </c>
      <c r="BT22" s="17">
        <v>0</v>
      </c>
      <c r="BU22" s="12">
        <v>0</v>
      </c>
      <c r="BV22" s="16">
        <v>0</v>
      </c>
      <c r="BW22" s="17">
        <v>447034</v>
      </c>
      <c r="BX22" s="17">
        <v>0</v>
      </c>
      <c r="BY22" s="17">
        <v>0</v>
      </c>
      <c r="BZ22" s="17">
        <v>0</v>
      </c>
      <c r="CA22" s="17">
        <v>0</v>
      </c>
      <c r="CB22" s="17">
        <v>296</v>
      </c>
      <c r="CC22" s="12">
        <v>447330</v>
      </c>
    </row>
    <row r="23" spans="1:81" x14ac:dyDescent="0.3">
      <c r="A23" s="4" t="s">
        <v>13</v>
      </c>
      <c r="B23" s="92">
        <v>1278454.95</v>
      </c>
      <c r="C23" s="87">
        <v>1256528</v>
      </c>
      <c r="D23" s="87">
        <v>79686.880000000005</v>
      </c>
      <c r="E23" s="87">
        <v>0</v>
      </c>
      <c r="F23" s="87">
        <v>0</v>
      </c>
      <c r="G23" s="87">
        <v>404557.53</v>
      </c>
      <c r="H23" s="87">
        <v>0</v>
      </c>
      <c r="I23" s="93">
        <v>3019227.3599999994</v>
      </c>
      <c r="J23" s="16">
        <v>19669.259999999995</v>
      </c>
      <c r="K23" s="17">
        <v>0</v>
      </c>
      <c r="L23" s="17">
        <v>0</v>
      </c>
      <c r="M23" s="17">
        <v>0</v>
      </c>
      <c r="N23" s="17">
        <v>0</v>
      </c>
      <c r="O23" s="17">
        <v>0</v>
      </c>
      <c r="P23" s="17">
        <v>0</v>
      </c>
      <c r="Q23" s="12">
        <v>19669.259999999995</v>
      </c>
      <c r="R23" s="16">
        <v>0</v>
      </c>
      <c r="S23" s="17">
        <v>0</v>
      </c>
      <c r="T23" s="17">
        <v>0</v>
      </c>
      <c r="U23" s="17">
        <v>0</v>
      </c>
      <c r="V23" s="17">
        <v>0</v>
      </c>
      <c r="W23" s="17">
        <v>0</v>
      </c>
      <c r="X23" s="17">
        <v>0</v>
      </c>
      <c r="Y23" s="12">
        <v>0</v>
      </c>
      <c r="Z23" s="16">
        <v>7899.55</v>
      </c>
      <c r="AA23" s="17">
        <v>0</v>
      </c>
      <c r="AB23" s="17">
        <v>0</v>
      </c>
      <c r="AC23" s="17">
        <v>0</v>
      </c>
      <c r="AD23" s="17">
        <v>0</v>
      </c>
      <c r="AE23" s="17">
        <v>158016.17000000001</v>
      </c>
      <c r="AF23" s="17">
        <v>0</v>
      </c>
      <c r="AG23" s="12">
        <v>165915.72</v>
      </c>
      <c r="AH23" s="16">
        <v>1025872.59</v>
      </c>
      <c r="AI23" s="17">
        <v>0</v>
      </c>
      <c r="AJ23" s="17">
        <v>0</v>
      </c>
      <c r="AK23" s="17">
        <v>0</v>
      </c>
      <c r="AL23" s="17">
        <v>0</v>
      </c>
      <c r="AM23" s="17">
        <v>0</v>
      </c>
      <c r="AN23" s="17">
        <v>0</v>
      </c>
      <c r="AO23" s="12">
        <v>1025872.59</v>
      </c>
      <c r="AP23" s="16">
        <v>0</v>
      </c>
      <c r="AQ23" s="17">
        <v>0</v>
      </c>
      <c r="AR23" s="17">
        <v>0</v>
      </c>
      <c r="AS23" s="17">
        <v>0</v>
      </c>
      <c r="AT23" s="17">
        <v>0</v>
      </c>
      <c r="AU23" s="17">
        <v>0</v>
      </c>
      <c r="AV23" s="17">
        <v>0</v>
      </c>
      <c r="AW23" s="12">
        <v>0</v>
      </c>
      <c r="AX23" s="16">
        <v>93384.55</v>
      </c>
      <c r="AY23" s="17">
        <v>0</v>
      </c>
      <c r="AZ23" s="17">
        <v>60000</v>
      </c>
      <c r="BA23" s="17">
        <v>0</v>
      </c>
      <c r="BB23" s="17">
        <v>0</v>
      </c>
      <c r="BC23" s="17">
        <v>239536.36</v>
      </c>
      <c r="BD23" s="17">
        <v>0</v>
      </c>
      <c r="BE23" s="12">
        <v>392920.91</v>
      </c>
      <c r="BF23" s="16">
        <v>0</v>
      </c>
      <c r="BG23" s="17">
        <v>0</v>
      </c>
      <c r="BH23" s="17">
        <v>0</v>
      </c>
      <c r="BI23" s="17">
        <v>0</v>
      </c>
      <c r="BJ23" s="17">
        <v>0</v>
      </c>
      <c r="BK23" s="17">
        <v>5880</v>
      </c>
      <c r="BL23" s="17">
        <v>0</v>
      </c>
      <c r="BM23" s="12">
        <v>5880</v>
      </c>
      <c r="BN23" s="16">
        <v>0</v>
      </c>
      <c r="BO23" s="17">
        <v>0</v>
      </c>
      <c r="BP23" s="17">
        <v>0</v>
      </c>
      <c r="BQ23" s="17">
        <v>0</v>
      </c>
      <c r="BR23" s="17">
        <v>0</v>
      </c>
      <c r="BS23" s="17">
        <v>0</v>
      </c>
      <c r="BT23" s="17">
        <v>0</v>
      </c>
      <c r="BU23" s="12">
        <v>0</v>
      </c>
      <c r="BV23" s="16">
        <v>131629</v>
      </c>
      <c r="BW23" s="17">
        <v>1256528</v>
      </c>
      <c r="BX23" s="17">
        <v>19686.88</v>
      </c>
      <c r="BY23" s="17">
        <v>0</v>
      </c>
      <c r="BZ23" s="17">
        <v>0</v>
      </c>
      <c r="CA23" s="17">
        <v>1125</v>
      </c>
      <c r="CB23" s="17">
        <v>0</v>
      </c>
      <c r="CC23" s="12">
        <v>1408968.88</v>
      </c>
    </row>
    <row r="24" spans="1:81" x14ac:dyDescent="0.3">
      <c r="A24" s="4" t="s">
        <v>14</v>
      </c>
      <c r="B24" s="92">
        <v>80710.080000000002</v>
      </c>
      <c r="C24" s="87">
        <v>76000</v>
      </c>
      <c r="D24" s="87">
        <v>0</v>
      </c>
      <c r="E24" s="87">
        <v>0</v>
      </c>
      <c r="F24" s="87">
        <v>25000</v>
      </c>
      <c r="G24" s="87">
        <v>0</v>
      </c>
      <c r="H24" s="87">
        <v>-10384.59</v>
      </c>
      <c r="I24" s="93">
        <v>171325.49</v>
      </c>
      <c r="J24" s="16">
        <v>0</v>
      </c>
      <c r="K24" s="17">
        <v>0</v>
      </c>
      <c r="L24" s="17">
        <v>0</v>
      </c>
      <c r="M24" s="17">
        <v>0</v>
      </c>
      <c r="N24" s="17">
        <v>0</v>
      </c>
      <c r="O24" s="17">
        <v>0</v>
      </c>
      <c r="P24" s="17">
        <v>0</v>
      </c>
      <c r="Q24" s="12">
        <v>0</v>
      </c>
      <c r="R24" s="16">
        <v>0</v>
      </c>
      <c r="S24" s="17">
        <v>0</v>
      </c>
      <c r="T24" s="17">
        <v>0</v>
      </c>
      <c r="U24" s="17">
        <v>0</v>
      </c>
      <c r="V24" s="17">
        <v>0</v>
      </c>
      <c r="W24" s="17">
        <v>0</v>
      </c>
      <c r="X24" s="17">
        <v>0</v>
      </c>
      <c r="Y24" s="12">
        <v>0</v>
      </c>
      <c r="Z24" s="16">
        <v>0</v>
      </c>
      <c r="AA24" s="17">
        <v>76000</v>
      </c>
      <c r="AB24" s="17">
        <v>0</v>
      </c>
      <c r="AC24" s="17">
        <v>0</v>
      </c>
      <c r="AD24" s="17">
        <v>0</v>
      </c>
      <c r="AE24" s="17">
        <v>0</v>
      </c>
      <c r="AF24" s="17">
        <v>0</v>
      </c>
      <c r="AG24" s="12">
        <v>76000</v>
      </c>
      <c r="AH24" s="16">
        <v>0</v>
      </c>
      <c r="AI24" s="17">
        <v>0</v>
      </c>
      <c r="AJ24" s="17">
        <v>0</v>
      </c>
      <c r="AK24" s="17">
        <v>0</v>
      </c>
      <c r="AL24" s="17">
        <v>0</v>
      </c>
      <c r="AM24" s="17">
        <v>0</v>
      </c>
      <c r="AN24" s="17">
        <v>0</v>
      </c>
      <c r="AO24" s="12">
        <v>0</v>
      </c>
      <c r="AP24" s="16">
        <v>0</v>
      </c>
      <c r="AQ24" s="17">
        <v>0</v>
      </c>
      <c r="AR24" s="17">
        <v>0</v>
      </c>
      <c r="AS24" s="17">
        <v>0</v>
      </c>
      <c r="AT24" s="17">
        <v>0</v>
      </c>
      <c r="AU24" s="17">
        <v>0</v>
      </c>
      <c r="AV24" s="17">
        <v>0</v>
      </c>
      <c r="AW24" s="12">
        <v>0</v>
      </c>
      <c r="AX24" s="16">
        <v>0</v>
      </c>
      <c r="AY24" s="17">
        <v>0</v>
      </c>
      <c r="AZ24" s="17">
        <v>0</v>
      </c>
      <c r="BA24" s="17">
        <v>0</v>
      </c>
      <c r="BB24" s="17">
        <v>25000</v>
      </c>
      <c r="BC24" s="17">
        <v>0</v>
      </c>
      <c r="BD24" s="17">
        <v>0</v>
      </c>
      <c r="BE24" s="12">
        <v>25000</v>
      </c>
      <c r="BF24" s="16">
        <v>0</v>
      </c>
      <c r="BG24" s="17">
        <v>0</v>
      </c>
      <c r="BH24" s="17">
        <v>0</v>
      </c>
      <c r="BI24" s="17">
        <v>0</v>
      </c>
      <c r="BJ24" s="17">
        <v>0</v>
      </c>
      <c r="BK24" s="17">
        <v>0</v>
      </c>
      <c r="BL24" s="17">
        <v>0</v>
      </c>
      <c r="BM24" s="12">
        <v>0</v>
      </c>
      <c r="BN24" s="16">
        <v>0</v>
      </c>
      <c r="BO24" s="17">
        <v>0</v>
      </c>
      <c r="BP24" s="17">
        <v>0</v>
      </c>
      <c r="BQ24" s="17">
        <v>0</v>
      </c>
      <c r="BR24" s="17">
        <v>0</v>
      </c>
      <c r="BS24" s="17">
        <v>0</v>
      </c>
      <c r="BT24" s="17">
        <v>0</v>
      </c>
      <c r="BU24" s="12">
        <v>0</v>
      </c>
      <c r="BV24" s="16">
        <v>80710.080000000002</v>
      </c>
      <c r="BW24" s="17">
        <v>0</v>
      </c>
      <c r="BX24" s="17">
        <v>0</v>
      </c>
      <c r="BY24" s="17">
        <v>0</v>
      </c>
      <c r="BZ24" s="17">
        <v>0</v>
      </c>
      <c r="CA24" s="17">
        <v>0</v>
      </c>
      <c r="CB24" s="17">
        <v>-10384.59</v>
      </c>
      <c r="CC24" s="12">
        <v>70325.490000000005</v>
      </c>
    </row>
    <row r="25" spans="1:81" x14ac:dyDescent="0.3">
      <c r="A25" s="4" t="s">
        <v>15</v>
      </c>
      <c r="B25" s="92">
        <v>136.36000000000001</v>
      </c>
      <c r="C25" s="87">
        <v>0</v>
      </c>
      <c r="D25" s="87">
        <v>33600</v>
      </c>
      <c r="E25" s="87">
        <v>0</v>
      </c>
      <c r="F25" s="87">
        <v>0</v>
      </c>
      <c r="G25" s="87">
        <v>105089</v>
      </c>
      <c r="H25" s="87">
        <v>0</v>
      </c>
      <c r="I25" s="93">
        <v>138825.35999999999</v>
      </c>
      <c r="J25" s="16">
        <v>0</v>
      </c>
      <c r="K25" s="17">
        <v>0</v>
      </c>
      <c r="L25" s="17">
        <v>0</v>
      </c>
      <c r="M25" s="17">
        <v>0</v>
      </c>
      <c r="N25" s="17">
        <v>0</v>
      </c>
      <c r="O25" s="17">
        <v>81000</v>
      </c>
      <c r="P25" s="17">
        <v>0</v>
      </c>
      <c r="Q25" s="12">
        <v>81000</v>
      </c>
      <c r="R25" s="16">
        <v>0</v>
      </c>
      <c r="S25" s="17">
        <v>0</v>
      </c>
      <c r="T25" s="17">
        <v>0</v>
      </c>
      <c r="U25" s="17">
        <v>0</v>
      </c>
      <c r="V25" s="17">
        <v>0</v>
      </c>
      <c r="W25" s="17">
        <v>0</v>
      </c>
      <c r="X25" s="17">
        <v>0</v>
      </c>
      <c r="Y25" s="12">
        <v>0</v>
      </c>
      <c r="Z25" s="16">
        <v>136.36000000000001</v>
      </c>
      <c r="AA25" s="17">
        <v>0</v>
      </c>
      <c r="AB25" s="17">
        <v>0</v>
      </c>
      <c r="AC25" s="17">
        <v>0</v>
      </c>
      <c r="AD25" s="17">
        <v>0</v>
      </c>
      <c r="AE25" s="17">
        <v>24089</v>
      </c>
      <c r="AF25" s="17">
        <v>0</v>
      </c>
      <c r="AG25" s="12">
        <v>24225.360000000001</v>
      </c>
      <c r="AH25" s="16">
        <v>0</v>
      </c>
      <c r="AI25" s="17">
        <v>0</v>
      </c>
      <c r="AJ25" s="17">
        <v>0</v>
      </c>
      <c r="AK25" s="17">
        <v>0</v>
      </c>
      <c r="AL25" s="17">
        <v>0</v>
      </c>
      <c r="AM25" s="17">
        <v>0</v>
      </c>
      <c r="AN25" s="17">
        <v>0</v>
      </c>
      <c r="AO25" s="12">
        <v>0</v>
      </c>
      <c r="AP25" s="16">
        <v>0</v>
      </c>
      <c r="AQ25" s="17">
        <v>0</v>
      </c>
      <c r="AR25" s="17">
        <v>0</v>
      </c>
      <c r="AS25" s="17">
        <v>0</v>
      </c>
      <c r="AT25" s="17">
        <v>0</v>
      </c>
      <c r="AU25" s="17">
        <v>0</v>
      </c>
      <c r="AV25" s="17">
        <v>0</v>
      </c>
      <c r="AW25" s="12">
        <v>0</v>
      </c>
      <c r="AX25" s="16">
        <v>0</v>
      </c>
      <c r="AY25" s="17">
        <v>0</v>
      </c>
      <c r="AZ25" s="17">
        <v>0</v>
      </c>
      <c r="BA25" s="17">
        <v>0</v>
      </c>
      <c r="BB25" s="17">
        <v>0</v>
      </c>
      <c r="BC25" s="17">
        <v>0</v>
      </c>
      <c r="BD25" s="17">
        <v>0</v>
      </c>
      <c r="BE25" s="12">
        <v>0</v>
      </c>
      <c r="BF25" s="16">
        <v>0</v>
      </c>
      <c r="BG25" s="17">
        <v>0</v>
      </c>
      <c r="BH25" s="17">
        <v>0</v>
      </c>
      <c r="BI25" s="17">
        <v>0</v>
      </c>
      <c r="BJ25" s="17">
        <v>0</v>
      </c>
      <c r="BK25" s="17">
        <v>0</v>
      </c>
      <c r="BL25" s="17">
        <v>0</v>
      </c>
      <c r="BM25" s="12">
        <v>0</v>
      </c>
      <c r="BN25" s="16">
        <v>0</v>
      </c>
      <c r="BO25" s="17">
        <v>0</v>
      </c>
      <c r="BP25" s="17">
        <v>0</v>
      </c>
      <c r="BQ25" s="17">
        <v>0</v>
      </c>
      <c r="BR25" s="17">
        <v>0</v>
      </c>
      <c r="BS25" s="17">
        <v>0</v>
      </c>
      <c r="BT25" s="17">
        <v>0</v>
      </c>
      <c r="BU25" s="12">
        <v>0</v>
      </c>
      <c r="BV25" s="16">
        <v>0</v>
      </c>
      <c r="BW25" s="17">
        <v>0</v>
      </c>
      <c r="BX25" s="17">
        <v>33600</v>
      </c>
      <c r="BY25" s="17">
        <v>0</v>
      </c>
      <c r="BZ25" s="17">
        <v>0</v>
      </c>
      <c r="CA25" s="17">
        <v>0</v>
      </c>
      <c r="CB25" s="17">
        <v>0</v>
      </c>
      <c r="CC25" s="12">
        <v>33600</v>
      </c>
    </row>
    <row r="26" spans="1:81" x14ac:dyDescent="0.3">
      <c r="A26" s="4" t="s">
        <v>16</v>
      </c>
      <c r="B26" s="92">
        <v>4895.84</v>
      </c>
      <c r="C26" s="87">
        <v>0</v>
      </c>
      <c r="D26" s="87">
        <v>40127.25</v>
      </c>
      <c r="E26" s="87">
        <v>0</v>
      </c>
      <c r="F26" s="87">
        <v>1309.3000000000029</v>
      </c>
      <c r="G26" s="87">
        <v>0</v>
      </c>
      <c r="H26" s="87">
        <v>0</v>
      </c>
      <c r="I26" s="93">
        <v>46332.39</v>
      </c>
      <c r="J26" s="16">
        <v>930</v>
      </c>
      <c r="K26" s="17">
        <v>0</v>
      </c>
      <c r="L26" s="17">
        <v>0</v>
      </c>
      <c r="M26" s="17">
        <v>0</v>
      </c>
      <c r="N26" s="17">
        <v>0</v>
      </c>
      <c r="O26" s="17">
        <v>0</v>
      </c>
      <c r="P26" s="17">
        <v>0</v>
      </c>
      <c r="Q26" s="12">
        <v>930</v>
      </c>
      <c r="R26" s="16">
        <v>0</v>
      </c>
      <c r="S26" s="17">
        <v>0</v>
      </c>
      <c r="T26" s="17">
        <v>0</v>
      </c>
      <c r="U26" s="17">
        <v>0</v>
      </c>
      <c r="V26" s="17">
        <v>0</v>
      </c>
      <c r="W26" s="17">
        <v>0</v>
      </c>
      <c r="X26" s="17">
        <v>0</v>
      </c>
      <c r="Y26" s="12">
        <v>0</v>
      </c>
      <c r="Z26" s="16">
        <v>0</v>
      </c>
      <c r="AA26" s="17">
        <v>0</v>
      </c>
      <c r="AB26" s="17">
        <v>0</v>
      </c>
      <c r="AC26" s="17">
        <v>0</v>
      </c>
      <c r="AD26" s="17">
        <v>0</v>
      </c>
      <c r="AE26" s="17">
        <v>0</v>
      </c>
      <c r="AF26" s="17">
        <v>0</v>
      </c>
      <c r="AG26" s="12">
        <v>0</v>
      </c>
      <c r="AH26" s="16">
        <v>0</v>
      </c>
      <c r="AI26" s="17">
        <v>0</v>
      </c>
      <c r="AJ26" s="17">
        <v>0</v>
      </c>
      <c r="AK26" s="17">
        <v>0</v>
      </c>
      <c r="AL26" s="17">
        <v>0</v>
      </c>
      <c r="AM26" s="17">
        <v>0</v>
      </c>
      <c r="AN26" s="17">
        <v>0</v>
      </c>
      <c r="AO26" s="12">
        <v>0</v>
      </c>
      <c r="AP26" s="16">
        <v>3960</v>
      </c>
      <c r="AQ26" s="17">
        <v>0</v>
      </c>
      <c r="AR26" s="17">
        <v>0</v>
      </c>
      <c r="AS26" s="17">
        <v>0</v>
      </c>
      <c r="AT26" s="17">
        <v>0</v>
      </c>
      <c r="AU26" s="17">
        <v>0</v>
      </c>
      <c r="AV26" s="17">
        <v>0</v>
      </c>
      <c r="AW26" s="12">
        <v>3960</v>
      </c>
      <c r="AX26" s="16">
        <v>5.84</v>
      </c>
      <c r="AY26" s="17">
        <v>0</v>
      </c>
      <c r="AZ26" s="17">
        <v>40127.25</v>
      </c>
      <c r="BA26" s="17">
        <v>0</v>
      </c>
      <c r="BB26" s="17">
        <v>1309.3000000000029</v>
      </c>
      <c r="BC26" s="17">
        <v>0</v>
      </c>
      <c r="BD26" s="17">
        <v>0</v>
      </c>
      <c r="BE26" s="12">
        <v>41442.39</v>
      </c>
      <c r="BF26" s="16">
        <v>0</v>
      </c>
      <c r="BG26" s="17">
        <v>0</v>
      </c>
      <c r="BH26" s="17">
        <v>0</v>
      </c>
      <c r="BI26" s="17">
        <v>0</v>
      </c>
      <c r="BJ26" s="17">
        <v>0</v>
      </c>
      <c r="BK26" s="17">
        <v>0</v>
      </c>
      <c r="BL26" s="17">
        <v>0</v>
      </c>
      <c r="BM26" s="12">
        <v>0</v>
      </c>
      <c r="BN26" s="16">
        <v>0</v>
      </c>
      <c r="BO26" s="17">
        <v>0</v>
      </c>
      <c r="BP26" s="17">
        <v>0</v>
      </c>
      <c r="BQ26" s="17">
        <v>0</v>
      </c>
      <c r="BR26" s="17">
        <v>0</v>
      </c>
      <c r="BS26" s="17">
        <v>0</v>
      </c>
      <c r="BT26" s="17">
        <v>0</v>
      </c>
      <c r="BU26" s="12">
        <v>0</v>
      </c>
      <c r="BV26" s="16">
        <v>0</v>
      </c>
      <c r="BW26" s="17">
        <v>0</v>
      </c>
      <c r="BX26" s="17">
        <v>0</v>
      </c>
      <c r="BY26" s="17">
        <v>0</v>
      </c>
      <c r="BZ26" s="17">
        <v>0</v>
      </c>
      <c r="CA26" s="17">
        <v>0</v>
      </c>
      <c r="CB26" s="17">
        <v>0</v>
      </c>
      <c r="CC26" s="12">
        <v>0</v>
      </c>
    </row>
    <row r="27" spans="1:81" x14ac:dyDescent="0.3">
      <c r="A27" s="4" t="s">
        <v>17</v>
      </c>
      <c r="B27" s="92">
        <v>1940093.9300000002</v>
      </c>
      <c r="C27" s="87">
        <v>513210.41</v>
      </c>
      <c r="D27" s="87">
        <v>103800</v>
      </c>
      <c r="E27" s="87">
        <v>0</v>
      </c>
      <c r="F27" s="87">
        <v>2642574</v>
      </c>
      <c r="G27" s="87">
        <v>267814.8</v>
      </c>
      <c r="H27" s="87">
        <v>0</v>
      </c>
      <c r="I27" s="93">
        <v>5467493.1399999997</v>
      </c>
      <c r="J27" s="16">
        <v>0</v>
      </c>
      <c r="K27" s="17">
        <v>0</v>
      </c>
      <c r="L27" s="17">
        <v>53800</v>
      </c>
      <c r="M27" s="17">
        <v>0</v>
      </c>
      <c r="N27" s="17">
        <v>2642574</v>
      </c>
      <c r="O27" s="17">
        <v>0</v>
      </c>
      <c r="P27" s="17">
        <v>0</v>
      </c>
      <c r="Q27" s="12">
        <v>2696374</v>
      </c>
      <c r="R27" s="16">
        <v>0</v>
      </c>
      <c r="S27" s="17">
        <v>0</v>
      </c>
      <c r="T27" s="17">
        <v>0</v>
      </c>
      <c r="U27" s="17">
        <v>0</v>
      </c>
      <c r="V27" s="17">
        <v>0</v>
      </c>
      <c r="W27" s="17">
        <v>0</v>
      </c>
      <c r="X27" s="17">
        <v>0</v>
      </c>
      <c r="Y27" s="12">
        <v>0</v>
      </c>
      <c r="Z27" s="16">
        <v>0</v>
      </c>
      <c r="AA27" s="17">
        <v>0</v>
      </c>
      <c r="AB27" s="17">
        <v>50000</v>
      </c>
      <c r="AC27" s="17">
        <v>0</v>
      </c>
      <c r="AD27" s="17">
        <v>0</v>
      </c>
      <c r="AE27" s="17">
        <v>0</v>
      </c>
      <c r="AF27" s="17">
        <v>0</v>
      </c>
      <c r="AG27" s="12">
        <v>50000</v>
      </c>
      <c r="AH27" s="16">
        <v>1815425.83</v>
      </c>
      <c r="AI27" s="17">
        <v>0</v>
      </c>
      <c r="AJ27" s="17">
        <v>0</v>
      </c>
      <c r="AK27" s="17">
        <v>0</v>
      </c>
      <c r="AL27" s="17">
        <v>0</v>
      </c>
      <c r="AM27" s="17">
        <v>0</v>
      </c>
      <c r="AN27" s="17">
        <v>0</v>
      </c>
      <c r="AO27" s="12">
        <v>1815425.83</v>
      </c>
      <c r="AP27" s="16">
        <v>0</v>
      </c>
      <c r="AQ27" s="17">
        <v>0</v>
      </c>
      <c r="AR27" s="17">
        <v>0</v>
      </c>
      <c r="AS27" s="17">
        <v>0</v>
      </c>
      <c r="AT27" s="17">
        <v>0</v>
      </c>
      <c r="AU27" s="17">
        <v>0</v>
      </c>
      <c r="AV27" s="17">
        <v>0</v>
      </c>
      <c r="AW27" s="12">
        <v>0</v>
      </c>
      <c r="AX27" s="16">
        <v>23483.52</v>
      </c>
      <c r="AY27" s="17">
        <v>0</v>
      </c>
      <c r="AZ27" s="17">
        <v>0</v>
      </c>
      <c r="BA27" s="17">
        <v>0</v>
      </c>
      <c r="BB27" s="17">
        <v>0</v>
      </c>
      <c r="BC27" s="17">
        <v>0</v>
      </c>
      <c r="BD27" s="17">
        <v>0</v>
      </c>
      <c r="BE27" s="12">
        <v>23483.52</v>
      </c>
      <c r="BF27" s="16">
        <v>0</v>
      </c>
      <c r="BG27" s="17">
        <v>0</v>
      </c>
      <c r="BH27" s="17">
        <v>0</v>
      </c>
      <c r="BI27" s="17">
        <v>0</v>
      </c>
      <c r="BJ27" s="17">
        <v>0</v>
      </c>
      <c r="BK27" s="17">
        <v>267272.73</v>
      </c>
      <c r="BL27" s="17">
        <v>0</v>
      </c>
      <c r="BM27" s="12">
        <v>267272.73</v>
      </c>
      <c r="BN27" s="16">
        <v>0</v>
      </c>
      <c r="BO27" s="17">
        <v>0</v>
      </c>
      <c r="BP27" s="17">
        <v>0</v>
      </c>
      <c r="BQ27" s="17">
        <v>0</v>
      </c>
      <c r="BR27" s="17">
        <v>0</v>
      </c>
      <c r="BS27" s="17">
        <v>0</v>
      </c>
      <c r="BT27" s="17">
        <v>0</v>
      </c>
      <c r="BU27" s="12">
        <v>0</v>
      </c>
      <c r="BV27" s="16">
        <v>101184.58</v>
      </c>
      <c r="BW27" s="17">
        <v>513210.41</v>
      </c>
      <c r="BX27" s="17">
        <v>0</v>
      </c>
      <c r="BY27" s="17">
        <v>0</v>
      </c>
      <c r="BZ27" s="17">
        <v>0</v>
      </c>
      <c r="CA27" s="17">
        <v>542.07000000000005</v>
      </c>
      <c r="CB27" s="17">
        <v>0</v>
      </c>
      <c r="CC27" s="12">
        <v>614937.05999999994</v>
      </c>
    </row>
    <row r="28" spans="1:81" x14ac:dyDescent="0.3">
      <c r="A28" s="4" t="s">
        <v>18</v>
      </c>
      <c r="B28" s="92">
        <v>33058</v>
      </c>
      <c r="C28" s="87">
        <v>96656</v>
      </c>
      <c r="D28" s="87">
        <v>0</v>
      </c>
      <c r="E28" s="87">
        <v>0</v>
      </c>
      <c r="F28" s="87">
        <v>0</v>
      </c>
      <c r="G28" s="87">
        <v>19902</v>
      </c>
      <c r="H28" s="87">
        <v>0</v>
      </c>
      <c r="I28" s="93">
        <v>149616</v>
      </c>
      <c r="J28" s="16">
        <v>0</v>
      </c>
      <c r="K28" s="17">
        <v>0</v>
      </c>
      <c r="L28" s="17">
        <v>0</v>
      </c>
      <c r="M28" s="17">
        <v>0</v>
      </c>
      <c r="N28" s="17">
        <v>0</v>
      </c>
      <c r="O28" s="17">
        <v>0</v>
      </c>
      <c r="P28" s="17">
        <v>0</v>
      </c>
      <c r="Q28" s="12">
        <v>0</v>
      </c>
      <c r="R28" s="16">
        <v>0</v>
      </c>
      <c r="S28" s="17">
        <v>0</v>
      </c>
      <c r="T28" s="17">
        <v>0</v>
      </c>
      <c r="U28" s="17">
        <v>0</v>
      </c>
      <c r="V28" s="17">
        <v>0</v>
      </c>
      <c r="W28" s="17">
        <v>0</v>
      </c>
      <c r="X28" s="17">
        <v>0</v>
      </c>
      <c r="Y28" s="12">
        <v>0</v>
      </c>
      <c r="Z28" s="16">
        <v>0</v>
      </c>
      <c r="AA28" s="17">
        <v>96656</v>
      </c>
      <c r="AB28" s="17">
        <v>0</v>
      </c>
      <c r="AC28" s="17">
        <v>0</v>
      </c>
      <c r="AD28" s="17">
        <v>0</v>
      </c>
      <c r="AE28" s="17">
        <v>726</v>
      </c>
      <c r="AF28" s="17">
        <v>0</v>
      </c>
      <c r="AG28" s="12">
        <v>97382</v>
      </c>
      <c r="AH28" s="16">
        <v>33058</v>
      </c>
      <c r="AI28" s="17">
        <v>0</v>
      </c>
      <c r="AJ28" s="17">
        <v>0</v>
      </c>
      <c r="AK28" s="17">
        <v>0</v>
      </c>
      <c r="AL28" s="17">
        <v>0</v>
      </c>
      <c r="AM28" s="17">
        <v>19176</v>
      </c>
      <c r="AN28" s="17">
        <v>0</v>
      </c>
      <c r="AO28" s="12">
        <v>52234</v>
      </c>
      <c r="AP28" s="16">
        <v>0</v>
      </c>
      <c r="AQ28" s="17">
        <v>0</v>
      </c>
      <c r="AR28" s="17">
        <v>0</v>
      </c>
      <c r="AS28" s="17">
        <v>0</v>
      </c>
      <c r="AT28" s="17">
        <v>0</v>
      </c>
      <c r="AU28" s="17">
        <v>0</v>
      </c>
      <c r="AV28" s="17">
        <v>0</v>
      </c>
      <c r="AW28" s="12">
        <v>0</v>
      </c>
      <c r="AX28" s="16">
        <v>0</v>
      </c>
      <c r="AY28" s="17">
        <v>0</v>
      </c>
      <c r="AZ28" s="17">
        <v>0</v>
      </c>
      <c r="BA28" s="17">
        <v>0</v>
      </c>
      <c r="BB28" s="17">
        <v>0</v>
      </c>
      <c r="BC28" s="17">
        <v>0</v>
      </c>
      <c r="BD28" s="17">
        <v>0</v>
      </c>
      <c r="BE28" s="12">
        <v>0</v>
      </c>
      <c r="BF28" s="16">
        <v>0</v>
      </c>
      <c r="BG28" s="17">
        <v>0</v>
      </c>
      <c r="BH28" s="17">
        <v>0</v>
      </c>
      <c r="BI28" s="17">
        <v>0</v>
      </c>
      <c r="BJ28" s="17">
        <v>0</v>
      </c>
      <c r="BK28" s="17">
        <v>0</v>
      </c>
      <c r="BL28" s="17">
        <v>0</v>
      </c>
      <c r="BM28" s="12">
        <v>0</v>
      </c>
      <c r="BN28" s="16">
        <v>0</v>
      </c>
      <c r="BO28" s="17">
        <v>0</v>
      </c>
      <c r="BP28" s="17">
        <v>0</v>
      </c>
      <c r="BQ28" s="17">
        <v>0</v>
      </c>
      <c r="BR28" s="17">
        <v>0</v>
      </c>
      <c r="BS28" s="17">
        <v>0</v>
      </c>
      <c r="BT28" s="17">
        <v>0</v>
      </c>
      <c r="BU28" s="12">
        <v>0</v>
      </c>
      <c r="BV28" s="16">
        <v>0</v>
      </c>
      <c r="BW28" s="17">
        <v>0</v>
      </c>
      <c r="BX28" s="17">
        <v>0</v>
      </c>
      <c r="BY28" s="17">
        <v>0</v>
      </c>
      <c r="BZ28" s="17">
        <v>0</v>
      </c>
      <c r="CA28" s="17">
        <v>0</v>
      </c>
      <c r="CB28" s="17">
        <v>0</v>
      </c>
      <c r="CC28" s="12">
        <v>0</v>
      </c>
    </row>
    <row r="29" spans="1:81" x14ac:dyDescent="0.3">
      <c r="A29" s="4" t="s">
        <v>19</v>
      </c>
      <c r="B29" s="92">
        <v>1489301</v>
      </c>
      <c r="C29" s="87">
        <v>440993</v>
      </c>
      <c r="D29" s="87">
        <v>0</v>
      </c>
      <c r="E29" s="87">
        <v>0</v>
      </c>
      <c r="F29" s="87">
        <v>0</v>
      </c>
      <c r="G29" s="87">
        <v>0</v>
      </c>
      <c r="H29" s="87">
        <v>0</v>
      </c>
      <c r="I29" s="93">
        <v>1930294</v>
      </c>
      <c r="J29" s="16">
        <v>6583</v>
      </c>
      <c r="K29" s="17" t="s">
        <v>348</v>
      </c>
      <c r="L29" s="17" t="s">
        <v>348</v>
      </c>
      <c r="M29" s="17" t="s">
        <v>348</v>
      </c>
      <c r="N29" s="17" t="s">
        <v>348</v>
      </c>
      <c r="O29" s="17" t="s">
        <v>353</v>
      </c>
      <c r="P29" s="17" t="s">
        <v>348</v>
      </c>
      <c r="Q29" s="12">
        <v>6583</v>
      </c>
      <c r="R29" s="16">
        <v>6583</v>
      </c>
      <c r="S29" s="17" t="s">
        <v>348</v>
      </c>
      <c r="T29" s="17" t="s">
        <v>348</v>
      </c>
      <c r="U29" s="17" t="s">
        <v>348</v>
      </c>
      <c r="V29" s="17" t="s">
        <v>348</v>
      </c>
      <c r="W29" s="17" t="s">
        <v>353</v>
      </c>
      <c r="X29" s="17" t="s">
        <v>348</v>
      </c>
      <c r="Y29" s="12">
        <v>6583</v>
      </c>
      <c r="Z29" s="16" t="s">
        <v>348</v>
      </c>
      <c r="AA29" s="17" t="s">
        <v>348</v>
      </c>
      <c r="AB29" s="17" t="s">
        <v>348</v>
      </c>
      <c r="AC29" s="17" t="s">
        <v>348</v>
      </c>
      <c r="AD29" s="17" t="s">
        <v>348</v>
      </c>
      <c r="AE29" s="17" t="s">
        <v>353</v>
      </c>
      <c r="AF29" s="17" t="s">
        <v>348</v>
      </c>
      <c r="AG29" s="12">
        <v>0</v>
      </c>
      <c r="AH29" s="16">
        <v>767119</v>
      </c>
      <c r="AI29" s="17" t="s">
        <v>348</v>
      </c>
      <c r="AJ29" s="17" t="s">
        <v>348</v>
      </c>
      <c r="AK29" s="17" t="s">
        <v>348</v>
      </c>
      <c r="AL29" s="17" t="s">
        <v>348</v>
      </c>
      <c r="AM29" s="17" t="s">
        <v>353</v>
      </c>
      <c r="AN29" s="17" t="s">
        <v>348</v>
      </c>
      <c r="AO29" s="12">
        <v>767119</v>
      </c>
      <c r="AP29" s="16">
        <v>706599</v>
      </c>
      <c r="AQ29" s="17" t="s">
        <v>348</v>
      </c>
      <c r="AR29" s="17" t="s">
        <v>348</v>
      </c>
      <c r="AS29" s="17" t="s">
        <v>348</v>
      </c>
      <c r="AT29" s="17" t="s">
        <v>348</v>
      </c>
      <c r="AU29" s="17" t="s">
        <v>353</v>
      </c>
      <c r="AV29" s="17" t="s">
        <v>348</v>
      </c>
      <c r="AW29" s="12">
        <v>706599</v>
      </c>
      <c r="AX29" s="16" t="s">
        <v>348</v>
      </c>
      <c r="AY29" s="17" t="s">
        <v>348</v>
      </c>
      <c r="AZ29" s="17" t="s">
        <v>348</v>
      </c>
      <c r="BA29" s="17" t="s">
        <v>348</v>
      </c>
      <c r="BB29" s="17" t="s">
        <v>348</v>
      </c>
      <c r="BC29" s="17" t="s">
        <v>353</v>
      </c>
      <c r="BD29" s="17" t="s">
        <v>348</v>
      </c>
      <c r="BE29" s="12">
        <v>0</v>
      </c>
      <c r="BF29" s="16" t="s">
        <v>348</v>
      </c>
      <c r="BG29" s="17" t="s">
        <v>348</v>
      </c>
      <c r="BH29" s="17" t="s">
        <v>348</v>
      </c>
      <c r="BI29" s="17" t="s">
        <v>348</v>
      </c>
      <c r="BJ29" s="17" t="s">
        <v>348</v>
      </c>
      <c r="BK29" s="17" t="s">
        <v>353</v>
      </c>
      <c r="BL29" s="17" t="s">
        <v>348</v>
      </c>
      <c r="BM29" s="12">
        <v>0</v>
      </c>
      <c r="BN29" s="16" t="s">
        <v>348</v>
      </c>
      <c r="BO29" s="17" t="s">
        <v>348</v>
      </c>
      <c r="BP29" s="17" t="s">
        <v>348</v>
      </c>
      <c r="BQ29" s="17" t="s">
        <v>348</v>
      </c>
      <c r="BR29" s="17" t="s">
        <v>348</v>
      </c>
      <c r="BS29" s="17" t="s">
        <v>353</v>
      </c>
      <c r="BT29" s="17" t="s">
        <v>348</v>
      </c>
      <c r="BU29" s="12">
        <v>0</v>
      </c>
      <c r="BV29" s="16">
        <v>2417</v>
      </c>
      <c r="BW29" s="17">
        <v>440993</v>
      </c>
      <c r="BX29" s="17" t="s">
        <v>348</v>
      </c>
      <c r="BY29" s="17" t="s">
        <v>348</v>
      </c>
      <c r="BZ29" s="17" t="s">
        <v>348</v>
      </c>
      <c r="CA29" s="17" t="s">
        <v>353</v>
      </c>
      <c r="CB29" s="17" t="s">
        <v>348</v>
      </c>
      <c r="CC29" s="12">
        <v>443410</v>
      </c>
    </row>
    <row r="30" spans="1:81" x14ac:dyDescent="0.3">
      <c r="A30" s="4" t="s">
        <v>20</v>
      </c>
      <c r="B30" s="92">
        <v>4992</v>
      </c>
      <c r="C30" s="87">
        <v>24164</v>
      </c>
      <c r="D30" s="87">
        <v>0</v>
      </c>
      <c r="E30" s="87">
        <v>0</v>
      </c>
      <c r="F30" s="87">
        <v>0</v>
      </c>
      <c r="G30" s="87">
        <v>0</v>
      </c>
      <c r="H30" s="87">
        <v>0</v>
      </c>
      <c r="I30" s="93">
        <v>29156</v>
      </c>
      <c r="J30" s="16">
        <v>0</v>
      </c>
      <c r="K30" s="17">
        <v>0</v>
      </c>
      <c r="L30" s="17">
        <v>0</v>
      </c>
      <c r="M30" s="17">
        <v>0</v>
      </c>
      <c r="N30" s="17">
        <v>0</v>
      </c>
      <c r="O30" s="17">
        <v>0</v>
      </c>
      <c r="P30" s="17">
        <v>0</v>
      </c>
      <c r="Q30" s="12">
        <v>0</v>
      </c>
      <c r="R30" s="16">
        <v>0</v>
      </c>
      <c r="S30" s="17">
        <v>0</v>
      </c>
      <c r="T30" s="17">
        <v>0</v>
      </c>
      <c r="U30" s="17">
        <v>0</v>
      </c>
      <c r="V30" s="17">
        <v>0</v>
      </c>
      <c r="W30" s="17">
        <v>0</v>
      </c>
      <c r="X30" s="17">
        <v>0</v>
      </c>
      <c r="Y30" s="12">
        <v>0</v>
      </c>
      <c r="Z30" s="16">
        <v>0</v>
      </c>
      <c r="AA30" s="17">
        <v>0</v>
      </c>
      <c r="AB30" s="17">
        <v>0</v>
      </c>
      <c r="AC30" s="17">
        <v>0</v>
      </c>
      <c r="AD30" s="17">
        <v>0</v>
      </c>
      <c r="AE30" s="17">
        <v>0</v>
      </c>
      <c r="AF30" s="17">
        <v>0</v>
      </c>
      <c r="AG30" s="12">
        <v>0</v>
      </c>
      <c r="AH30" s="16">
        <v>0</v>
      </c>
      <c r="AI30" s="17">
        <v>0</v>
      </c>
      <c r="AJ30" s="17">
        <v>0</v>
      </c>
      <c r="AK30" s="17">
        <v>0</v>
      </c>
      <c r="AL30" s="17">
        <v>0</v>
      </c>
      <c r="AM30" s="17">
        <v>0</v>
      </c>
      <c r="AN30" s="17">
        <v>0</v>
      </c>
      <c r="AO30" s="12">
        <v>0</v>
      </c>
      <c r="AP30" s="16">
        <v>0</v>
      </c>
      <c r="AQ30" s="17">
        <v>0</v>
      </c>
      <c r="AR30" s="17">
        <v>0</v>
      </c>
      <c r="AS30" s="17">
        <v>0</v>
      </c>
      <c r="AT30" s="17">
        <v>0</v>
      </c>
      <c r="AU30" s="17">
        <v>0</v>
      </c>
      <c r="AV30" s="17">
        <v>0</v>
      </c>
      <c r="AW30" s="12">
        <v>0</v>
      </c>
      <c r="AX30" s="16">
        <v>0</v>
      </c>
      <c r="AY30" s="17">
        <v>0</v>
      </c>
      <c r="AZ30" s="17">
        <v>0</v>
      </c>
      <c r="BA30" s="17">
        <v>0</v>
      </c>
      <c r="BB30" s="17">
        <v>0</v>
      </c>
      <c r="BC30" s="17">
        <v>0</v>
      </c>
      <c r="BD30" s="17">
        <v>0</v>
      </c>
      <c r="BE30" s="12">
        <v>0</v>
      </c>
      <c r="BF30" s="16">
        <v>0</v>
      </c>
      <c r="BG30" s="17">
        <v>0</v>
      </c>
      <c r="BH30" s="17">
        <v>0</v>
      </c>
      <c r="BI30" s="17">
        <v>0</v>
      </c>
      <c r="BJ30" s="17">
        <v>0</v>
      </c>
      <c r="BK30" s="17">
        <v>0</v>
      </c>
      <c r="BL30" s="17">
        <v>0</v>
      </c>
      <c r="BM30" s="12">
        <v>0</v>
      </c>
      <c r="BN30" s="16">
        <v>0</v>
      </c>
      <c r="BO30" s="17">
        <v>0</v>
      </c>
      <c r="BP30" s="17">
        <v>0</v>
      </c>
      <c r="BQ30" s="17">
        <v>0</v>
      </c>
      <c r="BR30" s="17">
        <v>0</v>
      </c>
      <c r="BS30" s="17">
        <v>0</v>
      </c>
      <c r="BT30" s="17">
        <v>0</v>
      </c>
      <c r="BU30" s="12">
        <v>0</v>
      </c>
      <c r="BV30" s="16">
        <v>4992</v>
      </c>
      <c r="BW30" s="17">
        <v>24164</v>
      </c>
      <c r="BX30" s="17">
        <v>0</v>
      </c>
      <c r="BY30" s="17">
        <v>0</v>
      </c>
      <c r="BZ30" s="17">
        <v>0</v>
      </c>
      <c r="CA30" s="17">
        <v>0</v>
      </c>
      <c r="CB30" s="17">
        <v>0</v>
      </c>
      <c r="CC30" s="12">
        <v>29156</v>
      </c>
    </row>
    <row r="31" spans="1:81" x14ac:dyDescent="0.3">
      <c r="A31" s="4" t="s">
        <v>21</v>
      </c>
      <c r="B31" s="92">
        <v>2453937.21</v>
      </c>
      <c r="C31" s="87">
        <v>416829</v>
      </c>
      <c r="D31" s="87">
        <v>510000</v>
      </c>
      <c r="E31" s="87">
        <v>0</v>
      </c>
      <c r="F31" s="87">
        <v>0</v>
      </c>
      <c r="G31" s="87">
        <v>0</v>
      </c>
      <c r="H31" s="87">
        <v>20779.38</v>
      </c>
      <c r="I31" s="93">
        <v>3401545.59</v>
      </c>
      <c r="J31" s="16">
        <v>0</v>
      </c>
      <c r="K31" s="17">
        <v>0</v>
      </c>
      <c r="L31" s="17">
        <v>0</v>
      </c>
      <c r="M31" s="17">
        <v>0</v>
      </c>
      <c r="N31" s="17">
        <v>0</v>
      </c>
      <c r="O31" s="17">
        <v>0</v>
      </c>
      <c r="P31" s="17">
        <v>0</v>
      </c>
      <c r="Q31" s="12">
        <v>0</v>
      </c>
      <c r="R31" s="16">
        <v>0</v>
      </c>
      <c r="S31" s="17">
        <v>0</v>
      </c>
      <c r="T31" s="17">
        <v>0</v>
      </c>
      <c r="U31" s="17">
        <v>0</v>
      </c>
      <c r="V31" s="17">
        <v>0</v>
      </c>
      <c r="W31" s="17">
        <v>0</v>
      </c>
      <c r="X31" s="17">
        <v>0</v>
      </c>
      <c r="Y31" s="12">
        <v>0</v>
      </c>
      <c r="Z31" s="16">
        <v>3532.2</v>
      </c>
      <c r="AA31" s="17">
        <v>0</v>
      </c>
      <c r="AB31" s="17">
        <v>0</v>
      </c>
      <c r="AC31" s="17">
        <v>0</v>
      </c>
      <c r="AD31" s="17">
        <v>0</v>
      </c>
      <c r="AE31" s="17">
        <v>0</v>
      </c>
      <c r="AF31" s="17">
        <v>20450</v>
      </c>
      <c r="AG31" s="12">
        <v>23982.2</v>
      </c>
      <c r="AH31" s="16">
        <v>0</v>
      </c>
      <c r="AI31" s="17">
        <v>0</v>
      </c>
      <c r="AJ31" s="17">
        <v>0</v>
      </c>
      <c r="AK31" s="17">
        <v>0</v>
      </c>
      <c r="AL31" s="17">
        <v>0</v>
      </c>
      <c r="AM31" s="17">
        <v>0</v>
      </c>
      <c r="AN31" s="17">
        <v>0</v>
      </c>
      <c r="AO31" s="12">
        <v>0</v>
      </c>
      <c r="AP31" s="16">
        <v>0</v>
      </c>
      <c r="AQ31" s="17">
        <v>0</v>
      </c>
      <c r="AR31" s="17">
        <v>0</v>
      </c>
      <c r="AS31" s="17">
        <v>0</v>
      </c>
      <c r="AT31" s="17">
        <v>0</v>
      </c>
      <c r="AU31" s="17">
        <v>0</v>
      </c>
      <c r="AV31" s="17">
        <v>0</v>
      </c>
      <c r="AW31" s="12">
        <v>0</v>
      </c>
      <c r="AX31" s="16">
        <v>0</v>
      </c>
      <c r="AY31" s="17">
        <v>0</v>
      </c>
      <c r="AZ31" s="17">
        <v>500000</v>
      </c>
      <c r="BA31" s="17">
        <v>0</v>
      </c>
      <c r="BB31" s="17">
        <v>0</v>
      </c>
      <c r="BC31" s="17">
        <v>0</v>
      </c>
      <c r="BD31" s="17">
        <v>0</v>
      </c>
      <c r="BE31" s="12">
        <v>500000</v>
      </c>
      <c r="BF31" s="16">
        <v>0</v>
      </c>
      <c r="BG31" s="17">
        <v>0</v>
      </c>
      <c r="BH31" s="17">
        <v>0</v>
      </c>
      <c r="BI31" s="17">
        <v>0</v>
      </c>
      <c r="BJ31" s="17">
        <v>0</v>
      </c>
      <c r="BK31" s="17">
        <v>0</v>
      </c>
      <c r="BL31" s="17">
        <v>0</v>
      </c>
      <c r="BM31" s="12">
        <v>0</v>
      </c>
      <c r="BN31" s="16">
        <v>0</v>
      </c>
      <c r="BO31" s="17">
        <v>0</v>
      </c>
      <c r="BP31" s="17">
        <v>0</v>
      </c>
      <c r="BQ31" s="17">
        <v>0</v>
      </c>
      <c r="BR31" s="17">
        <v>0</v>
      </c>
      <c r="BS31" s="17">
        <v>0</v>
      </c>
      <c r="BT31" s="17">
        <v>0</v>
      </c>
      <c r="BU31" s="12">
        <v>0</v>
      </c>
      <c r="BV31" s="16">
        <v>2450405.0099999998</v>
      </c>
      <c r="BW31" s="17">
        <v>416829</v>
      </c>
      <c r="BX31" s="17">
        <v>10000</v>
      </c>
      <c r="BY31" s="17">
        <v>0</v>
      </c>
      <c r="BZ31" s="17">
        <v>0</v>
      </c>
      <c r="CA31" s="17">
        <v>0</v>
      </c>
      <c r="CB31" s="17">
        <v>329.38</v>
      </c>
      <c r="CC31" s="12">
        <v>2877563.3899999997</v>
      </c>
    </row>
    <row r="32" spans="1:81" x14ac:dyDescent="0.3">
      <c r="A32" s="4" t="s">
        <v>22</v>
      </c>
      <c r="B32" s="92">
        <v>4144.1000000000004</v>
      </c>
      <c r="C32" s="87">
        <v>0</v>
      </c>
      <c r="D32" s="87">
        <v>60410</v>
      </c>
      <c r="E32" s="87">
        <v>0</v>
      </c>
      <c r="F32" s="87">
        <v>0</v>
      </c>
      <c r="G32" s="87">
        <v>0</v>
      </c>
      <c r="H32" s="87">
        <v>74.819999999999993</v>
      </c>
      <c r="I32" s="93">
        <v>64628.92</v>
      </c>
      <c r="J32" s="16">
        <v>0</v>
      </c>
      <c r="K32" s="17">
        <v>0</v>
      </c>
      <c r="L32" s="17">
        <v>0</v>
      </c>
      <c r="M32" s="17">
        <v>0</v>
      </c>
      <c r="N32" s="17">
        <v>0</v>
      </c>
      <c r="O32" s="17">
        <v>0</v>
      </c>
      <c r="P32" s="17">
        <v>0</v>
      </c>
      <c r="Q32" s="12">
        <v>0</v>
      </c>
      <c r="R32" s="16">
        <v>0</v>
      </c>
      <c r="S32" s="17">
        <v>0</v>
      </c>
      <c r="T32" s="17">
        <v>0</v>
      </c>
      <c r="U32" s="17">
        <v>0</v>
      </c>
      <c r="V32" s="17">
        <v>0</v>
      </c>
      <c r="W32" s="17">
        <v>0</v>
      </c>
      <c r="X32" s="17">
        <v>0</v>
      </c>
      <c r="Y32" s="12">
        <v>0</v>
      </c>
      <c r="Z32" s="16">
        <v>0</v>
      </c>
      <c r="AA32" s="17">
        <v>0</v>
      </c>
      <c r="AB32" s="17">
        <v>0</v>
      </c>
      <c r="AC32" s="17">
        <v>0</v>
      </c>
      <c r="AD32" s="17">
        <v>0</v>
      </c>
      <c r="AE32" s="17">
        <v>0</v>
      </c>
      <c r="AF32" s="17">
        <v>0</v>
      </c>
      <c r="AG32" s="12">
        <v>0</v>
      </c>
      <c r="AH32" s="16">
        <v>0</v>
      </c>
      <c r="AI32" s="17">
        <v>0</v>
      </c>
      <c r="AJ32" s="17">
        <v>0</v>
      </c>
      <c r="AK32" s="17">
        <v>0</v>
      </c>
      <c r="AL32" s="17">
        <v>0</v>
      </c>
      <c r="AM32" s="17">
        <v>0</v>
      </c>
      <c r="AN32" s="17">
        <v>0</v>
      </c>
      <c r="AO32" s="12">
        <v>0</v>
      </c>
      <c r="AP32" s="16">
        <v>0</v>
      </c>
      <c r="AQ32" s="17">
        <v>0</v>
      </c>
      <c r="AR32" s="17">
        <v>0</v>
      </c>
      <c r="AS32" s="17">
        <v>0</v>
      </c>
      <c r="AT32" s="17">
        <v>0</v>
      </c>
      <c r="AU32" s="17">
        <v>0</v>
      </c>
      <c r="AV32" s="17">
        <v>0</v>
      </c>
      <c r="AW32" s="12">
        <v>0</v>
      </c>
      <c r="AX32" s="16">
        <v>0</v>
      </c>
      <c r="AY32" s="17">
        <v>0</v>
      </c>
      <c r="AZ32" s="17">
        <v>0</v>
      </c>
      <c r="BA32" s="17">
        <v>0</v>
      </c>
      <c r="BB32" s="17">
        <v>0</v>
      </c>
      <c r="BC32" s="17">
        <v>0</v>
      </c>
      <c r="BD32" s="17">
        <v>0</v>
      </c>
      <c r="BE32" s="12">
        <v>0</v>
      </c>
      <c r="BF32" s="16">
        <v>0</v>
      </c>
      <c r="BG32" s="17">
        <v>0</v>
      </c>
      <c r="BH32" s="17">
        <v>0</v>
      </c>
      <c r="BI32" s="17">
        <v>0</v>
      </c>
      <c r="BJ32" s="17">
        <v>0</v>
      </c>
      <c r="BK32" s="17">
        <v>0</v>
      </c>
      <c r="BL32" s="17">
        <v>0</v>
      </c>
      <c r="BM32" s="12">
        <v>0</v>
      </c>
      <c r="BN32" s="16">
        <v>0</v>
      </c>
      <c r="BO32" s="17">
        <v>0</v>
      </c>
      <c r="BP32" s="17">
        <v>0</v>
      </c>
      <c r="BQ32" s="17">
        <v>0</v>
      </c>
      <c r="BR32" s="17">
        <v>0</v>
      </c>
      <c r="BS32" s="17">
        <v>0</v>
      </c>
      <c r="BT32" s="17">
        <v>0</v>
      </c>
      <c r="BU32" s="12">
        <v>0</v>
      </c>
      <c r="BV32" s="16">
        <v>4144.1000000000004</v>
      </c>
      <c r="BW32" s="17">
        <v>0</v>
      </c>
      <c r="BX32" s="17">
        <v>60410</v>
      </c>
      <c r="BY32" s="17">
        <v>0</v>
      </c>
      <c r="BZ32" s="17">
        <v>0</v>
      </c>
      <c r="CA32" s="17">
        <v>0</v>
      </c>
      <c r="CB32" s="17">
        <v>74.819999999999993</v>
      </c>
      <c r="CC32" s="12">
        <v>64628.92</v>
      </c>
    </row>
    <row r="33" spans="1:81" x14ac:dyDescent="0.3">
      <c r="A33" s="4" t="s">
        <v>23</v>
      </c>
      <c r="B33" s="92">
        <v>987.37078808949332</v>
      </c>
      <c r="C33" s="87">
        <v>0</v>
      </c>
      <c r="D33" s="87">
        <v>0</v>
      </c>
      <c r="E33" s="87">
        <v>0</v>
      </c>
      <c r="F33" s="87">
        <v>0</v>
      </c>
      <c r="G33" s="87">
        <v>3397.4735151675586</v>
      </c>
      <c r="H33" s="87">
        <v>0</v>
      </c>
      <c r="I33" s="93">
        <v>4384.8443032570522</v>
      </c>
      <c r="J33" s="16">
        <v>2.976431207093249</v>
      </c>
      <c r="K33" s="17">
        <v>0</v>
      </c>
      <c r="L33" s="17">
        <v>0</v>
      </c>
      <c r="M33" s="17">
        <v>0</v>
      </c>
      <c r="N33" s="17">
        <v>0</v>
      </c>
      <c r="O33" s="17">
        <v>371.57371161903279</v>
      </c>
      <c r="P33" s="17">
        <v>0</v>
      </c>
      <c r="Q33" s="12">
        <v>374.55014282612603</v>
      </c>
      <c r="R33" s="16">
        <v>0</v>
      </c>
      <c r="S33" s="17">
        <v>0</v>
      </c>
      <c r="T33" s="17">
        <v>0</v>
      </c>
      <c r="U33" s="17">
        <v>0</v>
      </c>
      <c r="V33" s="17">
        <v>0</v>
      </c>
      <c r="W33" s="17">
        <v>0</v>
      </c>
      <c r="X33" s="17">
        <v>0</v>
      </c>
      <c r="Y33" s="12">
        <v>0</v>
      </c>
      <c r="Z33" s="16">
        <v>5.7943568824000513</v>
      </c>
      <c r="AA33" s="17">
        <v>0</v>
      </c>
      <c r="AB33" s="17">
        <v>0</v>
      </c>
      <c r="AC33" s="17">
        <v>0</v>
      </c>
      <c r="AD33" s="17">
        <v>0</v>
      </c>
      <c r="AE33" s="17">
        <v>723.35980354852597</v>
      </c>
      <c r="AF33" s="17">
        <v>0</v>
      </c>
      <c r="AG33" s="12">
        <v>729.15416043092603</v>
      </c>
      <c r="AH33" s="16">
        <v>978.6</v>
      </c>
      <c r="AI33" s="17">
        <v>0</v>
      </c>
      <c r="AJ33" s="17">
        <v>0</v>
      </c>
      <c r="AK33" s="17">
        <v>0</v>
      </c>
      <c r="AL33" s="17">
        <v>0</v>
      </c>
      <c r="AM33" s="17">
        <v>0</v>
      </c>
      <c r="AN33" s="17">
        <v>0</v>
      </c>
      <c r="AO33" s="12">
        <v>978.6</v>
      </c>
      <c r="AP33" s="16">
        <v>0</v>
      </c>
      <c r="AQ33" s="17">
        <v>0</v>
      </c>
      <c r="AR33" s="17">
        <v>0</v>
      </c>
      <c r="AS33" s="17">
        <v>0</v>
      </c>
      <c r="AT33" s="17">
        <v>0</v>
      </c>
      <c r="AU33" s="17">
        <v>0</v>
      </c>
      <c r="AV33" s="17">
        <v>0</v>
      </c>
      <c r="AW33" s="12">
        <v>0</v>
      </c>
      <c r="AX33" s="16">
        <v>0</v>
      </c>
      <c r="AY33" s="17">
        <v>0</v>
      </c>
      <c r="AZ33" s="17">
        <v>0</v>
      </c>
      <c r="BA33" s="17">
        <v>0</v>
      </c>
      <c r="BB33" s="17">
        <v>0</v>
      </c>
      <c r="BC33" s="17">
        <v>0</v>
      </c>
      <c r="BD33" s="17">
        <v>0</v>
      </c>
      <c r="BE33" s="12">
        <v>0</v>
      </c>
      <c r="BF33" s="16">
        <v>0</v>
      </c>
      <c r="BG33" s="17">
        <v>0</v>
      </c>
      <c r="BH33" s="17">
        <v>0</v>
      </c>
      <c r="BI33" s="17">
        <v>0</v>
      </c>
      <c r="BJ33" s="17">
        <v>0</v>
      </c>
      <c r="BK33" s="17">
        <v>2302.54</v>
      </c>
      <c r="BL33" s="17">
        <v>0</v>
      </c>
      <c r="BM33" s="12">
        <v>2302.54</v>
      </c>
      <c r="BN33" s="16">
        <v>0</v>
      </c>
      <c r="BO33" s="17">
        <v>0</v>
      </c>
      <c r="BP33" s="17">
        <v>0</v>
      </c>
      <c r="BQ33" s="17">
        <v>0</v>
      </c>
      <c r="BR33" s="17">
        <v>0</v>
      </c>
      <c r="BS33" s="17">
        <v>0</v>
      </c>
      <c r="BT33" s="17">
        <v>0</v>
      </c>
      <c r="BU33" s="12">
        <v>0</v>
      </c>
      <c r="BV33" s="16">
        <v>0</v>
      </c>
      <c r="BW33" s="17">
        <v>0</v>
      </c>
      <c r="BX33" s="17">
        <v>0</v>
      </c>
      <c r="BY33" s="17">
        <v>0</v>
      </c>
      <c r="BZ33" s="17">
        <v>0</v>
      </c>
      <c r="CA33" s="17">
        <v>0</v>
      </c>
      <c r="CB33" s="17">
        <v>0</v>
      </c>
      <c r="CC33" s="12">
        <v>0</v>
      </c>
    </row>
    <row r="34" spans="1:81" ht="13.15" customHeight="1" x14ac:dyDescent="0.3">
      <c r="A34" s="4" t="s">
        <v>24</v>
      </c>
      <c r="B34" s="92">
        <v>3888967.91</v>
      </c>
      <c r="C34" s="87">
        <v>259763</v>
      </c>
      <c r="D34" s="87">
        <v>799504</v>
      </c>
      <c r="E34" s="87">
        <v>200000</v>
      </c>
      <c r="F34" s="87">
        <v>0</v>
      </c>
      <c r="G34" s="87">
        <v>15291.82</v>
      </c>
      <c r="H34" s="87">
        <v>671233.87</v>
      </c>
      <c r="I34" s="93">
        <v>5834760.5999999996</v>
      </c>
      <c r="J34" s="16">
        <v>681.96</v>
      </c>
      <c r="K34" s="17">
        <v>0</v>
      </c>
      <c r="L34" s="17">
        <v>799504</v>
      </c>
      <c r="M34" s="17">
        <v>0</v>
      </c>
      <c r="N34" s="17">
        <v>0</v>
      </c>
      <c r="O34" s="17">
        <v>15291.82</v>
      </c>
      <c r="P34" s="17">
        <v>0</v>
      </c>
      <c r="Q34" s="12">
        <v>815477.77999999991</v>
      </c>
      <c r="R34" s="16">
        <v>0</v>
      </c>
      <c r="S34" s="17">
        <v>0</v>
      </c>
      <c r="T34" s="17">
        <v>0</v>
      </c>
      <c r="U34" s="17">
        <v>200000</v>
      </c>
      <c r="V34" s="17">
        <v>0</v>
      </c>
      <c r="W34" s="17">
        <v>0</v>
      </c>
      <c r="X34" s="17">
        <v>0</v>
      </c>
      <c r="Y34" s="12">
        <v>200000</v>
      </c>
      <c r="Z34" s="16">
        <v>34660</v>
      </c>
      <c r="AA34" s="17">
        <v>0</v>
      </c>
      <c r="AB34" s="17">
        <v>0</v>
      </c>
      <c r="AC34" s="17">
        <v>0</v>
      </c>
      <c r="AD34" s="17">
        <v>0</v>
      </c>
      <c r="AE34" s="17">
        <v>0</v>
      </c>
      <c r="AF34" s="17">
        <v>0</v>
      </c>
      <c r="AG34" s="12">
        <v>34660</v>
      </c>
      <c r="AH34" s="16">
        <v>0</v>
      </c>
      <c r="AI34" s="17">
        <v>0</v>
      </c>
      <c r="AJ34" s="17">
        <v>0</v>
      </c>
      <c r="AK34" s="17">
        <v>0</v>
      </c>
      <c r="AL34" s="17">
        <v>0</v>
      </c>
      <c r="AM34" s="17">
        <v>0</v>
      </c>
      <c r="AN34" s="17">
        <v>0</v>
      </c>
      <c r="AO34" s="12">
        <v>0</v>
      </c>
      <c r="AP34" s="16">
        <v>3773031.93</v>
      </c>
      <c r="AQ34" s="17">
        <v>0</v>
      </c>
      <c r="AR34" s="17">
        <v>0</v>
      </c>
      <c r="AS34" s="17">
        <v>0</v>
      </c>
      <c r="AT34" s="17">
        <v>0</v>
      </c>
      <c r="AU34" s="17">
        <v>0</v>
      </c>
      <c r="AV34" s="17">
        <v>671233.87</v>
      </c>
      <c r="AW34" s="12">
        <v>4444265.8</v>
      </c>
      <c r="AX34" s="16">
        <v>80594.02</v>
      </c>
      <c r="AY34" s="17">
        <v>0</v>
      </c>
      <c r="AZ34" s="17">
        <v>0</v>
      </c>
      <c r="BA34" s="17">
        <v>0</v>
      </c>
      <c r="BB34" s="17">
        <v>0</v>
      </c>
      <c r="BC34" s="17">
        <v>0</v>
      </c>
      <c r="BD34" s="17">
        <v>0</v>
      </c>
      <c r="BE34" s="12">
        <v>80594.02</v>
      </c>
      <c r="BF34" s="16">
        <v>0</v>
      </c>
      <c r="BG34" s="17">
        <v>0</v>
      </c>
      <c r="BH34" s="17">
        <v>0</v>
      </c>
      <c r="BI34" s="17">
        <v>0</v>
      </c>
      <c r="BJ34" s="17">
        <v>0</v>
      </c>
      <c r="BK34" s="17">
        <v>0</v>
      </c>
      <c r="BL34" s="17">
        <v>0</v>
      </c>
      <c r="BM34" s="12">
        <v>0</v>
      </c>
      <c r="BN34" s="16">
        <v>0</v>
      </c>
      <c r="BO34" s="17">
        <v>0</v>
      </c>
      <c r="BP34" s="17">
        <v>0</v>
      </c>
      <c r="BQ34" s="17">
        <v>0</v>
      </c>
      <c r="BR34" s="17">
        <v>0</v>
      </c>
      <c r="BS34" s="17">
        <v>0</v>
      </c>
      <c r="BT34" s="17">
        <v>0</v>
      </c>
      <c r="BU34" s="12">
        <v>0</v>
      </c>
      <c r="BV34" s="16">
        <v>0</v>
      </c>
      <c r="BW34" s="17">
        <v>259763</v>
      </c>
      <c r="BX34" s="17">
        <v>0</v>
      </c>
      <c r="BY34" s="17">
        <v>0</v>
      </c>
      <c r="BZ34" s="17">
        <v>0</v>
      </c>
      <c r="CA34" s="17">
        <v>0</v>
      </c>
      <c r="CB34" s="17">
        <v>0</v>
      </c>
      <c r="CC34" s="12">
        <v>259763</v>
      </c>
    </row>
    <row r="35" spans="1:81" x14ac:dyDescent="0.3">
      <c r="A35" s="4" t="s">
        <v>25</v>
      </c>
      <c r="B35" s="92">
        <v>5909228.0600000005</v>
      </c>
      <c r="C35" s="87">
        <v>495593</v>
      </c>
      <c r="D35" s="87">
        <v>537100</v>
      </c>
      <c r="E35" s="87">
        <v>0</v>
      </c>
      <c r="F35" s="87">
        <v>0</v>
      </c>
      <c r="G35" s="87">
        <v>3500</v>
      </c>
      <c r="H35" s="87">
        <v>582259.37</v>
      </c>
      <c r="I35" s="93">
        <v>7527680.4300000006</v>
      </c>
      <c r="J35" s="16">
        <v>397988.23</v>
      </c>
      <c r="K35" s="17">
        <v>0</v>
      </c>
      <c r="L35" s="17">
        <v>0</v>
      </c>
      <c r="M35" s="17">
        <v>0</v>
      </c>
      <c r="N35" s="17">
        <v>0</v>
      </c>
      <c r="O35" s="17">
        <v>0</v>
      </c>
      <c r="P35" s="17">
        <v>331675.99</v>
      </c>
      <c r="Q35" s="12">
        <v>729664.22</v>
      </c>
      <c r="R35" s="16">
        <v>0</v>
      </c>
      <c r="S35" s="17">
        <v>0</v>
      </c>
      <c r="T35" s="17">
        <v>0</v>
      </c>
      <c r="U35" s="17">
        <v>0</v>
      </c>
      <c r="V35" s="17">
        <v>0</v>
      </c>
      <c r="W35" s="17">
        <v>0</v>
      </c>
      <c r="X35" s="17">
        <v>0</v>
      </c>
      <c r="Y35" s="12">
        <v>0</v>
      </c>
      <c r="Z35" s="16">
        <v>5927.7</v>
      </c>
      <c r="AA35" s="17">
        <v>0</v>
      </c>
      <c r="AB35" s="17">
        <v>0</v>
      </c>
      <c r="AC35" s="17">
        <v>0</v>
      </c>
      <c r="AD35" s="17">
        <v>0</v>
      </c>
      <c r="AE35" s="17">
        <v>3500</v>
      </c>
      <c r="AF35" s="17">
        <v>116991.53</v>
      </c>
      <c r="AG35" s="12">
        <v>126419.23</v>
      </c>
      <c r="AH35" s="16">
        <v>4997744.3100000005</v>
      </c>
      <c r="AI35" s="17">
        <v>0</v>
      </c>
      <c r="AJ35" s="17">
        <v>0</v>
      </c>
      <c r="AK35" s="17">
        <v>0</v>
      </c>
      <c r="AL35" s="17">
        <v>0</v>
      </c>
      <c r="AM35" s="17">
        <v>0</v>
      </c>
      <c r="AN35" s="17">
        <v>0</v>
      </c>
      <c r="AO35" s="12">
        <v>4997744.3100000005</v>
      </c>
      <c r="AP35" s="16">
        <v>507567.82</v>
      </c>
      <c r="AQ35" s="17">
        <v>0</v>
      </c>
      <c r="AR35" s="17">
        <v>0</v>
      </c>
      <c r="AS35" s="17">
        <v>0</v>
      </c>
      <c r="AT35" s="17">
        <v>0</v>
      </c>
      <c r="AU35" s="17">
        <v>0</v>
      </c>
      <c r="AV35" s="17">
        <v>0</v>
      </c>
      <c r="AW35" s="12">
        <v>507567.82</v>
      </c>
      <c r="AX35" s="16">
        <v>0</v>
      </c>
      <c r="AY35" s="17">
        <v>0</v>
      </c>
      <c r="AZ35" s="17">
        <v>0</v>
      </c>
      <c r="BA35" s="17">
        <v>0</v>
      </c>
      <c r="BB35" s="17">
        <v>0</v>
      </c>
      <c r="BC35" s="17">
        <v>0</v>
      </c>
      <c r="BD35" s="17">
        <v>0</v>
      </c>
      <c r="BE35" s="12">
        <v>0</v>
      </c>
      <c r="BF35" s="16">
        <v>0</v>
      </c>
      <c r="BG35" s="17">
        <v>0</v>
      </c>
      <c r="BH35" s="17">
        <v>0</v>
      </c>
      <c r="BI35" s="17">
        <v>0</v>
      </c>
      <c r="BJ35" s="17">
        <v>0</v>
      </c>
      <c r="BK35" s="17">
        <v>0</v>
      </c>
      <c r="BL35" s="17">
        <v>0</v>
      </c>
      <c r="BM35" s="12">
        <v>0</v>
      </c>
      <c r="BN35" s="16">
        <v>0</v>
      </c>
      <c r="BO35" s="17">
        <v>0</v>
      </c>
      <c r="BP35" s="17">
        <v>0</v>
      </c>
      <c r="BQ35" s="17">
        <v>0</v>
      </c>
      <c r="BR35" s="17">
        <v>0</v>
      </c>
      <c r="BS35" s="17">
        <v>0</v>
      </c>
      <c r="BT35" s="17">
        <v>20261.09</v>
      </c>
      <c r="BU35" s="12">
        <v>20261.09</v>
      </c>
      <c r="BV35" s="16">
        <v>0</v>
      </c>
      <c r="BW35" s="17">
        <v>495593</v>
      </c>
      <c r="BX35" s="17">
        <v>537100</v>
      </c>
      <c r="BY35" s="17">
        <v>0</v>
      </c>
      <c r="BZ35" s="17">
        <v>0</v>
      </c>
      <c r="CA35" s="17">
        <v>0</v>
      </c>
      <c r="CB35" s="17">
        <v>113330.76</v>
      </c>
      <c r="CC35" s="12">
        <v>1146023.76</v>
      </c>
    </row>
    <row r="36" spans="1:81" x14ac:dyDescent="0.3">
      <c r="A36" s="4" t="s">
        <v>26</v>
      </c>
      <c r="B36" s="92">
        <v>5184298.24</v>
      </c>
      <c r="C36" s="87">
        <v>912191</v>
      </c>
      <c r="D36" s="87">
        <v>843071.06</v>
      </c>
      <c r="E36" s="87">
        <v>0</v>
      </c>
      <c r="F36" s="87">
        <v>0</v>
      </c>
      <c r="G36" s="87">
        <v>0</v>
      </c>
      <c r="H36" s="87">
        <v>431430.02300000004</v>
      </c>
      <c r="I36" s="93">
        <v>7370990.3230000008</v>
      </c>
      <c r="J36" s="16">
        <v>0</v>
      </c>
      <c r="K36" s="17">
        <v>0</v>
      </c>
      <c r="L36" s="17">
        <v>803071.06</v>
      </c>
      <c r="M36" s="17">
        <v>0</v>
      </c>
      <c r="N36" s="17">
        <v>0</v>
      </c>
      <c r="O36" s="17">
        <v>0</v>
      </c>
      <c r="P36" s="17">
        <v>0</v>
      </c>
      <c r="Q36" s="12">
        <v>803071.06</v>
      </c>
      <c r="R36" s="16">
        <v>0</v>
      </c>
      <c r="S36" s="17">
        <v>0</v>
      </c>
      <c r="T36" s="17">
        <v>0</v>
      </c>
      <c r="U36" s="17">
        <v>0</v>
      </c>
      <c r="V36" s="17">
        <v>0</v>
      </c>
      <c r="W36" s="17">
        <v>0</v>
      </c>
      <c r="X36" s="17">
        <v>0</v>
      </c>
      <c r="Y36" s="12">
        <v>0</v>
      </c>
      <c r="Z36" s="16">
        <v>0</v>
      </c>
      <c r="AA36" s="17">
        <v>0</v>
      </c>
      <c r="AB36" s="17">
        <v>40000</v>
      </c>
      <c r="AC36" s="17">
        <v>0</v>
      </c>
      <c r="AD36" s="17">
        <v>0</v>
      </c>
      <c r="AE36" s="17">
        <v>0</v>
      </c>
      <c r="AF36" s="17">
        <v>8438.4599999999991</v>
      </c>
      <c r="AG36" s="12">
        <v>48438.46</v>
      </c>
      <c r="AH36" s="16">
        <v>1785158.23</v>
      </c>
      <c r="AI36" s="17">
        <v>0</v>
      </c>
      <c r="AJ36" s="17">
        <v>0</v>
      </c>
      <c r="AK36" s="17">
        <v>0</v>
      </c>
      <c r="AL36" s="17">
        <v>0</v>
      </c>
      <c r="AM36" s="17">
        <v>0</v>
      </c>
      <c r="AN36" s="17">
        <v>0</v>
      </c>
      <c r="AO36" s="12">
        <v>1785158.23</v>
      </c>
      <c r="AP36" s="16">
        <v>3262088.41</v>
      </c>
      <c r="AQ36" s="17">
        <v>0</v>
      </c>
      <c r="AR36" s="17">
        <v>0</v>
      </c>
      <c r="AS36" s="17">
        <v>0</v>
      </c>
      <c r="AT36" s="17">
        <v>0</v>
      </c>
      <c r="AU36" s="17">
        <v>0</v>
      </c>
      <c r="AV36" s="17">
        <v>319824.36300000001</v>
      </c>
      <c r="AW36" s="12">
        <v>3581912.773</v>
      </c>
      <c r="AX36" s="16">
        <v>0</v>
      </c>
      <c r="AY36" s="17">
        <v>0</v>
      </c>
      <c r="AZ36" s="17">
        <v>0</v>
      </c>
      <c r="BA36" s="17">
        <v>0</v>
      </c>
      <c r="BB36" s="17">
        <v>0</v>
      </c>
      <c r="BC36" s="17">
        <v>0</v>
      </c>
      <c r="BD36" s="17">
        <v>400</v>
      </c>
      <c r="BE36" s="12">
        <v>400</v>
      </c>
      <c r="BF36" s="16">
        <v>0</v>
      </c>
      <c r="BG36" s="17">
        <v>0</v>
      </c>
      <c r="BH36" s="17">
        <v>0</v>
      </c>
      <c r="BI36" s="17">
        <v>0</v>
      </c>
      <c r="BJ36" s="17">
        <v>0</v>
      </c>
      <c r="BK36" s="17">
        <v>0</v>
      </c>
      <c r="BL36" s="17">
        <v>102767.2</v>
      </c>
      <c r="BM36" s="12">
        <v>102767.2</v>
      </c>
      <c r="BN36" s="16">
        <v>0</v>
      </c>
      <c r="BO36" s="17">
        <v>0</v>
      </c>
      <c r="BP36" s="17">
        <v>0</v>
      </c>
      <c r="BQ36" s="17">
        <v>0</v>
      </c>
      <c r="BR36" s="17">
        <v>0</v>
      </c>
      <c r="BS36" s="17">
        <v>0</v>
      </c>
      <c r="BT36" s="17">
        <v>0</v>
      </c>
      <c r="BU36" s="12">
        <v>0</v>
      </c>
      <c r="BV36" s="16">
        <v>137051.6</v>
      </c>
      <c r="BW36" s="17">
        <v>912191</v>
      </c>
      <c r="BX36" s="17">
        <v>0</v>
      </c>
      <c r="BY36" s="17">
        <v>0</v>
      </c>
      <c r="BZ36" s="17">
        <v>0</v>
      </c>
      <c r="CA36" s="17">
        <v>0</v>
      </c>
      <c r="CB36" s="17">
        <v>0</v>
      </c>
      <c r="CC36" s="12">
        <v>1049242.6000000001</v>
      </c>
    </row>
    <row r="37" spans="1:81" x14ac:dyDescent="0.3">
      <c r="A37" s="4" t="s">
        <v>27</v>
      </c>
      <c r="B37" s="92">
        <v>1575791</v>
      </c>
      <c r="C37" s="87">
        <v>157066</v>
      </c>
      <c r="D37" s="87">
        <v>230000</v>
      </c>
      <c r="E37" s="87">
        <v>0</v>
      </c>
      <c r="F37" s="87">
        <v>389456</v>
      </c>
      <c r="G37" s="87">
        <v>40605</v>
      </c>
      <c r="H37" s="87">
        <v>4182</v>
      </c>
      <c r="I37" s="93">
        <v>2397100</v>
      </c>
      <c r="J37" s="16">
        <v>0</v>
      </c>
      <c r="K37" s="17">
        <v>0</v>
      </c>
      <c r="L37" s="17">
        <v>230000</v>
      </c>
      <c r="M37" s="17">
        <v>0</v>
      </c>
      <c r="N37" s="17">
        <v>389456</v>
      </c>
      <c r="O37" s="17">
        <v>26865</v>
      </c>
      <c r="P37" s="17">
        <v>0</v>
      </c>
      <c r="Q37" s="12">
        <v>646321</v>
      </c>
      <c r="R37" s="16">
        <v>0</v>
      </c>
      <c r="S37" s="17">
        <v>0</v>
      </c>
      <c r="T37" s="17">
        <v>0</v>
      </c>
      <c r="U37" s="17">
        <v>0</v>
      </c>
      <c r="V37" s="17">
        <v>0</v>
      </c>
      <c r="W37" s="17">
        <v>0</v>
      </c>
      <c r="X37" s="17">
        <v>0</v>
      </c>
      <c r="Y37" s="12">
        <v>0</v>
      </c>
      <c r="Z37" s="16">
        <v>0</v>
      </c>
      <c r="AA37" s="17">
        <v>0</v>
      </c>
      <c r="AB37" s="17">
        <v>0</v>
      </c>
      <c r="AC37" s="17">
        <v>0</v>
      </c>
      <c r="AD37" s="17">
        <v>0</v>
      </c>
      <c r="AE37" s="17">
        <v>0</v>
      </c>
      <c r="AF37" s="17">
        <v>0</v>
      </c>
      <c r="AG37" s="12">
        <v>0</v>
      </c>
      <c r="AH37" s="16">
        <v>1012451</v>
      </c>
      <c r="AI37" s="17">
        <v>0</v>
      </c>
      <c r="AJ37" s="17">
        <v>0</v>
      </c>
      <c r="AK37" s="17">
        <v>0</v>
      </c>
      <c r="AL37" s="17">
        <v>0</v>
      </c>
      <c r="AM37" s="17">
        <v>0</v>
      </c>
      <c r="AN37" s="17">
        <v>0</v>
      </c>
      <c r="AO37" s="12">
        <v>1012451</v>
      </c>
      <c r="AP37" s="16">
        <v>563340</v>
      </c>
      <c r="AQ37" s="17">
        <v>0</v>
      </c>
      <c r="AR37" s="17">
        <v>0</v>
      </c>
      <c r="AS37" s="17">
        <v>0</v>
      </c>
      <c r="AT37" s="17">
        <v>0</v>
      </c>
      <c r="AU37" s="17">
        <v>0</v>
      </c>
      <c r="AV37" s="17">
        <v>0</v>
      </c>
      <c r="AW37" s="12">
        <v>563340</v>
      </c>
      <c r="AX37" s="16">
        <v>0</v>
      </c>
      <c r="AY37" s="17">
        <v>0</v>
      </c>
      <c r="AZ37" s="17">
        <v>0</v>
      </c>
      <c r="BA37" s="17">
        <v>0</v>
      </c>
      <c r="BB37" s="17">
        <v>0</v>
      </c>
      <c r="BC37" s="17">
        <v>0</v>
      </c>
      <c r="BD37" s="17">
        <v>0</v>
      </c>
      <c r="BE37" s="12">
        <v>0</v>
      </c>
      <c r="BF37" s="16">
        <v>0</v>
      </c>
      <c r="BG37" s="17">
        <v>0</v>
      </c>
      <c r="BH37" s="17">
        <v>0</v>
      </c>
      <c r="BI37" s="17">
        <v>0</v>
      </c>
      <c r="BJ37" s="17">
        <v>0</v>
      </c>
      <c r="BK37" s="17">
        <v>13740</v>
      </c>
      <c r="BL37" s="17">
        <v>0</v>
      </c>
      <c r="BM37" s="12">
        <v>13740</v>
      </c>
      <c r="BN37" s="16">
        <v>0</v>
      </c>
      <c r="BO37" s="17">
        <v>0</v>
      </c>
      <c r="BP37" s="17">
        <v>0</v>
      </c>
      <c r="BQ37" s="17">
        <v>0</v>
      </c>
      <c r="BR37" s="17">
        <v>0</v>
      </c>
      <c r="BS37" s="17">
        <v>0</v>
      </c>
      <c r="BT37" s="17">
        <v>4182</v>
      </c>
      <c r="BU37" s="12">
        <v>4182</v>
      </c>
      <c r="BV37" s="16">
        <v>0</v>
      </c>
      <c r="BW37" s="17">
        <v>157066</v>
      </c>
      <c r="BX37" s="17">
        <v>0</v>
      </c>
      <c r="BY37" s="17">
        <v>0</v>
      </c>
      <c r="BZ37" s="17">
        <v>0</v>
      </c>
      <c r="CA37" s="17">
        <v>0</v>
      </c>
      <c r="CB37" s="17">
        <v>0</v>
      </c>
      <c r="CC37" s="12">
        <v>157066</v>
      </c>
    </row>
    <row r="38" spans="1:81" x14ac:dyDescent="0.3">
      <c r="A38" s="4" t="s">
        <v>28</v>
      </c>
      <c r="B38" s="92">
        <v>0</v>
      </c>
      <c r="C38" s="87">
        <v>36000</v>
      </c>
      <c r="D38" s="87">
        <v>18000</v>
      </c>
      <c r="E38" s="87">
        <v>0</v>
      </c>
      <c r="F38" s="87">
        <v>0</v>
      </c>
      <c r="G38" s="87">
        <v>0</v>
      </c>
      <c r="H38" s="87">
        <v>0</v>
      </c>
      <c r="I38" s="93">
        <v>54000</v>
      </c>
      <c r="J38" s="16">
        <v>0</v>
      </c>
      <c r="K38" s="17">
        <v>0</v>
      </c>
      <c r="L38" s="17">
        <v>0</v>
      </c>
      <c r="M38" s="17">
        <v>0</v>
      </c>
      <c r="N38" s="17">
        <v>0</v>
      </c>
      <c r="O38" s="17">
        <v>0</v>
      </c>
      <c r="P38" s="17">
        <v>0</v>
      </c>
      <c r="Q38" s="12">
        <v>0</v>
      </c>
      <c r="R38" s="16">
        <v>0</v>
      </c>
      <c r="S38" s="17">
        <v>0</v>
      </c>
      <c r="T38" s="17">
        <v>0</v>
      </c>
      <c r="U38" s="17">
        <v>0</v>
      </c>
      <c r="V38" s="17">
        <v>0</v>
      </c>
      <c r="W38" s="17">
        <v>0</v>
      </c>
      <c r="X38" s="17">
        <v>0</v>
      </c>
      <c r="Y38" s="12">
        <v>0</v>
      </c>
      <c r="Z38" s="16">
        <v>0</v>
      </c>
      <c r="AA38" s="17">
        <v>36000</v>
      </c>
      <c r="AB38" s="17">
        <v>18000</v>
      </c>
      <c r="AC38" s="17">
        <v>0</v>
      </c>
      <c r="AD38" s="17">
        <v>0</v>
      </c>
      <c r="AE38" s="17">
        <v>0</v>
      </c>
      <c r="AF38" s="17">
        <v>0</v>
      </c>
      <c r="AG38" s="12">
        <v>54000</v>
      </c>
      <c r="AH38" s="16">
        <v>0</v>
      </c>
      <c r="AI38" s="17">
        <v>0</v>
      </c>
      <c r="AJ38" s="17">
        <v>0</v>
      </c>
      <c r="AK38" s="17">
        <v>0</v>
      </c>
      <c r="AL38" s="17">
        <v>0</v>
      </c>
      <c r="AM38" s="17">
        <v>0</v>
      </c>
      <c r="AN38" s="17">
        <v>0</v>
      </c>
      <c r="AO38" s="12">
        <v>0</v>
      </c>
      <c r="AP38" s="16">
        <v>0</v>
      </c>
      <c r="AQ38" s="17">
        <v>0</v>
      </c>
      <c r="AR38" s="17">
        <v>0</v>
      </c>
      <c r="AS38" s="17">
        <v>0</v>
      </c>
      <c r="AT38" s="17">
        <v>0</v>
      </c>
      <c r="AU38" s="17">
        <v>0</v>
      </c>
      <c r="AV38" s="17">
        <v>0</v>
      </c>
      <c r="AW38" s="12">
        <v>0</v>
      </c>
      <c r="AX38" s="16">
        <v>0</v>
      </c>
      <c r="AY38" s="17">
        <v>0</v>
      </c>
      <c r="AZ38" s="17">
        <v>0</v>
      </c>
      <c r="BA38" s="17">
        <v>0</v>
      </c>
      <c r="BB38" s="17">
        <v>0</v>
      </c>
      <c r="BC38" s="17">
        <v>0</v>
      </c>
      <c r="BD38" s="17">
        <v>0</v>
      </c>
      <c r="BE38" s="12">
        <v>0</v>
      </c>
      <c r="BF38" s="16">
        <v>0</v>
      </c>
      <c r="BG38" s="17">
        <v>0</v>
      </c>
      <c r="BH38" s="17">
        <v>0</v>
      </c>
      <c r="BI38" s="17">
        <v>0</v>
      </c>
      <c r="BJ38" s="17">
        <v>0</v>
      </c>
      <c r="BK38" s="17">
        <v>0</v>
      </c>
      <c r="BL38" s="17">
        <v>0</v>
      </c>
      <c r="BM38" s="12">
        <v>0</v>
      </c>
      <c r="BN38" s="16">
        <v>0</v>
      </c>
      <c r="BO38" s="17">
        <v>0</v>
      </c>
      <c r="BP38" s="17">
        <v>0</v>
      </c>
      <c r="BQ38" s="17">
        <v>0</v>
      </c>
      <c r="BR38" s="17">
        <v>0</v>
      </c>
      <c r="BS38" s="17">
        <v>0</v>
      </c>
      <c r="BT38" s="17">
        <v>0</v>
      </c>
      <c r="BU38" s="12">
        <v>0</v>
      </c>
      <c r="BV38" s="16">
        <v>0</v>
      </c>
      <c r="BW38" s="17">
        <v>0</v>
      </c>
      <c r="BX38" s="17">
        <v>0</v>
      </c>
      <c r="BY38" s="17">
        <v>0</v>
      </c>
      <c r="BZ38" s="17">
        <v>0</v>
      </c>
      <c r="CA38" s="17">
        <v>0</v>
      </c>
      <c r="CB38" s="17">
        <v>0</v>
      </c>
      <c r="CC38" s="12">
        <v>0</v>
      </c>
    </row>
    <row r="39" spans="1:81" x14ac:dyDescent="0.3">
      <c r="A39" s="4" t="s">
        <v>29</v>
      </c>
      <c r="B39" s="92">
        <v>12000</v>
      </c>
      <c r="C39" s="87">
        <v>6041</v>
      </c>
      <c r="D39" s="87">
        <v>20000</v>
      </c>
      <c r="E39" s="87">
        <v>0</v>
      </c>
      <c r="F39" s="87">
        <v>0</v>
      </c>
      <c r="G39" s="87">
        <v>0</v>
      </c>
      <c r="H39" s="87">
        <v>0</v>
      </c>
      <c r="I39" s="93">
        <v>38041</v>
      </c>
      <c r="J39" s="16">
        <v>0</v>
      </c>
      <c r="K39" s="17">
        <v>0</v>
      </c>
      <c r="L39" s="17">
        <v>0</v>
      </c>
      <c r="M39" s="17">
        <v>0</v>
      </c>
      <c r="N39" s="17">
        <v>0</v>
      </c>
      <c r="O39" s="17">
        <v>0</v>
      </c>
      <c r="P39" s="17">
        <v>0</v>
      </c>
      <c r="Q39" s="12">
        <v>0</v>
      </c>
      <c r="R39" s="16">
        <v>0</v>
      </c>
      <c r="S39" s="17">
        <v>0</v>
      </c>
      <c r="T39" s="17">
        <v>0</v>
      </c>
      <c r="U39" s="17">
        <v>0</v>
      </c>
      <c r="V39" s="17">
        <v>0</v>
      </c>
      <c r="W39" s="17">
        <v>0</v>
      </c>
      <c r="X39" s="17">
        <v>0</v>
      </c>
      <c r="Y39" s="12">
        <v>0</v>
      </c>
      <c r="Z39" s="16">
        <v>0</v>
      </c>
      <c r="AA39" s="17">
        <v>0</v>
      </c>
      <c r="AB39" s="17">
        <v>0</v>
      </c>
      <c r="AC39" s="17">
        <v>0</v>
      </c>
      <c r="AD39" s="17">
        <v>0</v>
      </c>
      <c r="AE39" s="17">
        <v>0</v>
      </c>
      <c r="AF39" s="17">
        <v>0</v>
      </c>
      <c r="AG39" s="12">
        <v>0</v>
      </c>
      <c r="AH39" s="16">
        <v>0</v>
      </c>
      <c r="AI39" s="17">
        <v>0</v>
      </c>
      <c r="AJ39" s="17">
        <v>0</v>
      </c>
      <c r="AK39" s="17">
        <v>0</v>
      </c>
      <c r="AL39" s="17">
        <v>0</v>
      </c>
      <c r="AM39" s="17">
        <v>0</v>
      </c>
      <c r="AN39" s="17">
        <v>0</v>
      </c>
      <c r="AO39" s="12">
        <v>0</v>
      </c>
      <c r="AP39" s="16">
        <v>0</v>
      </c>
      <c r="AQ39" s="17">
        <v>0</v>
      </c>
      <c r="AR39" s="17">
        <v>0</v>
      </c>
      <c r="AS39" s="17">
        <v>0</v>
      </c>
      <c r="AT39" s="17">
        <v>0</v>
      </c>
      <c r="AU39" s="17">
        <v>0</v>
      </c>
      <c r="AV39" s="17">
        <v>0</v>
      </c>
      <c r="AW39" s="12">
        <v>0</v>
      </c>
      <c r="AX39" s="16">
        <v>12000</v>
      </c>
      <c r="AY39" s="17">
        <v>0</v>
      </c>
      <c r="AZ39" s="17">
        <v>0</v>
      </c>
      <c r="BA39" s="17">
        <v>0</v>
      </c>
      <c r="BB39" s="17">
        <v>0</v>
      </c>
      <c r="BC39" s="17">
        <v>0</v>
      </c>
      <c r="BD39" s="17">
        <v>0</v>
      </c>
      <c r="BE39" s="12">
        <v>12000</v>
      </c>
      <c r="BF39" s="16">
        <v>0</v>
      </c>
      <c r="BG39" s="17">
        <v>0</v>
      </c>
      <c r="BH39" s="17">
        <v>20000</v>
      </c>
      <c r="BI39" s="17">
        <v>0</v>
      </c>
      <c r="BJ39" s="17">
        <v>0</v>
      </c>
      <c r="BK39" s="17">
        <v>0</v>
      </c>
      <c r="BL39" s="17">
        <v>0</v>
      </c>
      <c r="BM39" s="12">
        <v>20000</v>
      </c>
      <c r="BN39" s="16">
        <v>0</v>
      </c>
      <c r="BO39" s="17">
        <v>0</v>
      </c>
      <c r="BP39" s="17">
        <v>0</v>
      </c>
      <c r="BQ39" s="17">
        <v>0</v>
      </c>
      <c r="BR39" s="17">
        <v>0</v>
      </c>
      <c r="BS39" s="17">
        <v>0</v>
      </c>
      <c r="BT39" s="17">
        <v>0</v>
      </c>
      <c r="BU39" s="12">
        <v>0</v>
      </c>
      <c r="BV39" s="16">
        <v>0</v>
      </c>
      <c r="BW39" s="17">
        <v>6041</v>
      </c>
      <c r="BX39" s="17">
        <v>0</v>
      </c>
      <c r="BY39" s="17">
        <v>0</v>
      </c>
      <c r="BZ39" s="17">
        <v>0</v>
      </c>
      <c r="CA39" s="17">
        <v>0</v>
      </c>
      <c r="CB39" s="17">
        <v>0</v>
      </c>
      <c r="CC39" s="12">
        <v>6041</v>
      </c>
    </row>
    <row r="40" spans="1:81" x14ac:dyDescent="0.3">
      <c r="A40" s="4" t="s">
        <v>30</v>
      </c>
      <c r="B40" s="92">
        <v>12033</v>
      </c>
      <c r="C40" s="87">
        <v>1000173</v>
      </c>
      <c r="D40" s="87">
        <v>0</v>
      </c>
      <c r="E40" s="87">
        <v>0</v>
      </c>
      <c r="F40" s="87">
        <v>310325</v>
      </c>
      <c r="G40" s="87">
        <v>0</v>
      </c>
      <c r="H40" s="87">
        <v>0</v>
      </c>
      <c r="I40" s="93">
        <v>1322531</v>
      </c>
      <c r="J40" s="16">
        <v>0</v>
      </c>
      <c r="K40" s="17">
        <v>0</v>
      </c>
      <c r="L40" s="17">
        <v>0</v>
      </c>
      <c r="M40" s="17">
        <v>0</v>
      </c>
      <c r="N40" s="17">
        <v>52500</v>
      </c>
      <c r="O40" s="17">
        <v>0</v>
      </c>
      <c r="P40" s="17">
        <v>0</v>
      </c>
      <c r="Q40" s="12">
        <v>52500</v>
      </c>
      <c r="R40" s="16">
        <v>0</v>
      </c>
      <c r="S40" s="17">
        <v>0</v>
      </c>
      <c r="T40" s="17">
        <v>0</v>
      </c>
      <c r="U40" s="17">
        <v>0</v>
      </c>
      <c r="V40" s="17">
        <v>0</v>
      </c>
      <c r="W40" s="17">
        <v>0</v>
      </c>
      <c r="X40" s="17">
        <v>0</v>
      </c>
      <c r="Y40" s="12">
        <v>0</v>
      </c>
      <c r="Z40" s="16">
        <v>0</v>
      </c>
      <c r="AA40" s="17">
        <v>0</v>
      </c>
      <c r="AB40" s="17">
        <v>0</v>
      </c>
      <c r="AC40" s="17">
        <v>0</v>
      </c>
      <c r="AD40" s="17">
        <v>257825</v>
      </c>
      <c r="AE40" s="17">
        <v>0</v>
      </c>
      <c r="AF40" s="17">
        <v>0</v>
      </c>
      <c r="AG40" s="12">
        <v>257825</v>
      </c>
      <c r="AH40" s="16">
        <v>0</v>
      </c>
      <c r="AI40" s="17">
        <v>0</v>
      </c>
      <c r="AJ40" s="17">
        <v>0</v>
      </c>
      <c r="AK40" s="17">
        <v>0</v>
      </c>
      <c r="AL40" s="17">
        <v>0</v>
      </c>
      <c r="AM40" s="17">
        <v>0</v>
      </c>
      <c r="AN40" s="17">
        <v>0</v>
      </c>
      <c r="AO40" s="12">
        <v>0</v>
      </c>
      <c r="AP40" s="16">
        <v>0</v>
      </c>
      <c r="AQ40" s="17">
        <v>0</v>
      </c>
      <c r="AR40" s="17">
        <v>0</v>
      </c>
      <c r="AS40" s="17">
        <v>0</v>
      </c>
      <c r="AT40" s="17">
        <v>0</v>
      </c>
      <c r="AU40" s="17">
        <v>0</v>
      </c>
      <c r="AV40" s="17">
        <v>0</v>
      </c>
      <c r="AW40" s="12">
        <v>0</v>
      </c>
      <c r="AX40" s="16">
        <v>7500</v>
      </c>
      <c r="AY40" s="17">
        <v>680000</v>
      </c>
      <c r="AZ40" s="17">
        <v>0</v>
      </c>
      <c r="BA40" s="17">
        <v>0</v>
      </c>
      <c r="BB40" s="17">
        <v>0</v>
      </c>
      <c r="BC40" s="17">
        <v>0</v>
      </c>
      <c r="BD40" s="17">
        <v>0</v>
      </c>
      <c r="BE40" s="12">
        <v>687500</v>
      </c>
      <c r="BF40" s="16">
        <v>0</v>
      </c>
      <c r="BG40" s="17">
        <v>0</v>
      </c>
      <c r="BH40" s="17">
        <v>0</v>
      </c>
      <c r="BI40" s="17">
        <v>0</v>
      </c>
      <c r="BJ40" s="17">
        <v>0</v>
      </c>
      <c r="BK40" s="17">
        <v>0</v>
      </c>
      <c r="BL40" s="17">
        <v>0</v>
      </c>
      <c r="BM40" s="12">
        <v>0</v>
      </c>
      <c r="BN40" s="16">
        <v>682</v>
      </c>
      <c r="BO40" s="17">
        <v>0</v>
      </c>
      <c r="BP40" s="17">
        <v>0</v>
      </c>
      <c r="BQ40" s="17">
        <v>0</v>
      </c>
      <c r="BR40" s="17">
        <v>0</v>
      </c>
      <c r="BS40" s="17">
        <v>0</v>
      </c>
      <c r="BT40" s="17">
        <v>0</v>
      </c>
      <c r="BU40" s="12">
        <v>682</v>
      </c>
      <c r="BV40" s="16">
        <v>3851</v>
      </c>
      <c r="BW40" s="17">
        <v>320173</v>
      </c>
      <c r="BX40" s="17">
        <v>0</v>
      </c>
      <c r="BY40" s="17">
        <v>0</v>
      </c>
      <c r="BZ40" s="17">
        <v>0</v>
      </c>
      <c r="CA40" s="17">
        <v>0</v>
      </c>
      <c r="CB40" s="17">
        <v>0</v>
      </c>
      <c r="CC40" s="12">
        <v>324024</v>
      </c>
    </row>
    <row r="41" spans="1:81" x14ac:dyDescent="0.3">
      <c r="A41" s="4" t="s">
        <v>31</v>
      </c>
      <c r="B41" s="92">
        <v>181629.37</v>
      </c>
      <c r="C41" s="87">
        <v>36246</v>
      </c>
      <c r="D41" s="87">
        <v>202152.86</v>
      </c>
      <c r="E41" s="87">
        <v>0</v>
      </c>
      <c r="F41" s="87">
        <v>150000</v>
      </c>
      <c r="G41" s="87">
        <v>19409.09</v>
      </c>
      <c r="H41" s="87">
        <v>149560.83000000002</v>
      </c>
      <c r="I41" s="93">
        <v>738998.15</v>
      </c>
      <c r="J41" s="16">
        <v>0</v>
      </c>
      <c r="K41" s="17">
        <v>0</v>
      </c>
      <c r="L41" s="17">
        <v>174321.86</v>
      </c>
      <c r="M41" s="17">
        <v>0</v>
      </c>
      <c r="N41" s="17">
        <v>150000</v>
      </c>
      <c r="O41" s="17">
        <v>0</v>
      </c>
      <c r="P41" s="17">
        <v>4934.54</v>
      </c>
      <c r="Q41" s="12">
        <v>329256.39999999997</v>
      </c>
      <c r="R41" s="16">
        <v>0</v>
      </c>
      <c r="S41" s="17">
        <v>0</v>
      </c>
      <c r="T41" s="17">
        <v>0</v>
      </c>
      <c r="U41" s="17">
        <v>0</v>
      </c>
      <c r="V41" s="17">
        <v>0</v>
      </c>
      <c r="W41" s="17">
        <v>3500</v>
      </c>
      <c r="X41" s="17">
        <v>0</v>
      </c>
      <c r="Y41" s="12">
        <v>3500</v>
      </c>
      <c r="Z41" s="16">
        <v>319</v>
      </c>
      <c r="AA41" s="17">
        <v>0</v>
      </c>
      <c r="AB41" s="17">
        <v>0</v>
      </c>
      <c r="AC41" s="17">
        <v>0</v>
      </c>
      <c r="AD41" s="17">
        <v>0</v>
      </c>
      <c r="AE41" s="17">
        <v>0</v>
      </c>
      <c r="AF41" s="17">
        <v>0</v>
      </c>
      <c r="AG41" s="12">
        <v>319</v>
      </c>
      <c r="AH41" s="16">
        <v>64074.400000000001</v>
      </c>
      <c r="AI41" s="17">
        <v>0</v>
      </c>
      <c r="AJ41" s="17">
        <v>0</v>
      </c>
      <c r="AK41" s="17">
        <v>0</v>
      </c>
      <c r="AL41" s="17">
        <v>0</v>
      </c>
      <c r="AM41" s="17">
        <v>0</v>
      </c>
      <c r="AN41" s="17">
        <v>0</v>
      </c>
      <c r="AO41" s="12">
        <v>64074.400000000001</v>
      </c>
      <c r="AP41" s="16">
        <v>0</v>
      </c>
      <c r="AQ41" s="17">
        <v>0</v>
      </c>
      <c r="AR41" s="17">
        <v>0</v>
      </c>
      <c r="AS41" s="17">
        <v>0</v>
      </c>
      <c r="AT41" s="17">
        <v>0</v>
      </c>
      <c r="AU41" s="17">
        <v>0</v>
      </c>
      <c r="AV41" s="17">
        <v>0</v>
      </c>
      <c r="AW41" s="12">
        <v>0</v>
      </c>
      <c r="AX41" s="16">
        <v>0</v>
      </c>
      <c r="AY41" s="17">
        <v>0</v>
      </c>
      <c r="AZ41" s="17">
        <v>0</v>
      </c>
      <c r="BA41" s="17">
        <v>0</v>
      </c>
      <c r="BB41" s="17">
        <v>0</v>
      </c>
      <c r="BC41" s="17">
        <v>15909.09</v>
      </c>
      <c r="BD41" s="17">
        <v>0</v>
      </c>
      <c r="BE41" s="12">
        <v>15909.09</v>
      </c>
      <c r="BF41" s="16">
        <v>0</v>
      </c>
      <c r="BG41" s="17">
        <v>0</v>
      </c>
      <c r="BH41" s="17">
        <v>0</v>
      </c>
      <c r="BI41" s="17">
        <v>0</v>
      </c>
      <c r="BJ41" s="17">
        <v>0</v>
      </c>
      <c r="BK41" s="17">
        <v>0</v>
      </c>
      <c r="BL41" s="17">
        <v>0</v>
      </c>
      <c r="BM41" s="12">
        <v>0</v>
      </c>
      <c r="BN41" s="16">
        <v>0</v>
      </c>
      <c r="BO41" s="17">
        <v>0</v>
      </c>
      <c r="BP41" s="17">
        <v>0</v>
      </c>
      <c r="BQ41" s="17">
        <v>0</v>
      </c>
      <c r="BR41" s="17">
        <v>0</v>
      </c>
      <c r="BS41" s="17">
        <v>0</v>
      </c>
      <c r="BT41" s="17">
        <v>0</v>
      </c>
      <c r="BU41" s="12">
        <v>0</v>
      </c>
      <c r="BV41" s="16">
        <v>117235.97</v>
      </c>
      <c r="BW41" s="17">
        <v>36246</v>
      </c>
      <c r="BX41" s="17">
        <v>27831</v>
      </c>
      <c r="BY41" s="17">
        <v>0</v>
      </c>
      <c r="BZ41" s="17">
        <v>0</v>
      </c>
      <c r="CA41" s="17">
        <v>0</v>
      </c>
      <c r="CB41" s="17">
        <v>144626.29</v>
      </c>
      <c r="CC41" s="12">
        <v>325939.26</v>
      </c>
    </row>
    <row r="42" spans="1:81" x14ac:dyDescent="0.3">
      <c r="A42" s="4" t="s">
        <v>32</v>
      </c>
      <c r="B42" s="92">
        <v>1645876.0799999998</v>
      </c>
      <c r="C42" s="87">
        <v>586261.15</v>
      </c>
      <c r="D42" s="87">
        <v>3160695.0959136887</v>
      </c>
      <c r="E42" s="87">
        <v>0</v>
      </c>
      <c r="F42" s="87">
        <v>40360</v>
      </c>
      <c r="G42" s="87">
        <v>15677.63</v>
      </c>
      <c r="H42" s="87">
        <v>0</v>
      </c>
      <c r="I42" s="93">
        <v>5448869.955913689</v>
      </c>
      <c r="J42" s="16">
        <v>0</v>
      </c>
      <c r="K42" s="17">
        <v>0</v>
      </c>
      <c r="L42" s="17">
        <v>40359.945913688513</v>
      </c>
      <c r="M42" s="17">
        <v>0</v>
      </c>
      <c r="N42" s="17">
        <v>40360</v>
      </c>
      <c r="O42" s="17">
        <v>0</v>
      </c>
      <c r="P42" s="17">
        <v>0</v>
      </c>
      <c r="Q42" s="12">
        <v>80719.945913688513</v>
      </c>
      <c r="R42" s="16">
        <v>0</v>
      </c>
      <c r="S42" s="17">
        <v>0</v>
      </c>
      <c r="T42" s="17">
        <v>0</v>
      </c>
      <c r="U42" s="17">
        <v>0</v>
      </c>
      <c r="V42" s="17">
        <v>0</v>
      </c>
      <c r="W42" s="17">
        <v>0</v>
      </c>
      <c r="X42" s="17">
        <v>0</v>
      </c>
      <c r="Y42" s="12">
        <v>0</v>
      </c>
      <c r="Z42" s="16">
        <v>3363.27</v>
      </c>
      <c r="AA42" s="17">
        <v>0</v>
      </c>
      <c r="AB42" s="17">
        <v>248654.79</v>
      </c>
      <c r="AC42" s="17">
        <v>0</v>
      </c>
      <c r="AD42" s="17">
        <v>0</v>
      </c>
      <c r="AE42" s="17">
        <v>272.73</v>
      </c>
      <c r="AF42" s="17">
        <v>0</v>
      </c>
      <c r="AG42" s="12">
        <v>252290.79</v>
      </c>
      <c r="AH42" s="16">
        <v>1635038.65</v>
      </c>
      <c r="AI42" s="17">
        <v>0</v>
      </c>
      <c r="AJ42" s="17">
        <v>0</v>
      </c>
      <c r="AK42" s="17">
        <v>0</v>
      </c>
      <c r="AL42" s="17">
        <v>0</v>
      </c>
      <c r="AM42" s="17">
        <v>0</v>
      </c>
      <c r="AN42" s="17">
        <v>0</v>
      </c>
      <c r="AO42" s="12">
        <v>1635038.65</v>
      </c>
      <c r="AP42" s="16">
        <v>0</v>
      </c>
      <c r="AQ42" s="17">
        <v>0</v>
      </c>
      <c r="AR42" s="17">
        <v>0</v>
      </c>
      <c r="AS42" s="17">
        <v>0</v>
      </c>
      <c r="AT42" s="17">
        <v>0</v>
      </c>
      <c r="AU42" s="17">
        <v>7440.9</v>
      </c>
      <c r="AV42" s="17">
        <v>0</v>
      </c>
      <c r="AW42" s="12">
        <v>7440.9</v>
      </c>
      <c r="AX42" s="16">
        <v>0</v>
      </c>
      <c r="AY42" s="17">
        <v>0</v>
      </c>
      <c r="AZ42" s="17">
        <v>2056332.53</v>
      </c>
      <c r="BA42" s="17">
        <v>0</v>
      </c>
      <c r="BB42" s="17">
        <v>0</v>
      </c>
      <c r="BC42" s="17">
        <v>6944</v>
      </c>
      <c r="BD42" s="17">
        <v>0</v>
      </c>
      <c r="BE42" s="12">
        <v>2063276.53</v>
      </c>
      <c r="BF42" s="16">
        <v>0</v>
      </c>
      <c r="BG42" s="17">
        <v>0</v>
      </c>
      <c r="BH42" s="17">
        <v>0</v>
      </c>
      <c r="BI42" s="17">
        <v>0</v>
      </c>
      <c r="BJ42" s="17">
        <v>0</v>
      </c>
      <c r="BK42" s="17">
        <v>1020</v>
      </c>
      <c r="BL42" s="17">
        <v>0</v>
      </c>
      <c r="BM42" s="12">
        <v>1020</v>
      </c>
      <c r="BN42" s="16">
        <v>7474.16</v>
      </c>
      <c r="BO42" s="17">
        <v>0</v>
      </c>
      <c r="BP42" s="17">
        <v>815347.83</v>
      </c>
      <c r="BQ42" s="17">
        <v>0</v>
      </c>
      <c r="BR42" s="17">
        <v>0</v>
      </c>
      <c r="BS42" s="17">
        <v>0</v>
      </c>
      <c r="BT42" s="17">
        <v>0</v>
      </c>
      <c r="BU42" s="12">
        <v>822821.99</v>
      </c>
      <c r="BV42" s="16">
        <v>0</v>
      </c>
      <c r="BW42" s="17">
        <v>586261.15</v>
      </c>
      <c r="BX42" s="17">
        <v>0</v>
      </c>
      <c r="BY42" s="17">
        <v>0</v>
      </c>
      <c r="BZ42" s="17">
        <v>0</v>
      </c>
      <c r="CA42" s="17">
        <v>0</v>
      </c>
      <c r="CB42" s="17">
        <v>0</v>
      </c>
      <c r="CC42" s="12">
        <v>586261.15</v>
      </c>
    </row>
    <row r="43" spans="1:81" x14ac:dyDescent="0.3">
      <c r="A43" s="4" t="s">
        <v>33</v>
      </c>
      <c r="B43" s="92">
        <v>2206</v>
      </c>
      <c r="C43" s="87">
        <v>12082</v>
      </c>
      <c r="D43" s="87">
        <v>2726177</v>
      </c>
      <c r="E43" s="87">
        <v>0</v>
      </c>
      <c r="F43" s="87">
        <v>0</v>
      </c>
      <c r="G43" s="87">
        <v>45200</v>
      </c>
      <c r="H43" s="87">
        <v>0</v>
      </c>
      <c r="I43" s="93">
        <v>2785665</v>
      </c>
      <c r="J43" s="16">
        <v>0</v>
      </c>
      <c r="K43" s="17">
        <v>0</v>
      </c>
      <c r="L43" s="17">
        <v>2726177</v>
      </c>
      <c r="M43" s="17">
        <v>0</v>
      </c>
      <c r="N43" s="17">
        <v>0</v>
      </c>
      <c r="O43" s="17">
        <v>45200</v>
      </c>
      <c r="P43" s="17">
        <v>0</v>
      </c>
      <c r="Q43" s="12">
        <v>2771377</v>
      </c>
      <c r="R43" s="16">
        <v>0</v>
      </c>
      <c r="S43" s="17">
        <v>0</v>
      </c>
      <c r="T43" s="17">
        <v>0</v>
      </c>
      <c r="U43" s="17">
        <v>0</v>
      </c>
      <c r="V43" s="17">
        <v>0</v>
      </c>
      <c r="W43" s="17">
        <v>0</v>
      </c>
      <c r="X43" s="17">
        <v>0</v>
      </c>
      <c r="Y43" s="12">
        <v>0</v>
      </c>
      <c r="Z43" s="16">
        <v>103</v>
      </c>
      <c r="AA43" s="17">
        <v>12082</v>
      </c>
      <c r="AB43" s="17">
        <v>0</v>
      </c>
      <c r="AC43" s="17">
        <v>0</v>
      </c>
      <c r="AD43" s="17">
        <v>0</v>
      </c>
      <c r="AE43" s="17">
        <v>0</v>
      </c>
      <c r="AF43" s="17">
        <v>0</v>
      </c>
      <c r="AG43" s="12">
        <v>12185</v>
      </c>
      <c r="AH43" s="16">
        <v>2103</v>
      </c>
      <c r="AI43" s="17">
        <v>0</v>
      </c>
      <c r="AJ43" s="17">
        <v>0</v>
      </c>
      <c r="AK43" s="17">
        <v>0</v>
      </c>
      <c r="AL43" s="17">
        <v>0</v>
      </c>
      <c r="AM43" s="17">
        <v>0</v>
      </c>
      <c r="AN43" s="17">
        <v>0</v>
      </c>
      <c r="AO43" s="12">
        <v>2103</v>
      </c>
      <c r="AP43" s="16">
        <v>0</v>
      </c>
      <c r="AQ43" s="17">
        <v>0</v>
      </c>
      <c r="AR43" s="17">
        <v>0</v>
      </c>
      <c r="AS43" s="17">
        <v>0</v>
      </c>
      <c r="AT43" s="17">
        <v>0</v>
      </c>
      <c r="AU43" s="17">
        <v>0</v>
      </c>
      <c r="AV43" s="17">
        <v>0</v>
      </c>
      <c r="AW43" s="12">
        <v>0</v>
      </c>
      <c r="AX43" s="16">
        <v>0</v>
      </c>
      <c r="AY43" s="17">
        <v>0</v>
      </c>
      <c r="AZ43" s="17">
        <v>0</v>
      </c>
      <c r="BA43" s="17">
        <v>0</v>
      </c>
      <c r="BB43" s="17">
        <v>0</v>
      </c>
      <c r="BC43" s="17">
        <v>0</v>
      </c>
      <c r="BD43" s="17">
        <v>0</v>
      </c>
      <c r="BE43" s="12">
        <v>0</v>
      </c>
      <c r="BF43" s="16">
        <v>0</v>
      </c>
      <c r="BG43" s="17">
        <v>0</v>
      </c>
      <c r="BH43" s="17">
        <v>0</v>
      </c>
      <c r="BI43" s="17">
        <v>0</v>
      </c>
      <c r="BJ43" s="17">
        <v>0</v>
      </c>
      <c r="BK43" s="17">
        <v>0</v>
      </c>
      <c r="BL43" s="17">
        <v>0</v>
      </c>
      <c r="BM43" s="12">
        <v>0</v>
      </c>
      <c r="BN43" s="16">
        <v>0</v>
      </c>
      <c r="BO43" s="17">
        <v>0</v>
      </c>
      <c r="BP43" s="17">
        <v>0</v>
      </c>
      <c r="BQ43" s="17">
        <v>0</v>
      </c>
      <c r="BR43" s="17">
        <v>0</v>
      </c>
      <c r="BS43" s="17">
        <v>0</v>
      </c>
      <c r="BT43" s="17">
        <v>0</v>
      </c>
      <c r="BU43" s="12">
        <v>0</v>
      </c>
      <c r="BV43" s="16">
        <v>0</v>
      </c>
      <c r="BW43" s="17">
        <v>0</v>
      </c>
      <c r="BX43" s="17">
        <v>0</v>
      </c>
      <c r="BY43" s="17">
        <v>0</v>
      </c>
      <c r="BZ43" s="17">
        <v>0</v>
      </c>
      <c r="CA43" s="17">
        <v>0</v>
      </c>
      <c r="CB43" s="17">
        <v>0</v>
      </c>
      <c r="CC43" s="12">
        <v>0</v>
      </c>
    </row>
    <row r="44" spans="1:81" x14ac:dyDescent="0.3">
      <c r="A44" s="4" t="s">
        <v>34</v>
      </c>
      <c r="B44" s="92">
        <v>329772</v>
      </c>
      <c r="C44" s="87">
        <v>0</v>
      </c>
      <c r="D44" s="87">
        <v>838024</v>
      </c>
      <c r="E44" s="87">
        <v>0</v>
      </c>
      <c r="F44" s="87">
        <v>0</v>
      </c>
      <c r="G44" s="87">
        <v>0</v>
      </c>
      <c r="H44" s="87">
        <v>2885133</v>
      </c>
      <c r="I44" s="93">
        <v>4052929</v>
      </c>
      <c r="J44" s="16">
        <v>0</v>
      </c>
      <c r="K44" s="17">
        <v>0</v>
      </c>
      <c r="L44" s="17">
        <v>838024</v>
      </c>
      <c r="M44" s="17">
        <v>0</v>
      </c>
      <c r="N44" s="17">
        <v>0</v>
      </c>
      <c r="O44" s="17">
        <v>0</v>
      </c>
      <c r="P44" s="17">
        <v>0</v>
      </c>
      <c r="Q44" s="12">
        <v>838024</v>
      </c>
      <c r="R44" s="16">
        <v>0</v>
      </c>
      <c r="S44" s="17">
        <v>0</v>
      </c>
      <c r="T44" s="17">
        <v>0</v>
      </c>
      <c r="U44" s="17">
        <v>0</v>
      </c>
      <c r="V44" s="17">
        <v>0</v>
      </c>
      <c r="W44" s="17">
        <v>0</v>
      </c>
      <c r="X44" s="17">
        <v>2885133</v>
      </c>
      <c r="Y44" s="12">
        <v>2885133</v>
      </c>
      <c r="Z44" s="16">
        <v>329772</v>
      </c>
      <c r="AA44" s="17">
        <v>0</v>
      </c>
      <c r="AB44" s="17">
        <v>0</v>
      </c>
      <c r="AC44" s="17">
        <v>0</v>
      </c>
      <c r="AD44" s="17">
        <v>0</v>
      </c>
      <c r="AE44" s="17">
        <v>0</v>
      </c>
      <c r="AF44" s="17">
        <v>0</v>
      </c>
      <c r="AG44" s="12">
        <v>329772</v>
      </c>
      <c r="AH44" s="16">
        <v>0</v>
      </c>
      <c r="AI44" s="17">
        <v>0</v>
      </c>
      <c r="AJ44" s="17">
        <v>0</v>
      </c>
      <c r="AK44" s="17">
        <v>0</v>
      </c>
      <c r="AL44" s="17">
        <v>0</v>
      </c>
      <c r="AM44" s="17">
        <v>0</v>
      </c>
      <c r="AN44" s="17">
        <v>0</v>
      </c>
      <c r="AO44" s="12">
        <v>0</v>
      </c>
      <c r="AP44" s="16">
        <v>0</v>
      </c>
      <c r="AQ44" s="17">
        <v>0</v>
      </c>
      <c r="AR44" s="17">
        <v>0</v>
      </c>
      <c r="AS44" s="17">
        <v>0</v>
      </c>
      <c r="AT44" s="17">
        <v>0</v>
      </c>
      <c r="AU44" s="17">
        <v>0</v>
      </c>
      <c r="AV44" s="17">
        <v>0</v>
      </c>
      <c r="AW44" s="12">
        <v>0</v>
      </c>
      <c r="AX44" s="16">
        <v>0</v>
      </c>
      <c r="AY44" s="17">
        <v>0</v>
      </c>
      <c r="AZ44" s="17">
        <v>0</v>
      </c>
      <c r="BA44" s="17">
        <v>0</v>
      </c>
      <c r="BB44" s="17">
        <v>0</v>
      </c>
      <c r="BC44" s="17">
        <v>0</v>
      </c>
      <c r="BD44" s="17">
        <v>0</v>
      </c>
      <c r="BE44" s="12">
        <v>0</v>
      </c>
      <c r="BF44" s="16">
        <v>0</v>
      </c>
      <c r="BG44" s="17">
        <v>0</v>
      </c>
      <c r="BH44" s="17">
        <v>0</v>
      </c>
      <c r="BI44" s="17">
        <v>0</v>
      </c>
      <c r="BJ44" s="17">
        <v>0</v>
      </c>
      <c r="BK44" s="17">
        <v>0</v>
      </c>
      <c r="BL44" s="17">
        <v>0</v>
      </c>
      <c r="BM44" s="12">
        <v>0</v>
      </c>
      <c r="BN44" s="16">
        <v>0</v>
      </c>
      <c r="BO44" s="17">
        <v>0</v>
      </c>
      <c r="BP44" s="17">
        <v>0</v>
      </c>
      <c r="BQ44" s="17">
        <v>0</v>
      </c>
      <c r="BR44" s="17">
        <v>0</v>
      </c>
      <c r="BS44" s="17">
        <v>0</v>
      </c>
      <c r="BT44" s="17">
        <v>0</v>
      </c>
      <c r="BU44" s="12">
        <v>0</v>
      </c>
      <c r="BV44" s="16">
        <v>0</v>
      </c>
      <c r="BW44" s="17">
        <v>0</v>
      </c>
      <c r="BX44" s="17">
        <v>0</v>
      </c>
      <c r="BY44" s="17">
        <v>0</v>
      </c>
      <c r="BZ44" s="17">
        <v>0</v>
      </c>
      <c r="CA44" s="17">
        <v>0</v>
      </c>
      <c r="CB44" s="17">
        <v>0</v>
      </c>
      <c r="CC44" s="12">
        <v>0</v>
      </c>
    </row>
    <row r="45" spans="1:81" x14ac:dyDescent="0.3">
      <c r="A45" s="4" t="s">
        <v>35</v>
      </c>
      <c r="B45" s="92">
        <v>91864</v>
      </c>
      <c r="C45" s="87">
        <v>732327</v>
      </c>
      <c r="D45" s="87">
        <v>28910</v>
      </c>
      <c r="E45" s="87">
        <v>0</v>
      </c>
      <c r="F45" s="87">
        <v>250000</v>
      </c>
      <c r="G45" s="87">
        <v>4440</v>
      </c>
      <c r="H45" s="87">
        <v>0</v>
      </c>
      <c r="I45" s="93">
        <v>1107541</v>
      </c>
      <c r="J45" s="16">
        <v>0</v>
      </c>
      <c r="K45" s="17">
        <v>0</v>
      </c>
      <c r="L45" s="17">
        <v>25000</v>
      </c>
      <c r="M45" s="17">
        <v>0</v>
      </c>
      <c r="N45" s="17">
        <v>250000</v>
      </c>
      <c r="O45" s="17">
        <v>0</v>
      </c>
      <c r="P45" s="17">
        <v>0</v>
      </c>
      <c r="Q45" s="12">
        <v>275000</v>
      </c>
      <c r="R45" s="16">
        <v>0</v>
      </c>
      <c r="S45" s="17">
        <v>0</v>
      </c>
      <c r="T45" s="17">
        <v>0</v>
      </c>
      <c r="U45" s="17">
        <v>0</v>
      </c>
      <c r="V45" s="17">
        <v>0</v>
      </c>
      <c r="W45" s="17">
        <v>0</v>
      </c>
      <c r="X45" s="17">
        <v>0</v>
      </c>
      <c r="Y45" s="12">
        <v>0</v>
      </c>
      <c r="Z45" s="16">
        <v>0</v>
      </c>
      <c r="AA45" s="17">
        <v>689531</v>
      </c>
      <c r="AB45" s="17">
        <v>3910</v>
      </c>
      <c r="AC45" s="17">
        <v>0</v>
      </c>
      <c r="AD45" s="17">
        <v>0</v>
      </c>
      <c r="AE45" s="17">
        <v>0</v>
      </c>
      <c r="AF45" s="17">
        <v>0</v>
      </c>
      <c r="AG45" s="12">
        <v>693441</v>
      </c>
      <c r="AH45" s="16">
        <v>0</v>
      </c>
      <c r="AI45" s="17">
        <v>0</v>
      </c>
      <c r="AJ45" s="17">
        <v>0</v>
      </c>
      <c r="AK45" s="17">
        <v>0</v>
      </c>
      <c r="AL45" s="17">
        <v>0</v>
      </c>
      <c r="AM45" s="17">
        <v>0</v>
      </c>
      <c r="AN45" s="17">
        <v>0</v>
      </c>
      <c r="AO45" s="12">
        <v>0</v>
      </c>
      <c r="AP45" s="16">
        <v>0</v>
      </c>
      <c r="AQ45" s="17">
        <v>0</v>
      </c>
      <c r="AR45" s="17">
        <v>0</v>
      </c>
      <c r="AS45" s="17">
        <v>0</v>
      </c>
      <c r="AT45" s="17">
        <v>0</v>
      </c>
      <c r="AU45" s="17">
        <v>0</v>
      </c>
      <c r="AV45" s="17">
        <v>0</v>
      </c>
      <c r="AW45" s="12">
        <v>0</v>
      </c>
      <c r="AX45" s="16">
        <v>91864</v>
      </c>
      <c r="AY45" s="17">
        <v>42796</v>
      </c>
      <c r="AZ45" s="17">
        <v>0</v>
      </c>
      <c r="BA45" s="17">
        <v>0</v>
      </c>
      <c r="BB45" s="17">
        <v>0</v>
      </c>
      <c r="BC45" s="17">
        <v>0</v>
      </c>
      <c r="BD45" s="17">
        <v>0</v>
      </c>
      <c r="BE45" s="12">
        <v>134660</v>
      </c>
      <c r="BF45" s="16">
        <v>0</v>
      </c>
      <c r="BG45" s="17">
        <v>0</v>
      </c>
      <c r="BH45" s="17">
        <v>0</v>
      </c>
      <c r="BI45" s="17">
        <v>0</v>
      </c>
      <c r="BJ45" s="17">
        <v>0</v>
      </c>
      <c r="BK45" s="17">
        <v>4440</v>
      </c>
      <c r="BL45" s="17">
        <v>0</v>
      </c>
      <c r="BM45" s="12">
        <v>4440</v>
      </c>
      <c r="BN45" s="16">
        <v>0</v>
      </c>
      <c r="BO45" s="17">
        <v>0</v>
      </c>
      <c r="BP45" s="17">
        <v>0</v>
      </c>
      <c r="BQ45" s="17">
        <v>0</v>
      </c>
      <c r="BR45" s="17">
        <v>0</v>
      </c>
      <c r="BS45" s="17">
        <v>0</v>
      </c>
      <c r="BT45" s="17">
        <v>0</v>
      </c>
      <c r="BU45" s="12">
        <v>0</v>
      </c>
      <c r="BV45" s="16">
        <v>0</v>
      </c>
      <c r="BW45" s="17">
        <v>0</v>
      </c>
      <c r="BX45" s="17">
        <v>0</v>
      </c>
      <c r="BY45" s="17">
        <v>0</v>
      </c>
      <c r="BZ45" s="17">
        <v>0</v>
      </c>
      <c r="CA45" s="17">
        <v>0</v>
      </c>
      <c r="CB45" s="17">
        <v>0</v>
      </c>
      <c r="CC45" s="12">
        <v>0</v>
      </c>
    </row>
    <row r="46" spans="1:81" x14ac:dyDescent="0.3">
      <c r="A46" s="4" t="s">
        <v>36</v>
      </c>
      <c r="B46" s="92">
        <v>139315.20000000001</v>
      </c>
      <c r="C46" s="87">
        <v>670959.1</v>
      </c>
      <c r="D46" s="87">
        <v>1655291.9700000002</v>
      </c>
      <c r="E46" s="87">
        <v>0</v>
      </c>
      <c r="F46" s="87">
        <v>1425406.27</v>
      </c>
      <c r="G46" s="87">
        <v>0</v>
      </c>
      <c r="H46" s="87">
        <v>52030.8</v>
      </c>
      <c r="I46" s="93">
        <v>3943003.3400000003</v>
      </c>
      <c r="J46" s="16">
        <v>0</v>
      </c>
      <c r="K46" s="17">
        <v>0</v>
      </c>
      <c r="L46" s="17">
        <v>0</v>
      </c>
      <c r="M46" s="17">
        <v>0</v>
      </c>
      <c r="N46" s="17">
        <v>1123989.27</v>
      </c>
      <c r="O46" s="17">
        <v>0</v>
      </c>
      <c r="P46" s="17">
        <v>4170.17</v>
      </c>
      <c r="Q46" s="12">
        <v>1128159.44</v>
      </c>
      <c r="R46" s="16">
        <v>0</v>
      </c>
      <c r="S46" s="17">
        <v>0</v>
      </c>
      <c r="T46" s="17">
        <v>0</v>
      </c>
      <c r="U46" s="17">
        <v>0</v>
      </c>
      <c r="V46" s="17">
        <v>0</v>
      </c>
      <c r="W46" s="17">
        <v>0</v>
      </c>
      <c r="X46" s="17">
        <v>0</v>
      </c>
      <c r="Y46" s="12">
        <v>0</v>
      </c>
      <c r="Z46" s="16">
        <v>0</v>
      </c>
      <c r="AA46" s="17">
        <v>14000</v>
      </c>
      <c r="AB46" s="17">
        <v>1363348.08</v>
      </c>
      <c r="AC46" s="17">
        <v>0</v>
      </c>
      <c r="AD46" s="17">
        <v>0</v>
      </c>
      <c r="AE46" s="17">
        <v>0</v>
      </c>
      <c r="AF46" s="17">
        <v>-0.01</v>
      </c>
      <c r="AG46" s="12">
        <v>1377348.07</v>
      </c>
      <c r="AH46" s="16">
        <v>139315.20000000001</v>
      </c>
      <c r="AI46" s="17">
        <v>0</v>
      </c>
      <c r="AJ46" s="17">
        <v>0</v>
      </c>
      <c r="AK46" s="17">
        <v>0</v>
      </c>
      <c r="AL46" s="17">
        <v>0</v>
      </c>
      <c r="AM46" s="17">
        <v>0</v>
      </c>
      <c r="AN46" s="17">
        <v>0</v>
      </c>
      <c r="AO46" s="12">
        <v>139315.20000000001</v>
      </c>
      <c r="AP46" s="16">
        <v>0</v>
      </c>
      <c r="AQ46" s="17">
        <v>350000</v>
      </c>
      <c r="AR46" s="17">
        <v>0</v>
      </c>
      <c r="AS46" s="17">
        <v>0</v>
      </c>
      <c r="AT46" s="17">
        <v>0</v>
      </c>
      <c r="AU46" s="17">
        <v>0</v>
      </c>
      <c r="AV46" s="17">
        <v>47860.639999999999</v>
      </c>
      <c r="AW46" s="12">
        <v>397860.64</v>
      </c>
      <c r="AX46" s="16">
        <v>0</v>
      </c>
      <c r="AY46" s="17">
        <v>0</v>
      </c>
      <c r="AZ46" s="17">
        <v>291943.89</v>
      </c>
      <c r="BA46" s="17">
        <v>0</v>
      </c>
      <c r="BB46" s="17">
        <v>301417</v>
      </c>
      <c r="BC46" s="17">
        <v>0</v>
      </c>
      <c r="BD46" s="17">
        <v>0</v>
      </c>
      <c r="BE46" s="12">
        <v>593360.89</v>
      </c>
      <c r="BF46" s="16">
        <v>0</v>
      </c>
      <c r="BG46" s="17">
        <v>119688.1</v>
      </c>
      <c r="BH46" s="17">
        <v>0</v>
      </c>
      <c r="BI46" s="17">
        <v>0</v>
      </c>
      <c r="BJ46" s="17">
        <v>0</v>
      </c>
      <c r="BK46" s="17">
        <v>0</v>
      </c>
      <c r="BL46" s="17">
        <v>0</v>
      </c>
      <c r="BM46" s="12">
        <v>119688.1</v>
      </c>
      <c r="BN46" s="16">
        <v>0</v>
      </c>
      <c r="BO46" s="17">
        <v>0</v>
      </c>
      <c r="BP46" s="17">
        <v>0</v>
      </c>
      <c r="BQ46" s="17">
        <v>0</v>
      </c>
      <c r="BR46" s="17">
        <v>0</v>
      </c>
      <c r="BS46" s="17">
        <v>0</v>
      </c>
      <c r="BT46" s="17">
        <v>0</v>
      </c>
      <c r="BU46" s="12">
        <v>0</v>
      </c>
      <c r="BV46" s="16">
        <v>0</v>
      </c>
      <c r="BW46" s="17">
        <v>187271</v>
      </c>
      <c r="BX46" s="17">
        <v>0</v>
      </c>
      <c r="BY46" s="17">
        <v>0</v>
      </c>
      <c r="BZ46" s="17">
        <v>0</v>
      </c>
      <c r="CA46" s="17">
        <v>0</v>
      </c>
      <c r="CB46" s="17">
        <v>0</v>
      </c>
      <c r="CC46" s="12">
        <v>187271</v>
      </c>
    </row>
    <row r="47" spans="1:81" x14ac:dyDescent="0.3">
      <c r="A47" s="4" t="s">
        <v>37</v>
      </c>
      <c r="B47" s="92">
        <v>0</v>
      </c>
      <c r="C47" s="87">
        <v>0</v>
      </c>
      <c r="D47" s="87">
        <v>0</v>
      </c>
      <c r="E47" s="87">
        <v>0</v>
      </c>
      <c r="F47" s="87">
        <v>0</v>
      </c>
      <c r="G47" s="87">
        <v>0</v>
      </c>
      <c r="H47" s="87">
        <v>0</v>
      </c>
      <c r="I47" s="93">
        <v>0</v>
      </c>
      <c r="J47" s="16">
        <v>0</v>
      </c>
      <c r="K47" s="17">
        <v>0</v>
      </c>
      <c r="L47" s="17">
        <v>0</v>
      </c>
      <c r="M47" s="17">
        <v>0</v>
      </c>
      <c r="N47" s="17">
        <v>0</v>
      </c>
      <c r="O47" s="17">
        <v>0</v>
      </c>
      <c r="P47" s="17">
        <v>0</v>
      </c>
      <c r="Q47" s="12">
        <v>0</v>
      </c>
      <c r="R47" s="16">
        <v>0</v>
      </c>
      <c r="S47" s="17">
        <v>0</v>
      </c>
      <c r="T47" s="17">
        <v>0</v>
      </c>
      <c r="U47" s="17">
        <v>0</v>
      </c>
      <c r="V47" s="17">
        <v>0</v>
      </c>
      <c r="W47" s="17">
        <v>0</v>
      </c>
      <c r="X47" s="17">
        <v>0</v>
      </c>
      <c r="Y47" s="12">
        <v>0</v>
      </c>
      <c r="Z47" s="16">
        <v>0</v>
      </c>
      <c r="AA47" s="17">
        <v>0</v>
      </c>
      <c r="AB47" s="17">
        <v>0</v>
      </c>
      <c r="AC47" s="17">
        <v>0</v>
      </c>
      <c r="AD47" s="17">
        <v>0</v>
      </c>
      <c r="AE47" s="17">
        <v>0</v>
      </c>
      <c r="AF47" s="17">
        <v>0</v>
      </c>
      <c r="AG47" s="12">
        <v>0</v>
      </c>
      <c r="AH47" s="16">
        <v>0</v>
      </c>
      <c r="AI47" s="17">
        <v>0</v>
      </c>
      <c r="AJ47" s="17">
        <v>0</v>
      </c>
      <c r="AK47" s="17">
        <v>0</v>
      </c>
      <c r="AL47" s="17">
        <v>0</v>
      </c>
      <c r="AM47" s="17">
        <v>0</v>
      </c>
      <c r="AN47" s="17">
        <v>0</v>
      </c>
      <c r="AO47" s="12">
        <v>0</v>
      </c>
      <c r="AP47" s="16">
        <v>0</v>
      </c>
      <c r="AQ47" s="17">
        <v>0</v>
      </c>
      <c r="AR47" s="17">
        <v>0</v>
      </c>
      <c r="AS47" s="17">
        <v>0</v>
      </c>
      <c r="AT47" s="17">
        <v>0</v>
      </c>
      <c r="AU47" s="17">
        <v>0</v>
      </c>
      <c r="AV47" s="17">
        <v>0</v>
      </c>
      <c r="AW47" s="12">
        <v>0</v>
      </c>
      <c r="AX47" s="16">
        <v>0</v>
      </c>
      <c r="AY47" s="17">
        <v>0</v>
      </c>
      <c r="AZ47" s="17">
        <v>0</v>
      </c>
      <c r="BA47" s="17">
        <v>0</v>
      </c>
      <c r="BB47" s="17">
        <v>0</v>
      </c>
      <c r="BC47" s="17">
        <v>0</v>
      </c>
      <c r="BD47" s="17">
        <v>0</v>
      </c>
      <c r="BE47" s="12">
        <v>0</v>
      </c>
      <c r="BF47" s="16">
        <v>0</v>
      </c>
      <c r="BG47" s="17">
        <v>0</v>
      </c>
      <c r="BH47" s="17">
        <v>0</v>
      </c>
      <c r="BI47" s="17">
        <v>0</v>
      </c>
      <c r="BJ47" s="17">
        <v>0</v>
      </c>
      <c r="BK47" s="17">
        <v>0</v>
      </c>
      <c r="BL47" s="17">
        <v>0</v>
      </c>
      <c r="BM47" s="12">
        <v>0</v>
      </c>
      <c r="BN47" s="16">
        <v>0</v>
      </c>
      <c r="BO47" s="17">
        <v>0</v>
      </c>
      <c r="BP47" s="17">
        <v>0</v>
      </c>
      <c r="BQ47" s="17">
        <v>0</v>
      </c>
      <c r="BR47" s="17">
        <v>0</v>
      </c>
      <c r="BS47" s="17">
        <v>0</v>
      </c>
      <c r="BT47" s="17">
        <v>0</v>
      </c>
      <c r="BU47" s="12">
        <v>0</v>
      </c>
      <c r="BV47" s="16">
        <v>0</v>
      </c>
      <c r="BW47" s="17">
        <v>0</v>
      </c>
      <c r="BX47" s="17">
        <v>0</v>
      </c>
      <c r="BY47" s="17">
        <v>0</v>
      </c>
      <c r="BZ47" s="17">
        <v>0</v>
      </c>
      <c r="CA47" s="17">
        <v>0</v>
      </c>
      <c r="CB47" s="17">
        <v>0</v>
      </c>
      <c r="CC47" s="12">
        <v>0</v>
      </c>
    </row>
    <row r="48" spans="1:81" x14ac:dyDescent="0.3">
      <c r="A48" s="4" t="s">
        <v>38</v>
      </c>
      <c r="B48" s="92">
        <v>490719.38000000006</v>
      </c>
      <c r="C48" s="87">
        <v>119101</v>
      </c>
      <c r="D48" s="87">
        <v>81700</v>
      </c>
      <c r="E48" s="87">
        <v>0</v>
      </c>
      <c r="F48" s="87">
        <v>852050.5</v>
      </c>
      <c r="G48" s="87">
        <v>111981.40580947665</v>
      </c>
      <c r="H48" s="87">
        <v>5850.0899999999992</v>
      </c>
      <c r="I48" s="93">
        <v>1661402.3758094767</v>
      </c>
      <c r="J48" s="16">
        <v>0</v>
      </c>
      <c r="K48" s="17">
        <v>0</v>
      </c>
      <c r="L48" s="17">
        <v>8100</v>
      </c>
      <c r="M48" s="17">
        <v>0</v>
      </c>
      <c r="N48" s="17">
        <v>495650.5</v>
      </c>
      <c r="O48" s="17">
        <v>100000.11180947666</v>
      </c>
      <c r="P48" s="17">
        <v>0</v>
      </c>
      <c r="Q48" s="12">
        <v>603750.61180947663</v>
      </c>
      <c r="R48" s="16">
        <v>0</v>
      </c>
      <c r="S48" s="17">
        <v>0</v>
      </c>
      <c r="T48" s="17">
        <v>0</v>
      </c>
      <c r="U48" s="17">
        <v>0</v>
      </c>
      <c r="V48" s="17">
        <v>0</v>
      </c>
      <c r="W48" s="17">
        <v>0</v>
      </c>
      <c r="X48" s="17">
        <v>0</v>
      </c>
      <c r="Y48" s="12">
        <v>0</v>
      </c>
      <c r="Z48" s="16">
        <v>0</v>
      </c>
      <c r="AA48" s="17">
        <v>0</v>
      </c>
      <c r="AB48" s="17">
        <v>0</v>
      </c>
      <c r="AC48" s="17">
        <v>0</v>
      </c>
      <c r="AD48" s="17">
        <v>0</v>
      </c>
      <c r="AE48" s="17">
        <v>0</v>
      </c>
      <c r="AF48" s="17">
        <v>0</v>
      </c>
      <c r="AG48" s="12">
        <v>0</v>
      </c>
      <c r="AH48" s="16">
        <v>0</v>
      </c>
      <c r="AI48" s="17">
        <v>0</v>
      </c>
      <c r="AJ48" s="17">
        <v>0</v>
      </c>
      <c r="AK48" s="17">
        <v>0</v>
      </c>
      <c r="AL48" s="17">
        <v>0</v>
      </c>
      <c r="AM48" s="17">
        <v>0</v>
      </c>
      <c r="AN48" s="17">
        <v>0</v>
      </c>
      <c r="AO48" s="12">
        <v>0</v>
      </c>
      <c r="AP48" s="16">
        <v>0</v>
      </c>
      <c r="AQ48" s="17">
        <v>0</v>
      </c>
      <c r="AR48" s="17">
        <v>0</v>
      </c>
      <c r="AS48" s="17">
        <v>0</v>
      </c>
      <c r="AT48" s="17">
        <v>0</v>
      </c>
      <c r="AU48" s="17">
        <v>0</v>
      </c>
      <c r="AV48" s="17">
        <v>0</v>
      </c>
      <c r="AW48" s="12">
        <v>0</v>
      </c>
      <c r="AX48" s="16">
        <v>0</v>
      </c>
      <c r="AY48" s="17">
        <v>0</v>
      </c>
      <c r="AZ48" s="17">
        <v>0</v>
      </c>
      <c r="BA48" s="17">
        <v>0</v>
      </c>
      <c r="BB48" s="17">
        <v>0</v>
      </c>
      <c r="BC48" s="17">
        <v>0</v>
      </c>
      <c r="BD48" s="17">
        <v>0</v>
      </c>
      <c r="BE48" s="12">
        <v>0</v>
      </c>
      <c r="BF48" s="16">
        <v>147968.1925</v>
      </c>
      <c r="BG48" s="17">
        <v>0</v>
      </c>
      <c r="BH48" s="17">
        <v>23000</v>
      </c>
      <c r="BI48" s="17">
        <v>0</v>
      </c>
      <c r="BJ48" s="17">
        <v>356400</v>
      </c>
      <c r="BK48" s="17">
        <v>2571.9499999999998</v>
      </c>
      <c r="BL48" s="17">
        <v>0</v>
      </c>
      <c r="BM48" s="12">
        <v>529940.14249999996</v>
      </c>
      <c r="BN48" s="16">
        <v>-136.36500000000001</v>
      </c>
      <c r="BO48" s="17">
        <v>0</v>
      </c>
      <c r="BP48" s="17">
        <v>0</v>
      </c>
      <c r="BQ48" s="17">
        <v>0</v>
      </c>
      <c r="BR48" s="17">
        <v>0</v>
      </c>
      <c r="BS48" s="17">
        <v>745.32400000000007</v>
      </c>
      <c r="BT48" s="17">
        <v>5806.6589999999997</v>
      </c>
      <c r="BU48" s="12">
        <v>6415.6179999999995</v>
      </c>
      <c r="BV48" s="16">
        <v>342887.55250000005</v>
      </c>
      <c r="BW48" s="17">
        <v>119101</v>
      </c>
      <c r="BX48" s="17">
        <v>50600.000000000007</v>
      </c>
      <c r="BY48" s="17">
        <v>0</v>
      </c>
      <c r="BZ48" s="17">
        <v>0</v>
      </c>
      <c r="CA48" s="17">
        <v>8664.02</v>
      </c>
      <c r="CB48" s="17">
        <v>43.431000000000004</v>
      </c>
      <c r="CC48" s="12">
        <v>521296.00350000005</v>
      </c>
    </row>
    <row r="49" spans="1:81" x14ac:dyDescent="0.3">
      <c r="A49" s="4" t="s">
        <v>39</v>
      </c>
      <c r="B49" s="92">
        <v>472338</v>
      </c>
      <c r="C49" s="87">
        <v>296009</v>
      </c>
      <c r="D49" s="87">
        <v>0</v>
      </c>
      <c r="E49" s="87">
        <v>0</v>
      </c>
      <c r="F49" s="87">
        <v>0</v>
      </c>
      <c r="G49" s="87">
        <v>0</v>
      </c>
      <c r="H49" s="87">
        <v>1372</v>
      </c>
      <c r="I49" s="93">
        <v>769719</v>
      </c>
      <c r="J49" s="16">
        <v>0</v>
      </c>
      <c r="K49" s="17">
        <v>0</v>
      </c>
      <c r="L49" s="17">
        <v>0</v>
      </c>
      <c r="M49" s="17">
        <v>0</v>
      </c>
      <c r="N49" s="17">
        <v>0</v>
      </c>
      <c r="O49" s="17">
        <v>0</v>
      </c>
      <c r="P49" s="17">
        <v>0</v>
      </c>
      <c r="Q49" s="12">
        <v>0</v>
      </c>
      <c r="R49" s="16">
        <v>0</v>
      </c>
      <c r="S49" s="17">
        <v>0</v>
      </c>
      <c r="T49" s="17">
        <v>0</v>
      </c>
      <c r="U49" s="17">
        <v>0</v>
      </c>
      <c r="V49" s="17">
        <v>0</v>
      </c>
      <c r="W49" s="17">
        <v>0</v>
      </c>
      <c r="X49" s="17">
        <v>0</v>
      </c>
      <c r="Y49" s="12">
        <v>0</v>
      </c>
      <c r="Z49" s="16">
        <v>0</v>
      </c>
      <c r="AA49" s="17">
        <v>0</v>
      </c>
      <c r="AB49" s="17">
        <v>0</v>
      </c>
      <c r="AC49" s="17">
        <v>0</v>
      </c>
      <c r="AD49" s="17">
        <v>0</v>
      </c>
      <c r="AE49" s="17">
        <v>0</v>
      </c>
      <c r="AF49" s="17">
        <v>0</v>
      </c>
      <c r="AG49" s="12">
        <v>0</v>
      </c>
      <c r="AH49" s="16">
        <v>431887</v>
      </c>
      <c r="AI49" s="17">
        <v>0</v>
      </c>
      <c r="AJ49" s="17">
        <v>0</v>
      </c>
      <c r="AK49" s="17">
        <v>0</v>
      </c>
      <c r="AL49" s="17">
        <v>0</v>
      </c>
      <c r="AM49" s="17">
        <v>0</v>
      </c>
      <c r="AN49" s="17">
        <v>1372</v>
      </c>
      <c r="AO49" s="12">
        <v>433259</v>
      </c>
      <c r="AP49" s="16">
        <v>0</v>
      </c>
      <c r="AQ49" s="17">
        <v>0</v>
      </c>
      <c r="AR49" s="17">
        <v>0</v>
      </c>
      <c r="AS49" s="17">
        <v>0</v>
      </c>
      <c r="AT49" s="17">
        <v>0</v>
      </c>
      <c r="AU49" s="17">
        <v>0</v>
      </c>
      <c r="AV49" s="17">
        <v>0</v>
      </c>
      <c r="AW49" s="12">
        <v>0</v>
      </c>
      <c r="AX49" s="16">
        <v>40451</v>
      </c>
      <c r="AY49" s="17">
        <v>0</v>
      </c>
      <c r="AZ49" s="17">
        <v>0</v>
      </c>
      <c r="BA49" s="17">
        <v>0</v>
      </c>
      <c r="BB49" s="17">
        <v>0</v>
      </c>
      <c r="BC49" s="17">
        <v>0</v>
      </c>
      <c r="BD49" s="17">
        <v>0</v>
      </c>
      <c r="BE49" s="12">
        <v>40451</v>
      </c>
      <c r="BF49" s="16">
        <v>0</v>
      </c>
      <c r="BG49" s="17">
        <v>0</v>
      </c>
      <c r="BH49" s="17">
        <v>0</v>
      </c>
      <c r="BI49" s="17">
        <v>0</v>
      </c>
      <c r="BJ49" s="17">
        <v>0</v>
      </c>
      <c r="BK49" s="17">
        <v>0</v>
      </c>
      <c r="BL49" s="17">
        <v>0</v>
      </c>
      <c r="BM49" s="12">
        <v>0</v>
      </c>
      <c r="BN49" s="16">
        <v>0</v>
      </c>
      <c r="BO49" s="17">
        <v>0</v>
      </c>
      <c r="BP49" s="17">
        <v>0</v>
      </c>
      <c r="BQ49" s="17">
        <v>0</v>
      </c>
      <c r="BR49" s="17">
        <v>0</v>
      </c>
      <c r="BS49" s="17">
        <v>0</v>
      </c>
      <c r="BT49" s="17">
        <v>0</v>
      </c>
      <c r="BU49" s="12">
        <v>0</v>
      </c>
      <c r="BV49" s="16">
        <v>0</v>
      </c>
      <c r="BW49" s="17">
        <v>296009</v>
      </c>
      <c r="BX49" s="17">
        <v>0</v>
      </c>
      <c r="BY49" s="17">
        <v>0</v>
      </c>
      <c r="BZ49" s="17">
        <v>0</v>
      </c>
      <c r="CA49" s="17">
        <v>0</v>
      </c>
      <c r="CB49" s="17">
        <v>0</v>
      </c>
      <c r="CC49" s="12">
        <v>296009</v>
      </c>
    </row>
    <row r="50" spans="1:81" x14ac:dyDescent="0.3">
      <c r="A50" s="4" t="s">
        <v>40</v>
      </c>
      <c r="B50" s="92">
        <v>0</v>
      </c>
      <c r="C50" s="87">
        <v>30205</v>
      </c>
      <c r="D50" s="87">
        <v>0</v>
      </c>
      <c r="E50" s="87">
        <v>0</v>
      </c>
      <c r="F50" s="87">
        <v>0</v>
      </c>
      <c r="G50" s="87">
        <v>0</v>
      </c>
      <c r="H50" s="87">
        <v>0</v>
      </c>
      <c r="I50" s="93">
        <v>30205</v>
      </c>
      <c r="J50" s="16">
        <v>0</v>
      </c>
      <c r="K50" s="17">
        <v>0</v>
      </c>
      <c r="L50" s="17">
        <v>0</v>
      </c>
      <c r="M50" s="17">
        <v>0</v>
      </c>
      <c r="N50" s="17">
        <v>0</v>
      </c>
      <c r="O50" s="17">
        <v>0</v>
      </c>
      <c r="P50" s="17">
        <v>0</v>
      </c>
      <c r="Q50" s="12">
        <v>0</v>
      </c>
      <c r="R50" s="16">
        <v>0</v>
      </c>
      <c r="S50" s="17">
        <v>0</v>
      </c>
      <c r="T50" s="17">
        <v>0</v>
      </c>
      <c r="U50" s="17">
        <v>0</v>
      </c>
      <c r="V50" s="17">
        <v>0</v>
      </c>
      <c r="W50" s="17">
        <v>0</v>
      </c>
      <c r="X50" s="17">
        <v>0</v>
      </c>
      <c r="Y50" s="12">
        <v>0</v>
      </c>
      <c r="Z50" s="16">
        <v>0</v>
      </c>
      <c r="AA50" s="17">
        <v>30205</v>
      </c>
      <c r="AB50" s="17">
        <v>0</v>
      </c>
      <c r="AC50" s="17">
        <v>0</v>
      </c>
      <c r="AD50" s="17">
        <v>0</v>
      </c>
      <c r="AE50" s="17">
        <v>0</v>
      </c>
      <c r="AF50" s="17">
        <v>0</v>
      </c>
      <c r="AG50" s="12">
        <v>30205</v>
      </c>
      <c r="AH50" s="16">
        <v>0</v>
      </c>
      <c r="AI50" s="17">
        <v>0</v>
      </c>
      <c r="AJ50" s="17">
        <v>0</v>
      </c>
      <c r="AK50" s="17">
        <v>0</v>
      </c>
      <c r="AL50" s="17">
        <v>0</v>
      </c>
      <c r="AM50" s="17">
        <v>0</v>
      </c>
      <c r="AN50" s="17">
        <v>0</v>
      </c>
      <c r="AO50" s="12">
        <v>0</v>
      </c>
      <c r="AP50" s="16">
        <v>0</v>
      </c>
      <c r="AQ50" s="17">
        <v>0</v>
      </c>
      <c r="AR50" s="17">
        <v>0</v>
      </c>
      <c r="AS50" s="17">
        <v>0</v>
      </c>
      <c r="AT50" s="17">
        <v>0</v>
      </c>
      <c r="AU50" s="17">
        <v>0</v>
      </c>
      <c r="AV50" s="17">
        <v>0</v>
      </c>
      <c r="AW50" s="12">
        <v>0</v>
      </c>
      <c r="AX50" s="16">
        <v>0</v>
      </c>
      <c r="AY50" s="17">
        <v>0</v>
      </c>
      <c r="AZ50" s="17">
        <v>0</v>
      </c>
      <c r="BA50" s="17">
        <v>0</v>
      </c>
      <c r="BB50" s="17">
        <v>0</v>
      </c>
      <c r="BC50" s="17">
        <v>0</v>
      </c>
      <c r="BD50" s="17">
        <v>0</v>
      </c>
      <c r="BE50" s="12">
        <v>0</v>
      </c>
      <c r="BF50" s="16">
        <v>0</v>
      </c>
      <c r="BG50" s="17">
        <v>0</v>
      </c>
      <c r="BH50" s="17">
        <v>0</v>
      </c>
      <c r="BI50" s="17">
        <v>0</v>
      </c>
      <c r="BJ50" s="17">
        <v>0</v>
      </c>
      <c r="BK50" s="17">
        <v>0</v>
      </c>
      <c r="BL50" s="17">
        <v>0</v>
      </c>
      <c r="BM50" s="12">
        <v>0</v>
      </c>
      <c r="BN50" s="16">
        <v>0</v>
      </c>
      <c r="BO50" s="17">
        <v>0</v>
      </c>
      <c r="BP50" s="17">
        <v>0</v>
      </c>
      <c r="BQ50" s="17">
        <v>0</v>
      </c>
      <c r="BR50" s="17">
        <v>0</v>
      </c>
      <c r="BS50" s="17">
        <v>0</v>
      </c>
      <c r="BT50" s="17">
        <v>0</v>
      </c>
      <c r="BU50" s="12">
        <v>0</v>
      </c>
      <c r="BV50" s="16">
        <v>0</v>
      </c>
      <c r="BW50" s="17">
        <v>0</v>
      </c>
      <c r="BX50" s="17">
        <v>0</v>
      </c>
      <c r="BY50" s="17">
        <v>0</v>
      </c>
      <c r="BZ50" s="17">
        <v>0</v>
      </c>
      <c r="CA50" s="17">
        <v>0</v>
      </c>
      <c r="CB50" s="17">
        <v>0</v>
      </c>
      <c r="CC50" s="12">
        <v>0</v>
      </c>
    </row>
    <row r="51" spans="1:81" x14ac:dyDescent="0.3">
      <c r="A51" s="4" t="s">
        <v>41</v>
      </c>
      <c r="B51" s="92">
        <v>9428223</v>
      </c>
      <c r="C51" s="87">
        <v>253722</v>
      </c>
      <c r="D51" s="87">
        <v>272640</v>
      </c>
      <c r="E51" s="87">
        <v>0</v>
      </c>
      <c r="F51" s="87">
        <v>0</v>
      </c>
      <c r="G51" s="87">
        <v>0</v>
      </c>
      <c r="H51" s="87">
        <v>362202</v>
      </c>
      <c r="I51" s="93">
        <v>10316787</v>
      </c>
      <c r="J51" s="16">
        <v>26870</v>
      </c>
      <c r="K51" s="17">
        <v>0</v>
      </c>
      <c r="L51" s="17">
        <v>0</v>
      </c>
      <c r="M51" s="17">
        <v>0</v>
      </c>
      <c r="N51" s="17">
        <v>0</v>
      </c>
      <c r="O51" s="17">
        <v>0</v>
      </c>
      <c r="P51" s="17">
        <v>0</v>
      </c>
      <c r="Q51" s="12">
        <v>26870</v>
      </c>
      <c r="R51" s="16">
        <v>0</v>
      </c>
      <c r="S51" s="17">
        <v>0</v>
      </c>
      <c r="T51" s="17">
        <v>0</v>
      </c>
      <c r="U51" s="17">
        <v>0</v>
      </c>
      <c r="V51" s="17">
        <v>0</v>
      </c>
      <c r="W51" s="17">
        <v>0</v>
      </c>
      <c r="X51" s="17">
        <v>0</v>
      </c>
      <c r="Y51" s="12">
        <v>0</v>
      </c>
      <c r="Z51" s="16">
        <v>0</v>
      </c>
      <c r="AA51" s="17">
        <v>0</v>
      </c>
      <c r="AB51" s="17">
        <v>272640</v>
      </c>
      <c r="AC51" s="17">
        <v>0</v>
      </c>
      <c r="AD51" s="17">
        <v>0</v>
      </c>
      <c r="AE51" s="17">
        <v>0</v>
      </c>
      <c r="AF51" s="17">
        <v>0</v>
      </c>
      <c r="AG51" s="12">
        <v>272640</v>
      </c>
      <c r="AH51" s="16">
        <v>7851822</v>
      </c>
      <c r="AI51" s="17">
        <v>0</v>
      </c>
      <c r="AJ51" s="17">
        <v>0</v>
      </c>
      <c r="AK51" s="17">
        <v>0</v>
      </c>
      <c r="AL51" s="17">
        <v>0</v>
      </c>
      <c r="AM51" s="17">
        <v>0</v>
      </c>
      <c r="AN51" s="17">
        <v>0</v>
      </c>
      <c r="AO51" s="12">
        <v>7851822</v>
      </c>
      <c r="AP51" s="16">
        <v>1282738</v>
      </c>
      <c r="AQ51" s="17">
        <v>0</v>
      </c>
      <c r="AR51" s="17">
        <v>0</v>
      </c>
      <c r="AS51" s="17">
        <v>0</v>
      </c>
      <c r="AT51" s="17">
        <v>0</v>
      </c>
      <c r="AU51" s="17">
        <v>0</v>
      </c>
      <c r="AV51" s="17">
        <v>0</v>
      </c>
      <c r="AW51" s="12">
        <v>1282738</v>
      </c>
      <c r="AX51" s="16">
        <v>106251</v>
      </c>
      <c r="AY51" s="17">
        <v>0</v>
      </c>
      <c r="AZ51" s="17">
        <v>0</v>
      </c>
      <c r="BA51" s="17">
        <v>0</v>
      </c>
      <c r="BB51" s="17">
        <v>0</v>
      </c>
      <c r="BC51" s="17">
        <v>0</v>
      </c>
      <c r="BD51" s="17">
        <v>0</v>
      </c>
      <c r="BE51" s="12">
        <v>106251</v>
      </c>
      <c r="BF51" s="16">
        <v>0</v>
      </c>
      <c r="BG51" s="17">
        <v>0</v>
      </c>
      <c r="BH51" s="17">
        <v>0</v>
      </c>
      <c r="BI51" s="17">
        <v>0</v>
      </c>
      <c r="BJ51" s="17">
        <v>0</v>
      </c>
      <c r="BK51" s="17">
        <v>0</v>
      </c>
      <c r="BL51" s="17">
        <v>0</v>
      </c>
      <c r="BM51" s="12">
        <v>0</v>
      </c>
      <c r="BN51" s="16">
        <v>0</v>
      </c>
      <c r="BO51" s="17">
        <v>0</v>
      </c>
      <c r="BP51" s="17">
        <v>0</v>
      </c>
      <c r="BQ51" s="17">
        <v>0</v>
      </c>
      <c r="BR51" s="17">
        <v>0</v>
      </c>
      <c r="BS51" s="17">
        <v>0</v>
      </c>
      <c r="BT51" s="17">
        <v>0</v>
      </c>
      <c r="BU51" s="12">
        <v>0</v>
      </c>
      <c r="BV51" s="16">
        <v>160542</v>
      </c>
      <c r="BW51" s="17">
        <v>253722</v>
      </c>
      <c r="BX51" s="17">
        <v>0</v>
      </c>
      <c r="BY51" s="17">
        <v>0</v>
      </c>
      <c r="BZ51" s="17">
        <v>0</v>
      </c>
      <c r="CA51" s="17">
        <v>0</v>
      </c>
      <c r="CB51" s="17">
        <v>362202</v>
      </c>
      <c r="CC51" s="12">
        <v>776466</v>
      </c>
    </row>
    <row r="52" spans="1:81" x14ac:dyDescent="0.3">
      <c r="A52" s="4" t="s">
        <v>42</v>
      </c>
      <c r="B52" s="92">
        <v>1469836.78</v>
      </c>
      <c r="C52" s="87">
        <v>0</v>
      </c>
      <c r="D52" s="87">
        <v>597102.55000000005</v>
      </c>
      <c r="E52" s="87">
        <v>0</v>
      </c>
      <c r="F52" s="87">
        <v>17936757</v>
      </c>
      <c r="G52" s="87">
        <v>555788.4</v>
      </c>
      <c r="H52" s="87">
        <v>0</v>
      </c>
      <c r="I52" s="93">
        <v>20559484.73</v>
      </c>
      <c r="J52" s="16">
        <v>589417.88</v>
      </c>
      <c r="K52" s="17">
        <v>0</v>
      </c>
      <c r="L52" s="17">
        <v>15000</v>
      </c>
      <c r="M52" s="17">
        <v>0</v>
      </c>
      <c r="N52" s="17">
        <v>0</v>
      </c>
      <c r="O52" s="17">
        <v>8410.91</v>
      </c>
      <c r="P52" s="17">
        <v>0</v>
      </c>
      <c r="Q52" s="12">
        <v>612828.79</v>
      </c>
      <c r="R52" s="16">
        <v>0</v>
      </c>
      <c r="S52" s="17">
        <v>0</v>
      </c>
      <c r="T52" s="17">
        <v>0</v>
      </c>
      <c r="U52" s="17">
        <v>0</v>
      </c>
      <c r="V52" s="17">
        <v>0</v>
      </c>
      <c r="W52" s="17">
        <v>0</v>
      </c>
      <c r="X52" s="17">
        <v>0</v>
      </c>
      <c r="Y52" s="12">
        <v>0</v>
      </c>
      <c r="Z52" s="16">
        <v>233505.25</v>
      </c>
      <c r="AA52" s="17">
        <v>0</v>
      </c>
      <c r="AB52" s="17">
        <v>582102.55000000005</v>
      </c>
      <c r="AC52" s="17">
        <v>0</v>
      </c>
      <c r="AD52" s="17">
        <v>350000</v>
      </c>
      <c r="AE52" s="17">
        <v>118466.49</v>
      </c>
      <c r="AF52" s="17">
        <v>0</v>
      </c>
      <c r="AG52" s="12">
        <v>1284074.29</v>
      </c>
      <c r="AH52" s="16">
        <v>0</v>
      </c>
      <c r="AI52" s="17">
        <v>0</v>
      </c>
      <c r="AJ52" s="17">
        <v>0</v>
      </c>
      <c r="AK52" s="17">
        <v>0</v>
      </c>
      <c r="AL52" s="17">
        <v>0</v>
      </c>
      <c r="AM52" s="17">
        <v>0</v>
      </c>
      <c r="AN52" s="17">
        <v>0</v>
      </c>
      <c r="AO52" s="12">
        <v>0</v>
      </c>
      <c r="AP52" s="16">
        <v>578742.15</v>
      </c>
      <c r="AQ52" s="17">
        <v>0</v>
      </c>
      <c r="AR52" s="17">
        <v>0</v>
      </c>
      <c r="AS52" s="17">
        <v>0</v>
      </c>
      <c r="AT52" s="17">
        <v>15896142</v>
      </c>
      <c r="AU52" s="17">
        <v>0</v>
      </c>
      <c r="AV52" s="17">
        <v>0</v>
      </c>
      <c r="AW52" s="12">
        <v>16474884.15</v>
      </c>
      <c r="AX52" s="16">
        <v>0</v>
      </c>
      <c r="AY52" s="17">
        <v>0</v>
      </c>
      <c r="AZ52" s="17">
        <v>0</v>
      </c>
      <c r="BA52" s="17">
        <v>0</v>
      </c>
      <c r="BB52" s="17">
        <v>1690615</v>
      </c>
      <c r="BC52" s="17">
        <v>0</v>
      </c>
      <c r="BD52" s="17">
        <v>0</v>
      </c>
      <c r="BE52" s="12">
        <v>1690615</v>
      </c>
      <c r="BF52" s="16">
        <v>0</v>
      </c>
      <c r="BG52" s="17">
        <v>0</v>
      </c>
      <c r="BH52" s="17">
        <v>0</v>
      </c>
      <c r="BI52" s="17">
        <v>0</v>
      </c>
      <c r="BJ52" s="17">
        <v>0</v>
      </c>
      <c r="BK52" s="17">
        <v>0</v>
      </c>
      <c r="BL52" s="17">
        <v>0</v>
      </c>
      <c r="BM52" s="12">
        <v>0</v>
      </c>
      <c r="BN52" s="16">
        <v>0</v>
      </c>
      <c r="BO52" s="17">
        <v>0</v>
      </c>
      <c r="BP52" s="17">
        <v>0</v>
      </c>
      <c r="BQ52" s="17">
        <v>0</v>
      </c>
      <c r="BR52" s="17">
        <v>0</v>
      </c>
      <c r="BS52" s="17">
        <v>0</v>
      </c>
      <c r="BT52" s="17">
        <v>0</v>
      </c>
      <c r="BU52" s="12">
        <v>0</v>
      </c>
      <c r="BV52" s="16">
        <v>68171.5</v>
      </c>
      <c r="BW52" s="17">
        <v>0</v>
      </c>
      <c r="BX52" s="17">
        <v>0</v>
      </c>
      <c r="BY52" s="17">
        <v>0</v>
      </c>
      <c r="BZ52" s="17">
        <v>0</v>
      </c>
      <c r="CA52" s="17">
        <v>428911</v>
      </c>
      <c r="CB52" s="17">
        <v>0</v>
      </c>
      <c r="CC52" s="12">
        <v>497082.5</v>
      </c>
    </row>
    <row r="53" spans="1:81" x14ac:dyDescent="0.3">
      <c r="A53" s="4" t="s">
        <v>43</v>
      </c>
      <c r="B53" s="92">
        <v>62988000</v>
      </c>
      <c r="C53" s="87">
        <v>3907000</v>
      </c>
      <c r="D53" s="87">
        <v>2184000</v>
      </c>
      <c r="E53" s="87">
        <v>0</v>
      </c>
      <c r="F53" s="87">
        <v>0</v>
      </c>
      <c r="G53" s="87">
        <v>95000</v>
      </c>
      <c r="H53" s="87">
        <v>158000</v>
      </c>
      <c r="I53" s="93">
        <v>69332000</v>
      </c>
      <c r="J53" s="16">
        <v>0</v>
      </c>
      <c r="K53" s="17">
        <v>0</v>
      </c>
      <c r="L53" s="17">
        <v>0</v>
      </c>
      <c r="M53" s="17">
        <v>0</v>
      </c>
      <c r="N53" s="17">
        <v>0</v>
      </c>
      <c r="O53" s="17">
        <v>0</v>
      </c>
      <c r="P53" s="17">
        <v>0</v>
      </c>
      <c r="Q53" s="12">
        <v>0</v>
      </c>
      <c r="R53" s="16">
        <v>0</v>
      </c>
      <c r="S53" s="17">
        <v>0</v>
      </c>
      <c r="T53" s="17">
        <v>0</v>
      </c>
      <c r="U53" s="17">
        <v>0</v>
      </c>
      <c r="V53" s="17">
        <v>0</v>
      </c>
      <c r="W53" s="17">
        <v>0</v>
      </c>
      <c r="X53" s="17">
        <v>0</v>
      </c>
      <c r="Y53" s="12">
        <v>0</v>
      </c>
      <c r="Z53" s="16">
        <v>3847000</v>
      </c>
      <c r="AA53" s="17">
        <v>507000</v>
      </c>
      <c r="AB53" s="17">
        <v>626000</v>
      </c>
      <c r="AC53" s="17">
        <v>0</v>
      </c>
      <c r="AD53" s="17">
        <v>0</v>
      </c>
      <c r="AE53" s="17">
        <v>0</v>
      </c>
      <c r="AF53" s="17">
        <v>106000</v>
      </c>
      <c r="AG53" s="12">
        <v>5086000</v>
      </c>
      <c r="AH53" s="16">
        <v>24501000</v>
      </c>
      <c r="AI53" s="17">
        <v>0</v>
      </c>
      <c r="AJ53" s="17">
        <v>0</v>
      </c>
      <c r="AK53" s="17">
        <v>0</v>
      </c>
      <c r="AL53" s="17">
        <v>0</v>
      </c>
      <c r="AM53" s="17">
        <v>0</v>
      </c>
      <c r="AN53" s="17">
        <v>0</v>
      </c>
      <c r="AO53" s="12">
        <v>24501000</v>
      </c>
      <c r="AP53" s="16">
        <v>34640000</v>
      </c>
      <c r="AQ53" s="17">
        <v>3400000</v>
      </c>
      <c r="AR53" s="17">
        <v>1558000</v>
      </c>
      <c r="AS53" s="17">
        <v>0</v>
      </c>
      <c r="AT53" s="17">
        <v>0</v>
      </c>
      <c r="AU53" s="17">
        <v>95000</v>
      </c>
      <c r="AV53" s="17">
        <v>52000</v>
      </c>
      <c r="AW53" s="12">
        <v>39745000</v>
      </c>
      <c r="AX53" s="16">
        <v>0</v>
      </c>
      <c r="AY53" s="17">
        <v>0</v>
      </c>
      <c r="AZ53" s="17">
        <v>0</v>
      </c>
      <c r="BA53" s="17">
        <v>0</v>
      </c>
      <c r="BB53" s="17">
        <v>0</v>
      </c>
      <c r="BC53" s="17">
        <v>0</v>
      </c>
      <c r="BD53" s="17">
        <v>0</v>
      </c>
      <c r="BE53" s="12">
        <v>0</v>
      </c>
      <c r="BF53" s="16">
        <v>0</v>
      </c>
      <c r="BG53" s="17">
        <v>0</v>
      </c>
      <c r="BH53" s="17">
        <v>0</v>
      </c>
      <c r="BI53" s="17">
        <v>0</v>
      </c>
      <c r="BJ53" s="17">
        <v>0</v>
      </c>
      <c r="BK53" s="17">
        <v>0</v>
      </c>
      <c r="BL53" s="17">
        <v>0</v>
      </c>
      <c r="BM53" s="12">
        <v>0</v>
      </c>
      <c r="BN53" s="16">
        <v>0</v>
      </c>
      <c r="BO53" s="17">
        <v>0</v>
      </c>
      <c r="BP53" s="17">
        <v>0</v>
      </c>
      <c r="BQ53" s="17">
        <v>0</v>
      </c>
      <c r="BR53" s="17">
        <v>0</v>
      </c>
      <c r="BS53" s="17">
        <v>0</v>
      </c>
      <c r="BT53" s="17">
        <v>0</v>
      </c>
      <c r="BU53" s="12">
        <v>0</v>
      </c>
      <c r="BV53" s="16">
        <v>0</v>
      </c>
      <c r="BW53" s="17">
        <v>0</v>
      </c>
      <c r="BX53" s="17">
        <v>0</v>
      </c>
      <c r="BY53" s="17">
        <v>0</v>
      </c>
      <c r="BZ53" s="17">
        <v>0</v>
      </c>
      <c r="CA53" s="17">
        <v>0</v>
      </c>
      <c r="CB53" s="17">
        <v>0</v>
      </c>
      <c r="CC53" s="12">
        <v>0</v>
      </c>
    </row>
    <row r="54" spans="1:81" x14ac:dyDescent="0.3">
      <c r="A54" s="4" t="s">
        <v>263</v>
      </c>
      <c r="B54" s="92">
        <v>1117374.6299999999</v>
      </c>
      <c r="C54" s="87">
        <v>356419</v>
      </c>
      <c r="D54" s="87">
        <v>9767.533500000005</v>
      </c>
      <c r="E54" s="87">
        <v>155000</v>
      </c>
      <c r="F54" s="87">
        <v>0</v>
      </c>
      <c r="G54" s="87">
        <v>0</v>
      </c>
      <c r="H54" s="87">
        <v>0</v>
      </c>
      <c r="I54" s="93">
        <v>1638561.1634999998</v>
      </c>
      <c r="J54" s="16">
        <v>0</v>
      </c>
      <c r="K54" s="17">
        <v>0</v>
      </c>
      <c r="L54" s="17">
        <v>9767.533500000005</v>
      </c>
      <c r="M54" s="17">
        <v>100000</v>
      </c>
      <c r="N54" s="17">
        <v>0</v>
      </c>
      <c r="O54" s="17">
        <v>0</v>
      </c>
      <c r="P54" s="17">
        <v>0</v>
      </c>
      <c r="Q54" s="12">
        <v>109767.53350000001</v>
      </c>
      <c r="R54" s="16">
        <v>0</v>
      </c>
      <c r="S54" s="17">
        <v>0</v>
      </c>
      <c r="T54" s="17">
        <v>0</v>
      </c>
      <c r="U54" s="17">
        <v>0</v>
      </c>
      <c r="V54" s="17">
        <v>0</v>
      </c>
      <c r="W54" s="17">
        <v>0</v>
      </c>
      <c r="X54" s="17">
        <v>0</v>
      </c>
      <c r="Y54" s="12">
        <v>0</v>
      </c>
      <c r="Z54" s="16">
        <v>0</v>
      </c>
      <c r="AA54" s="17">
        <v>0</v>
      </c>
      <c r="AB54" s="17">
        <v>0</v>
      </c>
      <c r="AC54" s="17">
        <v>0</v>
      </c>
      <c r="AD54" s="17">
        <v>0</v>
      </c>
      <c r="AE54" s="17">
        <v>0</v>
      </c>
      <c r="AF54" s="17">
        <v>0</v>
      </c>
      <c r="AG54" s="12">
        <v>0</v>
      </c>
      <c r="AH54" s="16">
        <v>1117374.6299999999</v>
      </c>
      <c r="AI54" s="17">
        <v>0</v>
      </c>
      <c r="AJ54" s="17">
        <v>0</v>
      </c>
      <c r="AK54" s="17">
        <v>0</v>
      </c>
      <c r="AL54" s="17">
        <v>0</v>
      </c>
      <c r="AM54" s="17">
        <v>0</v>
      </c>
      <c r="AN54" s="17">
        <v>0</v>
      </c>
      <c r="AO54" s="12">
        <v>1117374.6299999999</v>
      </c>
      <c r="AP54" s="16">
        <v>0</v>
      </c>
      <c r="AQ54" s="17">
        <v>0</v>
      </c>
      <c r="AR54" s="17">
        <v>0</v>
      </c>
      <c r="AS54" s="17">
        <v>0</v>
      </c>
      <c r="AT54" s="17">
        <v>0</v>
      </c>
      <c r="AU54" s="17">
        <v>0</v>
      </c>
      <c r="AV54" s="17">
        <v>0</v>
      </c>
      <c r="AW54" s="12">
        <v>0</v>
      </c>
      <c r="AX54" s="16">
        <v>0</v>
      </c>
      <c r="AY54" s="17">
        <v>0</v>
      </c>
      <c r="AZ54" s="17">
        <v>0</v>
      </c>
      <c r="BA54" s="17">
        <v>0</v>
      </c>
      <c r="BB54" s="17">
        <v>0</v>
      </c>
      <c r="BC54" s="17">
        <v>0</v>
      </c>
      <c r="BD54" s="17">
        <v>0</v>
      </c>
      <c r="BE54" s="12">
        <v>0</v>
      </c>
      <c r="BF54" s="16">
        <v>0</v>
      </c>
      <c r="BG54" s="17">
        <v>0</v>
      </c>
      <c r="BH54" s="17">
        <v>0</v>
      </c>
      <c r="BI54" s="17">
        <v>55000</v>
      </c>
      <c r="BJ54" s="17">
        <v>0</v>
      </c>
      <c r="BK54" s="17">
        <v>0</v>
      </c>
      <c r="BL54" s="17">
        <v>0</v>
      </c>
      <c r="BM54" s="12">
        <v>55000</v>
      </c>
      <c r="BN54" s="16">
        <v>0</v>
      </c>
      <c r="BO54" s="17">
        <v>0</v>
      </c>
      <c r="BP54" s="17">
        <v>0</v>
      </c>
      <c r="BQ54" s="17">
        <v>0</v>
      </c>
      <c r="BR54" s="17">
        <v>0</v>
      </c>
      <c r="BS54" s="17">
        <v>0</v>
      </c>
      <c r="BT54" s="17">
        <v>0</v>
      </c>
      <c r="BU54" s="12">
        <v>0</v>
      </c>
      <c r="BV54" s="16">
        <v>0</v>
      </c>
      <c r="BW54" s="17">
        <v>356419</v>
      </c>
      <c r="BX54" s="17">
        <v>0</v>
      </c>
      <c r="BY54" s="17">
        <v>0</v>
      </c>
      <c r="BZ54" s="17">
        <v>0</v>
      </c>
      <c r="CA54" s="17">
        <v>0</v>
      </c>
      <c r="CB54" s="17">
        <v>0</v>
      </c>
      <c r="CC54" s="12">
        <v>356419</v>
      </c>
    </row>
    <row r="55" spans="1:81" x14ac:dyDescent="0.3">
      <c r="A55" s="4" t="s">
        <v>44</v>
      </c>
      <c r="B55" s="92">
        <v>103000</v>
      </c>
      <c r="C55" s="87">
        <v>0</v>
      </c>
      <c r="D55" s="87">
        <v>423000</v>
      </c>
      <c r="E55" s="87">
        <v>0</v>
      </c>
      <c r="F55" s="87">
        <v>0</v>
      </c>
      <c r="G55" s="87">
        <v>0</v>
      </c>
      <c r="H55" s="87">
        <v>0</v>
      </c>
      <c r="I55" s="93">
        <v>526000</v>
      </c>
      <c r="J55" s="16">
        <v>0</v>
      </c>
      <c r="K55" s="17">
        <v>0</v>
      </c>
      <c r="L55" s="17">
        <v>0</v>
      </c>
      <c r="M55" s="17">
        <v>0</v>
      </c>
      <c r="N55" s="17">
        <v>0</v>
      </c>
      <c r="O55" s="17">
        <v>0</v>
      </c>
      <c r="P55" s="17">
        <v>0</v>
      </c>
      <c r="Q55" s="12">
        <v>0</v>
      </c>
      <c r="R55" s="16">
        <v>0</v>
      </c>
      <c r="S55" s="17">
        <v>0</v>
      </c>
      <c r="T55" s="17">
        <v>423000</v>
      </c>
      <c r="U55" s="17">
        <v>0</v>
      </c>
      <c r="V55" s="17">
        <v>0</v>
      </c>
      <c r="W55" s="17">
        <v>0</v>
      </c>
      <c r="X55" s="17">
        <v>0</v>
      </c>
      <c r="Y55" s="12">
        <v>423000</v>
      </c>
      <c r="Z55" s="16">
        <v>0</v>
      </c>
      <c r="AA55" s="17">
        <v>0</v>
      </c>
      <c r="AB55" s="17">
        <v>0</v>
      </c>
      <c r="AC55" s="17">
        <v>0</v>
      </c>
      <c r="AD55" s="17">
        <v>0</v>
      </c>
      <c r="AE55" s="17">
        <v>0</v>
      </c>
      <c r="AF55" s="17">
        <v>0</v>
      </c>
      <c r="AG55" s="12">
        <v>0</v>
      </c>
      <c r="AH55" s="16">
        <v>103000</v>
      </c>
      <c r="AI55" s="17">
        <v>0</v>
      </c>
      <c r="AJ55" s="17">
        <v>0</v>
      </c>
      <c r="AK55" s="17">
        <v>0</v>
      </c>
      <c r="AL55" s="17">
        <v>0</v>
      </c>
      <c r="AM55" s="17">
        <v>0</v>
      </c>
      <c r="AN55" s="17">
        <v>0</v>
      </c>
      <c r="AO55" s="12">
        <v>103000</v>
      </c>
      <c r="AP55" s="16">
        <v>0</v>
      </c>
      <c r="AQ55" s="17">
        <v>0</v>
      </c>
      <c r="AR55" s="17">
        <v>0</v>
      </c>
      <c r="AS55" s="17">
        <v>0</v>
      </c>
      <c r="AT55" s="17">
        <v>0</v>
      </c>
      <c r="AU55" s="17">
        <v>0</v>
      </c>
      <c r="AV55" s="17">
        <v>0</v>
      </c>
      <c r="AW55" s="12">
        <v>0</v>
      </c>
      <c r="AX55" s="16">
        <v>0</v>
      </c>
      <c r="AY55" s="17">
        <v>0</v>
      </c>
      <c r="AZ55" s="17">
        <v>0</v>
      </c>
      <c r="BA55" s="17">
        <v>0</v>
      </c>
      <c r="BB55" s="17">
        <v>0</v>
      </c>
      <c r="BC55" s="17">
        <v>0</v>
      </c>
      <c r="BD55" s="17">
        <v>0</v>
      </c>
      <c r="BE55" s="12">
        <v>0</v>
      </c>
      <c r="BF55" s="16">
        <v>0</v>
      </c>
      <c r="BG55" s="17">
        <v>0</v>
      </c>
      <c r="BH55" s="17">
        <v>0</v>
      </c>
      <c r="BI55" s="17">
        <v>0</v>
      </c>
      <c r="BJ55" s="17">
        <v>0</v>
      </c>
      <c r="BK55" s="17">
        <v>0</v>
      </c>
      <c r="BL55" s="17">
        <v>0</v>
      </c>
      <c r="BM55" s="12">
        <v>0</v>
      </c>
      <c r="BN55" s="16">
        <v>0</v>
      </c>
      <c r="BO55" s="17">
        <v>0</v>
      </c>
      <c r="BP55" s="17">
        <v>0</v>
      </c>
      <c r="BQ55" s="17">
        <v>0</v>
      </c>
      <c r="BR55" s="17">
        <v>0</v>
      </c>
      <c r="BS55" s="17">
        <v>0</v>
      </c>
      <c r="BT55" s="17">
        <v>0</v>
      </c>
      <c r="BU55" s="12">
        <v>0</v>
      </c>
      <c r="BV55" s="16">
        <v>0</v>
      </c>
      <c r="BW55" s="17">
        <v>0</v>
      </c>
      <c r="BX55" s="17">
        <v>0</v>
      </c>
      <c r="BY55" s="17">
        <v>0</v>
      </c>
      <c r="BZ55" s="17">
        <v>0</v>
      </c>
      <c r="CA55" s="17">
        <v>0</v>
      </c>
      <c r="CB55" s="17">
        <v>0</v>
      </c>
      <c r="CC55" s="12">
        <v>0</v>
      </c>
    </row>
    <row r="56" spans="1:81" x14ac:dyDescent="0.3">
      <c r="A56" s="4" t="s">
        <v>45</v>
      </c>
      <c r="B56" s="92">
        <v>111710.28</v>
      </c>
      <c r="C56" s="87">
        <v>0</v>
      </c>
      <c r="D56" s="87">
        <v>6161.1499999999942</v>
      </c>
      <c r="E56" s="87">
        <v>0</v>
      </c>
      <c r="F56" s="87">
        <v>0</v>
      </c>
      <c r="G56" s="87">
        <v>0</v>
      </c>
      <c r="H56" s="87">
        <v>0</v>
      </c>
      <c r="I56" s="93">
        <v>117871.43</v>
      </c>
      <c r="J56" s="16">
        <v>45577.34</v>
      </c>
      <c r="K56" s="17">
        <v>0</v>
      </c>
      <c r="L56" s="17">
        <v>0</v>
      </c>
      <c r="M56" s="17">
        <v>0</v>
      </c>
      <c r="N56" s="17">
        <v>0</v>
      </c>
      <c r="O56" s="17">
        <v>0</v>
      </c>
      <c r="P56" s="17">
        <v>0</v>
      </c>
      <c r="Q56" s="12">
        <v>45577.34</v>
      </c>
      <c r="R56" s="16">
        <v>0</v>
      </c>
      <c r="S56" s="17">
        <v>0</v>
      </c>
      <c r="T56" s="17">
        <v>0</v>
      </c>
      <c r="U56" s="17">
        <v>0</v>
      </c>
      <c r="V56" s="17">
        <v>0</v>
      </c>
      <c r="W56" s="17">
        <v>0</v>
      </c>
      <c r="X56" s="17">
        <v>0</v>
      </c>
      <c r="Y56" s="12">
        <v>0</v>
      </c>
      <c r="Z56" s="16">
        <v>0</v>
      </c>
      <c r="AA56" s="17">
        <v>0</v>
      </c>
      <c r="AB56" s="17">
        <v>6161.1499999999905</v>
      </c>
      <c r="AC56" s="17">
        <v>0</v>
      </c>
      <c r="AD56" s="17">
        <v>0</v>
      </c>
      <c r="AE56" s="17">
        <v>0</v>
      </c>
      <c r="AF56" s="17">
        <v>0</v>
      </c>
      <c r="AG56" s="12">
        <v>6161.1499999999905</v>
      </c>
      <c r="AH56" s="16">
        <v>52910.94</v>
      </c>
      <c r="AI56" s="17">
        <v>0</v>
      </c>
      <c r="AJ56" s="17">
        <v>0</v>
      </c>
      <c r="AK56" s="17">
        <v>0</v>
      </c>
      <c r="AL56" s="17">
        <v>0</v>
      </c>
      <c r="AM56" s="17">
        <v>0</v>
      </c>
      <c r="AN56" s="17">
        <v>0</v>
      </c>
      <c r="AO56" s="12">
        <v>52910.94</v>
      </c>
      <c r="AP56" s="16">
        <v>0</v>
      </c>
      <c r="AQ56" s="17">
        <v>0</v>
      </c>
      <c r="AR56" s="17">
        <v>0</v>
      </c>
      <c r="AS56" s="17">
        <v>0</v>
      </c>
      <c r="AT56" s="17">
        <v>0</v>
      </c>
      <c r="AU56" s="17">
        <v>0</v>
      </c>
      <c r="AV56" s="17">
        <v>0</v>
      </c>
      <c r="AW56" s="12">
        <v>0</v>
      </c>
      <c r="AX56" s="16">
        <v>0</v>
      </c>
      <c r="AY56" s="17">
        <v>0</v>
      </c>
      <c r="AZ56" s="17">
        <v>0</v>
      </c>
      <c r="BA56" s="17">
        <v>0</v>
      </c>
      <c r="BB56" s="17">
        <v>0</v>
      </c>
      <c r="BC56" s="17">
        <v>0</v>
      </c>
      <c r="BD56" s="17">
        <v>0</v>
      </c>
      <c r="BE56" s="12">
        <v>0</v>
      </c>
      <c r="BF56" s="16">
        <v>13222</v>
      </c>
      <c r="BG56" s="17">
        <v>0</v>
      </c>
      <c r="BH56" s="17">
        <v>0</v>
      </c>
      <c r="BI56" s="17">
        <v>0</v>
      </c>
      <c r="BJ56" s="17">
        <v>0</v>
      </c>
      <c r="BK56" s="17">
        <v>0</v>
      </c>
      <c r="BL56" s="17">
        <v>0</v>
      </c>
      <c r="BM56" s="12">
        <v>13222</v>
      </c>
      <c r="BN56" s="16">
        <v>0</v>
      </c>
      <c r="BO56" s="17">
        <v>0</v>
      </c>
      <c r="BP56" s="17">
        <v>0</v>
      </c>
      <c r="BQ56" s="17">
        <v>0</v>
      </c>
      <c r="BR56" s="17">
        <v>0</v>
      </c>
      <c r="BS56" s="17">
        <v>0</v>
      </c>
      <c r="BT56" s="17">
        <v>0</v>
      </c>
      <c r="BU56" s="12">
        <v>0</v>
      </c>
      <c r="BV56" s="16">
        <v>0</v>
      </c>
      <c r="BW56" s="17">
        <v>0</v>
      </c>
      <c r="BX56" s="17">
        <v>4.0927261579781771E-12</v>
      </c>
      <c r="BY56" s="17">
        <v>0</v>
      </c>
      <c r="BZ56" s="17">
        <v>0</v>
      </c>
      <c r="CA56" s="17">
        <v>0</v>
      </c>
      <c r="CB56" s="17">
        <v>0</v>
      </c>
      <c r="CC56" s="12">
        <v>4.0927261579781771E-12</v>
      </c>
    </row>
    <row r="57" spans="1:81" x14ac:dyDescent="0.3">
      <c r="A57" s="4" t="s">
        <v>46</v>
      </c>
      <c r="B57" s="92">
        <v>0</v>
      </c>
      <c r="C57" s="87">
        <v>0</v>
      </c>
      <c r="D57" s="87">
        <v>1093760</v>
      </c>
      <c r="E57" s="87">
        <v>0</v>
      </c>
      <c r="F57" s="87">
        <v>0</v>
      </c>
      <c r="G57" s="87">
        <v>0</v>
      </c>
      <c r="H57" s="87">
        <v>0</v>
      </c>
      <c r="I57" s="93">
        <v>1093760</v>
      </c>
      <c r="J57" s="16">
        <v>0</v>
      </c>
      <c r="K57" s="17">
        <v>0</v>
      </c>
      <c r="L57" s="17">
        <v>94000</v>
      </c>
      <c r="M57" s="17">
        <v>0</v>
      </c>
      <c r="N57" s="17">
        <v>0</v>
      </c>
      <c r="O57" s="17">
        <v>0</v>
      </c>
      <c r="P57" s="17">
        <v>0</v>
      </c>
      <c r="Q57" s="12">
        <v>94000</v>
      </c>
      <c r="R57" s="16">
        <v>0</v>
      </c>
      <c r="S57" s="17">
        <v>0</v>
      </c>
      <c r="T57" s="17">
        <v>0</v>
      </c>
      <c r="U57" s="17">
        <v>0</v>
      </c>
      <c r="V57" s="17">
        <v>0</v>
      </c>
      <c r="W57" s="17">
        <v>0</v>
      </c>
      <c r="X57" s="17">
        <v>0</v>
      </c>
      <c r="Y57" s="12">
        <v>0</v>
      </c>
      <c r="Z57" s="16">
        <v>0</v>
      </c>
      <c r="AA57" s="17">
        <v>0</v>
      </c>
      <c r="AB57" s="17">
        <v>0</v>
      </c>
      <c r="AC57" s="17">
        <v>0</v>
      </c>
      <c r="AD57" s="17">
        <v>0</v>
      </c>
      <c r="AE57" s="17">
        <v>0</v>
      </c>
      <c r="AF57" s="17">
        <v>0</v>
      </c>
      <c r="AG57" s="12">
        <v>0</v>
      </c>
      <c r="AH57" s="16">
        <v>0</v>
      </c>
      <c r="AI57" s="17">
        <v>0</v>
      </c>
      <c r="AJ57" s="17">
        <v>0</v>
      </c>
      <c r="AK57" s="17">
        <v>0</v>
      </c>
      <c r="AL57" s="17">
        <v>0</v>
      </c>
      <c r="AM57" s="17">
        <v>0</v>
      </c>
      <c r="AN57" s="17">
        <v>0</v>
      </c>
      <c r="AO57" s="12">
        <v>0</v>
      </c>
      <c r="AP57" s="16">
        <v>0</v>
      </c>
      <c r="AQ57" s="17">
        <v>0</v>
      </c>
      <c r="AR57" s="17">
        <v>0</v>
      </c>
      <c r="AS57" s="17">
        <v>0</v>
      </c>
      <c r="AT57" s="17">
        <v>0</v>
      </c>
      <c r="AU57" s="17">
        <v>0</v>
      </c>
      <c r="AV57" s="17">
        <v>0</v>
      </c>
      <c r="AW57" s="12">
        <v>0</v>
      </c>
      <c r="AX57" s="16">
        <v>0</v>
      </c>
      <c r="AY57" s="17">
        <v>0</v>
      </c>
      <c r="AZ57" s="17">
        <v>914000</v>
      </c>
      <c r="BA57" s="17">
        <v>0</v>
      </c>
      <c r="BB57" s="17">
        <v>0</v>
      </c>
      <c r="BC57" s="17">
        <v>0</v>
      </c>
      <c r="BD57" s="17">
        <v>0</v>
      </c>
      <c r="BE57" s="12">
        <v>914000</v>
      </c>
      <c r="BF57" s="16">
        <v>0</v>
      </c>
      <c r="BG57" s="17">
        <v>0</v>
      </c>
      <c r="BH57" s="17">
        <v>85760</v>
      </c>
      <c r="BI57" s="17">
        <v>0</v>
      </c>
      <c r="BJ57" s="17">
        <v>0</v>
      </c>
      <c r="BK57" s="17">
        <v>0</v>
      </c>
      <c r="BL57" s="17">
        <v>0</v>
      </c>
      <c r="BM57" s="12">
        <v>85760</v>
      </c>
      <c r="BN57" s="16">
        <v>0</v>
      </c>
      <c r="BO57" s="17">
        <v>0</v>
      </c>
      <c r="BP57" s="17">
        <v>0</v>
      </c>
      <c r="BQ57" s="17">
        <v>0</v>
      </c>
      <c r="BR57" s="17">
        <v>0</v>
      </c>
      <c r="BS57" s="17">
        <v>0</v>
      </c>
      <c r="BT57" s="17">
        <v>0</v>
      </c>
      <c r="BU57" s="12">
        <v>0</v>
      </c>
      <c r="BV57" s="16">
        <v>0</v>
      </c>
      <c r="BW57" s="17">
        <v>0</v>
      </c>
      <c r="BX57" s="17">
        <v>0</v>
      </c>
      <c r="BY57" s="17">
        <v>0</v>
      </c>
      <c r="BZ57" s="17">
        <v>0</v>
      </c>
      <c r="CA57" s="17">
        <v>0</v>
      </c>
      <c r="CB57" s="17">
        <v>0</v>
      </c>
      <c r="CC57" s="12">
        <v>0</v>
      </c>
    </row>
    <row r="58" spans="1:81" x14ac:dyDescent="0.3">
      <c r="A58" s="4" t="s">
        <v>47</v>
      </c>
      <c r="B58" s="92">
        <v>3317601</v>
      </c>
      <c r="C58" s="87">
        <v>562000</v>
      </c>
      <c r="D58" s="87">
        <v>457000</v>
      </c>
      <c r="E58" s="87">
        <v>0</v>
      </c>
      <c r="F58" s="87">
        <v>0</v>
      </c>
      <c r="G58" s="87">
        <v>1011429</v>
      </c>
      <c r="H58" s="87">
        <v>301487</v>
      </c>
      <c r="I58" s="93">
        <v>5649517</v>
      </c>
      <c r="J58" s="16">
        <v>0</v>
      </c>
      <c r="K58" s="17">
        <v>0</v>
      </c>
      <c r="L58" s="17">
        <v>457000</v>
      </c>
      <c r="M58" s="17">
        <v>0</v>
      </c>
      <c r="N58" s="17">
        <v>0</v>
      </c>
      <c r="O58" s="17">
        <v>565325</v>
      </c>
      <c r="P58" s="17">
        <v>682</v>
      </c>
      <c r="Q58" s="12">
        <v>1023007</v>
      </c>
      <c r="R58" s="16">
        <v>0</v>
      </c>
      <c r="S58" s="17">
        <v>0</v>
      </c>
      <c r="T58" s="17">
        <v>0</v>
      </c>
      <c r="U58" s="17">
        <v>0</v>
      </c>
      <c r="V58" s="17">
        <v>0</v>
      </c>
      <c r="W58" s="17">
        <v>0</v>
      </c>
      <c r="X58" s="17">
        <v>0</v>
      </c>
      <c r="Y58" s="12">
        <v>0</v>
      </c>
      <c r="Z58" s="16">
        <v>24200</v>
      </c>
      <c r="AA58" s="17">
        <v>562000</v>
      </c>
      <c r="AB58" s="17">
        <v>0</v>
      </c>
      <c r="AC58" s="17">
        <v>0</v>
      </c>
      <c r="AD58" s="17">
        <v>0</v>
      </c>
      <c r="AE58" s="17">
        <v>413455</v>
      </c>
      <c r="AF58" s="17">
        <v>21545</v>
      </c>
      <c r="AG58" s="12">
        <v>1021200</v>
      </c>
      <c r="AH58" s="16">
        <v>3293401</v>
      </c>
      <c r="AI58" s="17">
        <v>0</v>
      </c>
      <c r="AJ58" s="17">
        <v>0</v>
      </c>
      <c r="AK58" s="17">
        <v>0</v>
      </c>
      <c r="AL58" s="17">
        <v>0</v>
      </c>
      <c r="AM58" s="17">
        <v>0</v>
      </c>
      <c r="AN58" s="17">
        <v>0</v>
      </c>
      <c r="AO58" s="12">
        <v>3293401</v>
      </c>
      <c r="AP58" s="16">
        <v>0</v>
      </c>
      <c r="AQ58" s="17">
        <v>0</v>
      </c>
      <c r="AR58" s="17">
        <v>0</v>
      </c>
      <c r="AS58" s="17">
        <v>0</v>
      </c>
      <c r="AT58" s="17">
        <v>0</v>
      </c>
      <c r="AU58" s="17">
        <v>32649</v>
      </c>
      <c r="AV58" s="17">
        <v>0</v>
      </c>
      <c r="AW58" s="12">
        <v>32649</v>
      </c>
      <c r="AX58" s="16">
        <v>0</v>
      </c>
      <c r="AY58" s="17">
        <v>0</v>
      </c>
      <c r="AZ58" s="17">
        <v>0</v>
      </c>
      <c r="BA58" s="17">
        <v>0</v>
      </c>
      <c r="BB58" s="17">
        <v>0</v>
      </c>
      <c r="BC58" s="17">
        <v>0</v>
      </c>
      <c r="BD58" s="17">
        <v>248260</v>
      </c>
      <c r="BE58" s="12">
        <v>248260</v>
      </c>
      <c r="BF58" s="16">
        <v>0</v>
      </c>
      <c r="BG58" s="17">
        <v>0</v>
      </c>
      <c r="BH58" s="17">
        <v>0</v>
      </c>
      <c r="BI58" s="17">
        <v>0</v>
      </c>
      <c r="BJ58" s="17">
        <v>0</v>
      </c>
      <c r="BK58" s="17">
        <v>0</v>
      </c>
      <c r="BL58" s="17">
        <v>31000</v>
      </c>
      <c r="BM58" s="12">
        <v>31000</v>
      </c>
      <c r="BN58" s="16">
        <v>0</v>
      </c>
      <c r="BO58" s="17">
        <v>0</v>
      </c>
      <c r="BP58" s="17">
        <v>0</v>
      </c>
      <c r="BQ58" s="17">
        <v>0</v>
      </c>
      <c r="BR58" s="17">
        <v>0</v>
      </c>
      <c r="BS58" s="17">
        <v>0</v>
      </c>
      <c r="BT58" s="17">
        <v>0</v>
      </c>
      <c r="BU58" s="12">
        <v>0</v>
      </c>
      <c r="BV58" s="16">
        <v>0</v>
      </c>
      <c r="BW58" s="17">
        <v>0</v>
      </c>
      <c r="BX58" s="17">
        <v>0</v>
      </c>
      <c r="BY58" s="17">
        <v>0</v>
      </c>
      <c r="BZ58" s="17">
        <v>0</v>
      </c>
      <c r="CA58" s="17">
        <v>0</v>
      </c>
      <c r="CB58" s="17">
        <v>0</v>
      </c>
      <c r="CC58" s="12">
        <v>0</v>
      </c>
    </row>
    <row r="59" spans="1:81" x14ac:dyDescent="0.3">
      <c r="A59" s="4" t="s">
        <v>48</v>
      </c>
      <c r="B59" s="92">
        <v>2158702.96</v>
      </c>
      <c r="C59" s="87">
        <v>386624</v>
      </c>
      <c r="D59" s="87">
        <v>9750</v>
      </c>
      <c r="E59" s="87">
        <v>0</v>
      </c>
      <c r="F59" s="87">
        <v>0</v>
      </c>
      <c r="G59" s="87">
        <v>5636.8648000000003</v>
      </c>
      <c r="H59" s="87">
        <v>0</v>
      </c>
      <c r="I59" s="93">
        <v>2560713.8248000001</v>
      </c>
      <c r="J59" s="16">
        <v>0</v>
      </c>
      <c r="K59" s="17">
        <v>0</v>
      </c>
      <c r="L59" s="17">
        <v>0</v>
      </c>
      <c r="M59" s="17">
        <v>0</v>
      </c>
      <c r="N59" s="17">
        <v>0</v>
      </c>
      <c r="O59" s="17">
        <v>0</v>
      </c>
      <c r="P59" s="17">
        <v>0</v>
      </c>
      <c r="Q59" s="12">
        <v>0</v>
      </c>
      <c r="R59" s="16">
        <v>0</v>
      </c>
      <c r="S59" s="17">
        <v>0</v>
      </c>
      <c r="T59" s="17">
        <v>0</v>
      </c>
      <c r="U59" s="17">
        <v>0</v>
      </c>
      <c r="V59" s="17">
        <v>0</v>
      </c>
      <c r="W59" s="17">
        <v>0</v>
      </c>
      <c r="X59" s="17">
        <v>0</v>
      </c>
      <c r="Y59" s="12">
        <v>0</v>
      </c>
      <c r="Z59" s="16">
        <v>41838.559999999998</v>
      </c>
      <c r="AA59" s="17">
        <v>0</v>
      </c>
      <c r="AB59" s="17">
        <v>0</v>
      </c>
      <c r="AC59" s="17">
        <v>0</v>
      </c>
      <c r="AD59" s="17">
        <v>0</v>
      </c>
      <c r="AE59" s="17">
        <v>0</v>
      </c>
      <c r="AF59" s="17">
        <v>0</v>
      </c>
      <c r="AG59" s="12">
        <v>41838.559999999998</v>
      </c>
      <c r="AH59" s="16">
        <v>1557494.0799999998</v>
      </c>
      <c r="AI59" s="17">
        <v>0</v>
      </c>
      <c r="AJ59" s="17">
        <v>0</v>
      </c>
      <c r="AK59" s="17">
        <v>0</v>
      </c>
      <c r="AL59" s="17">
        <v>0</v>
      </c>
      <c r="AM59" s="17">
        <v>0</v>
      </c>
      <c r="AN59" s="17">
        <v>0</v>
      </c>
      <c r="AO59" s="12">
        <v>1557494.0799999998</v>
      </c>
      <c r="AP59" s="16">
        <v>0</v>
      </c>
      <c r="AQ59" s="17">
        <v>0</v>
      </c>
      <c r="AR59" s="17">
        <v>0</v>
      </c>
      <c r="AS59" s="17">
        <v>0</v>
      </c>
      <c r="AT59" s="17">
        <v>0</v>
      </c>
      <c r="AU59" s="17">
        <v>0</v>
      </c>
      <c r="AV59" s="17">
        <v>0</v>
      </c>
      <c r="AW59" s="12">
        <v>0</v>
      </c>
      <c r="AX59" s="16">
        <v>6500</v>
      </c>
      <c r="AY59" s="17">
        <v>0</v>
      </c>
      <c r="AZ59" s="17">
        <v>0</v>
      </c>
      <c r="BA59" s="17">
        <v>0</v>
      </c>
      <c r="BB59" s="17">
        <v>0</v>
      </c>
      <c r="BC59" s="17">
        <v>0</v>
      </c>
      <c r="BD59" s="17">
        <v>0</v>
      </c>
      <c r="BE59" s="12">
        <v>6500</v>
      </c>
      <c r="BF59" s="16">
        <v>0</v>
      </c>
      <c r="BG59" s="17">
        <v>0</v>
      </c>
      <c r="BH59" s="17">
        <v>0</v>
      </c>
      <c r="BI59" s="17">
        <v>0</v>
      </c>
      <c r="BJ59" s="17">
        <v>0</v>
      </c>
      <c r="BK59" s="17">
        <v>0</v>
      </c>
      <c r="BL59" s="17">
        <v>0</v>
      </c>
      <c r="BM59" s="12">
        <v>0</v>
      </c>
      <c r="BN59" s="16">
        <v>0</v>
      </c>
      <c r="BO59" s="17">
        <v>0</v>
      </c>
      <c r="BP59" s="17">
        <v>0</v>
      </c>
      <c r="BQ59" s="17">
        <v>0</v>
      </c>
      <c r="BR59" s="17">
        <v>0</v>
      </c>
      <c r="BS59" s="17">
        <v>0</v>
      </c>
      <c r="BT59" s="17">
        <v>0</v>
      </c>
      <c r="BU59" s="12">
        <v>0</v>
      </c>
      <c r="BV59" s="16">
        <v>552870.32000000007</v>
      </c>
      <c r="BW59" s="17">
        <v>386624</v>
      </c>
      <c r="BX59" s="17">
        <v>9750</v>
      </c>
      <c r="BY59" s="17">
        <v>0</v>
      </c>
      <c r="BZ59" s="17">
        <v>0</v>
      </c>
      <c r="CA59" s="17">
        <v>5636.8648000000003</v>
      </c>
      <c r="CB59" s="17">
        <v>0</v>
      </c>
      <c r="CC59" s="12">
        <v>954881.18480000005</v>
      </c>
    </row>
    <row r="60" spans="1:81" x14ac:dyDescent="0.3">
      <c r="A60" s="4" t="s">
        <v>49</v>
      </c>
      <c r="B60" s="92">
        <v>67663.09</v>
      </c>
      <c r="C60" s="87">
        <v>251867.01</v>
      </c>
      <c r="D60" s="87">
        <v>76500.399999999907</v>
      </c>
      <c r="E60" s="87">
        <v>0</v>
      </c>
      <c r="F60" s="87">
        <v>0</v>
      </c>
      <c r="G60" s="87">
        <v>0</v>
      </c>
      <c r="H60" s="87">
        <v>243322.76</v>
      </c>
      <c r="I60" s="93">
        <v>639353.25999999989</v>
      </c>
      <c r="J60" s="16">
        <v>-2339.91</v>
      </c>
      <c r="K60" s="17">
        <v>0</v>
      </c>
      <c r="L60" s="17">
        <v>76500.399999999907</v>
      </c>
      <c r="M60" s="17">
        <v>0</v>
      </c>
      <c r="N60" s="17">
        <v>0</v>
      </c>
      <c r="O60" s="17">
        <v>0</v>
      </c>
      <c r="P60" s="17">
        <v>243322.76</v>
      </c>
      <c r="Q60" s="12">
        <v>317483.24999999988</v>
      </c>
      <c r="R60" s="16">
        <v>0</v>
      </c>
      <c r="S60" s="17">
        <v>0</v>
      </c>
      <c r="T60" s="17">
        <v>0</v>
      </c>
      <c r="U60" s="17">
        <v>0</v>
      </c>
      <c r="V60" s="17">
        <v>0</v>
      </c>
      <c r="W60" s="17">
        <v>0</v>
      </c>
      <c r="X60" s="17">
        <v>0</v>
      </c>
      <c r="Y60" s="12">
        <v>0</v>
      </c>
      <c r="Z60" s="16">
        <v>0</v>
      </c>
      <c r="AA60" s="17">
        <v>90615</v>
      </c>
      <c r="AB60" s="17">
        <v>0</v>
      </c>
      <c r="AC60" s="17">
        <v>0</v>
      </c>
      <c r="AD60" s="17">
        <v>0</v>
      </c>
      <c r="AE60" s="17">
        <v>0</v>
      </c>
      <c r="AF60" s="17">
        <v>0</v>
      </c>
      <c r="AG60" s="12">
        <v>90615</v>
      </c>
      <c r="AH60" s="16">
        <v>61528</v>
      </c>
      <c r="AI60" s="17">
        <v>0</v>
      </c>
      <c r="AJ60" s="17">
        <v>0</v>
      </c>
      <c r="AK60" s="17">
        <v>0</v>
      </c>
      <c r="AL60" s="17">
        <v>0</v>
      </c>
      <c r="AM60" s="17">
        <v>0</v>
      </c>
      <c r="AN60" s="17">
        <v>0</v>
      </c>
      <c r="AO60" s="12">
        <v>61528</v>
      </c>
      <c r="AP60" s="16">
        <v>8475</v>
      </c>
      <c r="AQ60" s="17">
        <v>0</v>
      </c>
      <c r="AR60" s="17">
        <v>0</v>
      </c>
      <c r="AS60" s="17">
        <v>0</v>
      </c>
      <c r="AT60" s="17">
        <v>0</v>
      </c>
      <c r="AU60" s="17">
        <v>0</v>
      </c>
      <c r="AV60" s="17">
        <v>0</v>
      </c>
      <c r="AW60" s="12">
        <v>8475</v>
      </c>
      <c r="AX60" s="16">
        <v>0</v>
      </c>
      <c r="AY60" s="17">
        <v>161252.01</v>
      </c>
      <c r="AZ60" s="17">
        <v>0</v>
      </c>
      <c r="BA60" s="17">
        <v>0</v>
      </c>
      <c r="BB60" s="17">
        <v>0</v>
      </c>
      <c r="BC60" s="17">
        <v>0</v>
      </c>
      <c r="BD60" s="17">
        <v>0</v>
      </c>
      <c r="BE60" s="12">
        <v>161252.01</v>
      </c>
      <c r="BF60" s="16">
        <v>0</v>
      </c>
      <c r="BG60" s="17">
        <v>0</v>
      </c>
      <c r="BH60" s="17">
        <v>0</v>
      </c>
      <c r="BI60" s="17">
        <v>0</v>
      </c>
      <c r="BJ60" s="17">
        <v>0</v>
      </c>
      <c r="BK60" s="17">
        <v>0</v>
      </c>
      <c r="BL60" s="17">
        <v>0</v>
      </c>
      <c r="BM60" s="12">
        <v>0</v>
      </c>
      <c r="BN60" s="16">
        <v>0</v>
      </c>
      <c r="BO60" s="17">
        <v>0</v>
      </c>
      <c r="BP60" s="17">
        <v>0</v>
      </c>
      <c r="BQ60" s="17">
        <v>0</v>
      </c>
      <c r="BR60" s="17">
        <v>0</v>
      </c>
      <c r="BS60" s="17">
        <v>0</v>
      </c>
      <c r="BT60" s="17">
        <v>0</v>
      </c>
      <c r="BU60" s="12">
        <v>0</v>
      </c>
      <c r="BV60" s="16">
        <v>0</v>
      </c>
      <c r="BW60" s="17">
        <v>0</v>
      </c>
      <c r="BX60" s="17">
        <v>0</v>
      </c>
      <c r="BY60" s="17">
        <v>0</v>
      </c>
      <c r="BZ60" s="17">
        <v>0</v>
      </c>
      <c r="CA60" s="17">
        <v>0</v>
      </c>
      <c r="CB60" s="17">
        <v>0</v>
      </c>
      <c r="CC60" s="12">
        <v>0</v>
      </c>
    </row>
    <row r="61" spans="1:81" x14ac:dyDescent="0.3">
      <c r="A61" s="4" t="s">
        <v>50</v>
      </c>
      <c r="B61" s="92">
        <v>7593113.8500000006</v>
      </c>
      <c r="C61" s="87">
        <v>542621.07000000007</v>
      </c>
      <c r="D61" s="87">
        <v>67937.63</v>
      </c>
      <c r="E61" s="87">
        <v>0</v>
      </c>
      <c r="F61" s="87">
        <v>0</v>
      </c>
      <c r="G61" s="87">
        <v>130861.58</v>
      </c>
      <c r="H61" s="87">
        <v>471538.29</v>
      </c>
      <c r="I61" s="93">
        <v>8806072.4199999999</v>
      </c>
      <c r="J61" s="16">
        <v>1061856.07</v>
      </c>
      <c r="K61" s="17">
        <v>0</v>
      </c>
      <c r="L61" s="17">
        <v>0</v>
      </c>
      <c r="M61" s="17">
        <v>0</v>
      </c>
      <c r="N61" s="17">
        <v>0</v>
      </c>
      <c r="O61" s="17">
        <v>40000</v>
      </c>
      <c r="P61" s="17">
        <v>235651.84</v>
      </c>
      <c r="Q61" s="12">
        <v>1337507.9100000001</v>
      </c>
      <c r="R61" s="16">
        <v>0</v>
      </c>
      <c r="S61" s="17">
        <v>0</v>
      </c>
      <c r="T61" s="17">
        <v>0</v>
      </c>
      <c r="U61" s="17">
        <v>0</v>
      </c>
      <c r="V61" s="17">
        <v>0</v>
      </c>
      <c r="W61" s="17">
        <v>0</v>
      </c>
      <c r="X61" s="17">
        <v>0</v>
      </c>
      <c r="Y61" s="12">
        <v>0</v>
      </c>
      <c r="Z61" s="16">
        <v>0</v>
      </c>
      <c r="AA61" s="17">
        <v>0</v>
      </c>
      <c r="AB61" s="17">
        <v>0</v>
      </c>
      <c r="AC61" s="17">
        <v>0</v>
      </c>
      <c r="AD61" s="17">
        <v>0</v>
      </c>
      <c r="AE61" s="17">
        <v>0</v>
      </c>
      <c r="AF61" s="17">
        <v>12896.38</v>
      </c>
      <c r="AG61" s="12">
        <v>12896.38</v>
      </c>
      <c r="AH61" s="16">
        <v>5820977.3300000001</v>
      </c>
      <c r="AI61" s="17">
        <v>0</v>
      </c>
      <c r="AJ61" s="17">
        <v>0</v>
      </c>
      <c r="AK61" s="17">
        <v>0</v>
      </c>
      <c r="AL61" s="17">
        <v>0</v>
      </c>
      <c r="AM61" s="17">
        <v>0</v>
      </c>
      <c r="AN61" s="17">
        <v>0</v>
      </c>
      <c r="AO61" s="12">
        <v>5820977.3300000001</v>
      </c>
      <c r="AP61" s="16">
        <v>0</v>
      </c>
      <c r="AQ61" s="17">
        <v>0</v>
      </c>
      <c r="AR61" s="17">
        <v>0</v>
      </c>
      <c r="AS61" s="17">
        <v>0</v>
      </c>
      <c r="AT61" s="17">
        <v>0</v>
      </c>
      <c r="AU61" s="17">
        <v>0</v>
      </c>
      <c r="AV61" s="17">
        <v>33740</v>
      </c>
      <c r="AW61" s="12">
        <v>33740</v>
      </c>
      <c r="AX61" s="16">
        <v>0</v>
      </c>
      <c r="AY61" s="17">
        <v>0</v>
      </c>
      <c r="AZ61" s="17">
        <v>0</v>
      </c>
      <c r="BA61" s="17">
        <v>0</v>
      </c>
      <c r="BB61" s="17">
        <v>0</v>
      </c>
      <c r="BC61" s="17">
        <v>35000</v>
      </c>
      <c r="BD61" s="17">
        <v>0</v>
      </c>
      <c r="BE61" s="12">
        <v>35000</v>
      </c>
      <c r="BF61" s="16">
        <v>0</v>
      </c>
      <c r="BG61" s="17">
        <v>0</v>
      </c>
      <c r="BH61" s="17">
        <v>67937.63</v>
      </c>
      <c r="BI61" s="17">
        <v>0</v>
      </c>
      <c r="BJ61" s="17">
        <v>0</v>
      </c>
      <c r="BK61" s="17">
        <v>0</v>
      </c>
      <c r="BL61" s="17">
        <v>0</v>
      </c>
      <c r="BM61" s="12">
        <v>67937.63</v>
      </c>
      <c r="BN61" s="16">
        <v>0</v>
      </c>
      <c r="BO61" s="17">
        <v>107669.07</v>
      </c>
      <c r="BP61" s="17">
        <v>0</v>
      </c>
      <c r="BQ61" s="17">
        <v>0</v>
      </c>
      <c r="BR61" s="17">
        <v>0</v>
      </c>
      <c r="BS61" s="17">
        <v>16500</v>
      </c>
      <c r="BT61" s="17">
        <v>3285.51</v>
      </c>
      <c r="BU61" s="12">
        <v>127454.58</v>
      </c>
      <c r="BV61" s="16">
        <v>710280.45000000007</v>
      </c>
      <c r="BW61" s="17">
        <v>434952</v>
      </c>
      <c r="BX61" s="17">
        <v>0</v>
      </c>
      <c r="BY61" s="17">
        <v>0</v>
      </c>
      <c r="BZ61" s="17">
        <v>0</v>
      </c>
      <c r="CA61" s="17">
        <v>39361.58</v>
      </c>
      <c r="CB61" s="17">
        <v>185964.56</v>
      </c>
      <c r="CC61" s="12">
        <v>1370558.5900000003</v>
      </c>
    </row>
    <row r="62" spans="1:81" x14ac:dyDescent="0.3">
      <c r="A62" s="4" t="s">
        <v>51</v>
      </c>
      <c r="B62" s="92">
        <v>3837</v>
      </c>
      <c r="C62" s="87">
        <v>463866</v>
      </c>
      <c r="D62" s="87">
        <v>1539582</v>
      </c>
      <c r="E62" s="87">
        <v>0</v>
      </c>
      <c r="F62" s="87">
        <v>2874320</v>
      </c>
      <c r="G62" s="87">
        <v>17398</v>
      </c>
      <c r="H62" s="87">
        <v>0</v>
      </c>
      <c r="I62" s="93">
        <v>4899003</v>
      </c>
      <c r="J62" s="16">
        <v>0</v>
      </c>
      <c r="K62" s="17">
        <v>0</v>
      </c>
      <c r="L62" s="17">
        <v>0</v>
      </c>
      <c r="M62" s="17">
        <v>0</v>
      </c>
      <c r="N62" s="17">
        <v>850000</v>
      </c>
      <c r="O62" s="17">
        <v>0</v>
      </c>
      <c r="P62" s="17">
        <v>0</v>
      </c>
      <c r="Q62" s="12">
        <v>850000</v>
      </c>
      <c r="R62" s="16">
        <v>0</v>
      </c>
      <c r="S62" s="17">
        <v>0</v>
      </c>
      <c r="T62" s="17">
        <v>0</v>
      </c>
      <c r="U62" s="17">
        <v>0</v>
      </c>
      <c r="V62" s="17">
        <v>469500</v>
      </c>
      <c r="W62" s="17">
        <v>0</v>
      </c>
      <c r="X62" s="17">
        <v>0</v>
      </c>
      <c r="Y62" s="12">
        <v>469500</v>
      </c>
      <c r="Z62" s="16">
        <v>0</v>
      </c>
      <c r="AA62" s="17">
        <v>463866</v>
      </c>
      <c r="AB62" s="17">
        <v>708900</v>
      </c>
      <c r="AC62" s="17">
        <v>0</v>
      </c>
      <c r="AD62" s="17">
        <v>0</v>
      </c>
      <c r="AE62" s="17">
        <v>0</v>
      </c>
      <c r="AF62" s="17">
        <v>0</v>
      </c>
      <c r="AG62" s="12">
        <v>1172766</v>
      </c>
      <c r="AH62" s="16">
        <v>0</v>
      </c>
      <c r="AI62" s="17">
        <v>0</v>
      </c>
      <c r="AJ62" s="17">
        <v>0</v>
      </c>
      <c r="AK62" s="17">
        <v>0</v>
      </c>
      <c r="AL62" s="17">
        <v>0</v>
      </c>
      <c r="AM62" s="17">
        <v>0</v>
      </c>
      <c r="AN62" s="17">
        <v>0</v>
      </c>
      <c r="AO62" s="12">
        <v>0</v>
      </c>
      <c r="AP62" s="16">
        <v>0</v>
      </c>
      <c r="AQ62" s="17">
        <v>0</v>
      </c>
      <c r="AR62" s="17">
        <v>0</v>
      </c>
      <c r="AS62" s="17">
        <v>0</v>
      </c>
      <c r="AT62" s="17">
        <v>0</v>
      </c>
      <c r="AU62" s="17">
        <v>0</v>
      </c>
      <c r="AV62" s="17">
        <v>0</v>
      </c>
      <c r="AW62" s="12">
        <v>0</v>
      </c>
      <c r="AX62" s="16">
        <v>0</v>
      </c>
      <c r="AY62" s="17">
        <v>0</v>
      </c>
      <c r="AZ62" s="17">
        <v>0</v>
      </c>
      <c r="BA62" s="17">
        <v>0</v>
      </c>
      <c r="BB62" s="17">
        <v>0</v>
      </c>
      <c r="BC62" s="17">
        <v>17398</v>
      </c>
      <c r="BD62" s="17">
        <v>0</v>
      </c>
      <c r="BE62" s="12">
        <v>17398</v>
      </c>
      <c r="BF62" s="16">
        <v>0</v>
      </c>
      <c r="BG62" s="17">
        <v>0</v>
      </c>
      <c r="BH62" s="17">
        <v>0</v>
      </c>
      <c r="BI62" s="17">
        <v>0</v>
      </c>
      <c r="BJ62" s="17">
        <v>0</v>
      </c>
      <c r="BK62" s="17">
        <v>0</v>
      </c>
      <c r="BL62" s="17">
        <v>0</v>
      </c>
      <c r="BM62" s="12">
        <v>0</v>
      </c>
      <c r="BN62" s="16">
        <v>0</v>
      </c>
      <c r="BO62" s="17">
        <v>0</v>
      </c>
      <c r="BP62" s="17">
        <v>0</v>
      </c>
      <c r="BQ62" s="17">
        <v>0</v>
      </c>
      <c r="BR62" s="17">
        <v>0</v>
      </c>
      <c r="BS62" s="17">
        <v>0</v>
      </c>
      <c r="BT62" s="17">
        <v>0</v>
      </c>
      <c r="BU62" s="12">
        <v>0</v>
      </c>
      <c r="BV62" s="16">
        <v>3837</v>
      </c>
      <c r="BW62" s="17">
        <v>0</v>
      </c>
      <c r="BX62" s="17">
        <v>830682</v>
      </c>
      <c r="BY62" s="17">
        <v>0</v>
      </c>
      <c r="BZ62" s="17">
        <v>1554820</v>
      </c>
      <c r="CA62" s="17">
        <v>0</v>
      </c>
      <c r="CB62" s="17">
        <v>0</v>
      </c>
      <c r="CC62" s="12">
        <v>2389339</v>
      </c>
    </row>
    <row r="63" spans="1:81" x14ac:dyDescent="0.3">
      <c r="A63" s="4" t="s">
        <v>52</v>
      </c>
      <c r="B63" s="92">
        <v>19151</v>
      </c>
      <c r="C63" s="87">
        <v>60410</v>
      </c>
      <c r="D63" s="87">
        <v>3299553</v>
      </c>
      <c r="E63" s="87">
        <v>0</v>
      </c>
      <c r="F63" s="87">
        <v>0</v>
      </c>
      <c r="G63" s="87">
        <v>45365.43</v>
      </c>
      <c r="H63" s="87">
        <v>0</v>
      </c>
      <c r="I63" s="93">
        <v>3424479.43</v>
      </c>
      <c r="J63" s="16">
        <v>0</v>
      </c>
      <c r="K63" s="17">
        <v>0</v>
      </c>
      <c r="L63" s="17">
        <v>155041</v>
      </c>
      <c r="M63" s="17">
        <v>0</v>
      </c>
      <c r="N63" s="17">
        <v>0</v>
      </c>
      <c r="O63" s="17">
        <v>32784.43</v>
      </c>
      <c r="P63" s="17">
        <v>0</v>
      </c>
      <c r="Q63" s="12">
        <v>187825.43</v>
      </c>
      <c r="R63" s="16">
        <v>0</v>
      </c>
      <c r="S63" s="17">
        <v>0</v>
      </c>
      <c r="T63" s="17">
        <v>0</v>
      </c>
      <c r="U63" s="17">
        <v>0</v>
      </c>
      <c r="V63" s="17">
        <v>0</v>
      </c>
      <c r="W63" s="17">
        <v>0</v>
      </c>
      <c r="X63" s="17">
        <v>0</v>
      </c>
      <c r="Y63" s="12">
        <v>0</v>
      </c>
      <c r="Z63" s="16">
        <v>0</v>
      </c>
      <c r="AA63" s="17">
        <v>0</v>
      </c>
      <c r="AB63" s="17">
        <v>13183</v>
      </c>
      <c r="AC63" s="17">
        <v>0</v>
      </c>
      <c r="AD63" s="17">
        <v>0</v>
      </c>
      <c r="AE63" s="17">
        <v>0</v>
      </c>
      <c r="AF63" s="17">
        <v>0</v>
      </c>
      <c r="AG63" s="12">
        <v>13183</v>
      </c>
      <c r="AH63" s="16">
        <v>19151</v>
      </c>
      <c r="AI63" s="17">
        <v>0</v>
      </c>
      <c r="AJ63" s="17">
        <v>0</v>
      </c>
      <c r="AK63" s="17">
        <v>0</v>
      </c>
      <c r="AL63" s="17">
        <v>0</v>
      </c>
      <c r="AM63" s="17">
        <v>0</v>
      </c>
      <c r="AN63" s="17">
        <v>0</v>
      </c>
      <c r="AO63" s="12">
        <v>19151</v>
      </c>
      <c r="AP63" s="16">
        <v>0</v>
      </c>
      <c r="AQ63" s="17">
        <v>0</v>
      </c>
      <c r="AR63" s="17">
        <v>0</v>
      </c>
      <c r="AS63" s="17">
        <v>0</v>
      </c>
      <c r="AT63" s="17">
        <v>0</v>
      </c>
      <c r="AU63" s="17">
        <v>0</v>
      </c>
      <c r="AV63" s="17">
        <v>0</v>
      </c>
      <c r="AW63" s="12">
        <v>0</v>
      </c>
      <c r="AX63" s="16">
        <v>0</v>
      </c>
      <c r="AY63" s="17">
        <v>0</v>
      </c>
      <c r="AZ63" s="17">
        <v>2937714</v>
      </c>
      <c r="BA63" s="17">
        <v>0</v>
      </c>
      <c r="BB63" s="17">
        <v>0</v>
      </c>
      <c r="BC63" s="17">
        <v>12581</v>
      </c>
      <c r="BD63" s="17">
        <v>0</v>
      </c>
      <c r="BE63" s="12">
        <v>2950295</v>
      </c>
      <c r="BF63" s="16">
        <v>0</v>
      </c>
      <c r="BG63" s="17">
        <v>0</v>
      </c>
      <c r="BH63" s="17">
        <v>193615</v>
      </c>
      <c r="BI63" s="17">
        <v>0</v>
      </c>
      <c r="BJ63" s="17">
        <v>0</v>
      </c>
      <c r="BK63" s="17">
        <v>0</v>
      </c>
      <c r="BL63" s="17">
        <v>0</v>
      </c>
      <c r="BM63" s="12">
        <v>193615</v>
      </c>
      <c r="BN63" s="16">
        <v>0</v>
      </c>
      <c r="BO63" s="17">
        <v>0</v>
      </c>
      <c r="BP63" s="17">
        <v>0</v>
      </c>
      <c r="BQ63" s="17">
        <v>0</v>
      </c>
      <c r="BR63" s="17">
        <v>0</v>
      </c>
      <c r="BS63" s="17">
        <v>0</v>
      </c>
      <c r="BT63" s="17">
        <v>0</v>
      </c>
      <c r="BU63" s="12">
        <v>0</v>
      </c>
      <c r="BV63" s="16">
        <v>0</v>
      </c>
      <c r="BW63" s="17">
        <v>60410</v>
      </c>
      <c r="BX63" s="17">
        <v>0</v>
      </c>
      <c r="BY63" s="17">
        <v>0</v>
      </c>
      <c r="BZ63" s="17">
        <v>0</v>
      </c>
      <c r="CA63" s="17">
        <v>0</v>
      </c>
      <c r="CB63" s="17">
        <v>0</v>
      </c>
      <c r="CC63" s="12">
        <v>60410</v>
      </c>
    </row>
    <row r="64" spans="1:81" x14ac:dyDescent="0.3">
      <c r="A64" s="4" t="s">
        <v>53</v>
      </c>
      <c r="B64" s="92">
        <v>0</v>
      </c>
      <c r="C64" s="87">
        <v>0</v>
      </c>
      <c r="D64" s="87">
        <v>0</v>
      </c>
      <c r="E64" s="87">
        <v>0</v>
      </c>
      <c r="F64" s="87">
        <v>986551</v>
      </c>
      <c r="G64" s="87">
        <v>808</v>
      </c>
      <c r="H64" s="87">
        <v>200</v>
      </c>
      <c r="I64" s="93">
        <v>987559</v>
      </c>
      <c r="J64" s="16">
        <v>0</v>
      </c>
      <c r="K64" s="17">
        <v>0</v>
      </c>
      <c r="L64" s="17">
        <v>0</v>
      </c>
      <c r="M64" s="17">
        <v>0</v>
      </c>
      <c r="N64" s="17">
        <v>0</v>
      </c>
      <c r="O64" s="17">
        <v>0</v>
      </c>
      <c r="P64" s="17">
        <v>0</v>
      </c>
      <c r="Q64" s="12">
        <v>0</v>
      </c>
      <c r="R64" s="16">
        <v>0</v>
      </c>
      <c r="S64" s="17">
        <v>0</v>
      </c>
      <c r="T64" s="17">
        <v>0</v>
      </c>
      <c r="U64" s="17">
        <v>0</v>
      </c>
      <c r="V64" s="17">
        <v>0</v>
      </c>
      <c r="W64" s="17">
        <v>0</v>
      </c>
      <c r="X64" s="17">
        <v>0</v>
      </c>
      <c r="Y64" s="12">
        <v>0</v>
      </c>
      <c r="Z64" s="16">
        <v>0</v>
      </c>
      <c r="AA64" s="17">
        <v>0</v>
      </c>
      <c r="AB64" s="17">
        <v>0</v>
      </c>
      <c r="AC64" s="17">
        <v>0</v>
      </c>
      <c r="AD64" s="17">
        <v>0</v>
      </c>
      <c r="AE64" s="17">
        <v>0</v>
      </c>
      <c r="AF64" s="17">
        <v>0</v>
      </c>
      <c r="AG64" s="12">
        <v>0</v>
      </c>
      <c r="AH64" s="16">
        <v>0</v>
      </c>
      <c r="AI64" s="17">
        <v>0</v>
      </c>
      <c r="AJ64" s="17">
        <v>0</v>
      </c>
      <c r="AK64" s="17">
        <v>0</v>
      </c>
      <c r="AL64" s="17">
        <v>0</v>
      </c>
      <c r="AM64" s="17">
        <v>0</v>
      </c>
      <c r="AN64" s="17">
        <v>0</v>
      </c>
      <c r="AO64" s="12">
        <v>0</v>
      </c>
      <c r="AP64" s="16">
        <v>0</v>
      </c>
      <c r="AQ64" s="17">
        <v>0</v>
      </c>
      <c r="AR64" s="17">
        <v>0</v>
      </c>
      <c r="AS64" s="17">
        <v>0</v>
      </c>
      <c r="AT64" s="17">
        <v>0</v>
      </c>
      <c r="AU64" s="17">
        <v>0</v>
      </c>
      <c r="AV64" s="17">
        <v>0</v>
      </c>
      <c r="AW64" s="12">
        <v>0</v>
      </c>
      <c r="AX64" s="16">
        <v>0</v>
      </c>
      <c r="AY64" s="17">
        <v>0</v>
      </c>
      <c r="AZ64" s="17">
        <v>0</v>
      </c>
      <c r="BA64" s="17">
        <v>0</v>
      </c>
      <c r="BB64" s="17">
        <v>986551</v>
      </c>
      <c r="BC64" s="17">
        <v>808</v>
      </c>
      <c r="BD64" s="17">
        <v>0</v>
      </c>
      <c r="BE64" s="12">
        <v>987359</v>
      </c>
      <c r="BF64" s="16">
        <v>0</v>
      </c>
      <c r="BG64" s="17">
        <v>0</v>
      </c>
      <c r="BH64" s="17">
        <v>0</v>
      </c>
      <c r="BI64" s="17">
        <v>0</v>
      </c>
      <c r="BJ64" s="17">
        <v>0</v>
      </c>
      <c r="BK64" s="17">
        <v>0</v>
      </c>
      <c r="BL64" s="17">
        <v>0</v>
      </c>
      <c r="BM64" s="12">
        <v>0</v>
      </c>
      <c r="BN64" s="16">
        <v>0</v>
      </c>
      <c r="BO64" s="17">
        <v>0</v>
      </c>
      <c r="BP64" s="17">
        <v>0</v>
      </c>
      <c r="BQ64" s="17">
        <v>0</v>
      </c>
      <c r="BR64" s="17">
        <v>0</v>
      </c>
      <c r="BS64" s="17">
        <v>0</v>
      </c>
      <c r="BT64" s="17">
        <v>200</v>
      </c>
      <c r="BU64" s="12">
        <v>200</v>
      </c>
      <c r="BV64" s="16">
        <v>0</v>
      </c>
      <c r="BW64" s="17">
        <v>0</v>
      </c>
      <c r="BX64" s="17">
        <v>0</v>
      </c>
      <c r="BY64" s="17">
        <v>0</v>
      </c>
      <c r="BZ64" s="17">
        <v>0</v>
      </c>
      <c r="CA64" s="17">
        <v>0</v>
      </c>
      <c r="CB64" s="17">
        <v>0</v>
      </c>
      <c r="CC64" s="12">
        <v>0</v>
      </c>
    </row>
    <row r="65" spans="1:81" x14ac:dyDescent="0.3">
      <c r="A65" s="4" t="s">
        <v>54</v>
      </c>
      <c r="B65" s="92">
        <v>5880</v>
      </c>
      <c r="C65" s="87">
        <v>36246</v>
      </c>
      <c r="D65" s="87">
        <v>469500</v>
      </c>
      <c r="E65" s="87">
        <v>0</v>
      </c>
      <c r="F65" s="87">
        <v>233012</v>
      </c>
      <c r="G65" s="87">
        <v>7609</v>
      </c>
      <c r="H65" s="87">
        <v>0</v>
      </c>
      <c r="I65" s="93">
        <v>752247</v>
      </c>
      <c r="J65" s="16">
        <v>0</v>
      </c>
      <c r="K65" s="17">
        <v>0</v>
      </c>
      <c r="L65" s="17">
        <v>0</v>
      </c>
      <c r="M65" s="17">
        <v>0</v>
      </c>
      <c r="N65" s="17">
        <v>41293</v>
      </c>
      <c r="O65" s="17">
        <v>0</v>
      </c>
      <c r="P65" s="17">
        <v>0</v>
      </c>
      <c r="Q65" s="12">
        <v>41293</v>
      </c>
      <c r="R65" s="16">
        <v>0</v>
      </c>
      <c r="S65" s="17">
        <v>0</v>
      </c>
      <c r="T65" s="17">
        <v>0</v>
      </c>
      <c r="U65" s="17">
        <v>0</v>
      </c>
      <c r="V65" s="17">
        <v>0</v>
      </c>
      <c r="W65" s="17">
        <v>0</v>
      </c>
      <c r="X65" s="17">
        <v>0</v>
      </c>
      <c r="Y65" s="12">
        <v>0</v>
      </c>
      <c r="Z65" s="16">
        <v>0</v>
      </c>
      <c r="AA65" s="17">
        <v>0</v>
      </c>
      <c r="AB65" s="17">
        <v>19500</v>
      </c>
      <c r="AC65" s="17">
        <v>0</v>
      </c>
      <c r="AD65" s="17">
        <v>0</v>
      </c>
      <c r="AE65" s="17">
        <v>0</v>
      </c>
      <c r="AF65" s="17">
        <v>0</v>
      </c>
      <c r="AG65" s="12">
        <v>19500</v>
      </c>
      <c r="AH65" s="16">
        <v>0</v>
      </c>
      <c r="AI65" s="17">
        <v>0</v>
      </c>
      <c r="AJ65" s="17">
        <v>0</v>
      </c>
      <c r="AK65" s="17">
        <v>0</v>
      </c>
      <c r="AL65" s="17">
        <v>0</v>
      </c>
      <c r="AM65" s="17">
        <v>0</v>
      </c>
      <c r="AN65" s="17">
        <v>0</v>
      </c>
      <c r="AO65" s="12">
        <v>0</v>
      </c>
      <c r="AP65" s="16">
        <v>0</v>
      </c>
      <c r="AQ65" s="17">
        <v>0</v>
      </c>
      <c r="AR65" s="17">
        <v>0</v>
      </c>
      <c r="AS65" s="17">
        <v>0</v>
      </c>
      <c r="AT65" s="17">
        <v>0</v>
      </c>
      <c r="AU65" s="17">
        <v>6985</v>
      </c>
      <c r="AV65" s="17">
        <v>0</v>
      </c>
      <c r="AW65" s="12">
        <v>6985</v>
      </c>
      <c r="AX65" s="16">
        <v>0</v>
      </c>
      <c r="AY65" s="17">
        <v>0</v>
      </c>
      <c r="AZ65" s="17">
        <v>450000</v>
      </c>
      <c r="BA65" s="17">
        <v>0</v>
      </c>
      <c r="BB65" s="17">
        <v>191719</v>
      </c>
      <c r="BC65" s="17">
        <v>0</v>
      </c>
      <c r="BD65" s="17">
        <v>0</v>
      </c>
      <c r="BE65" s="12">
        <v>641719</v>
      </c>
      <c r="BF65" s="16">
        <v>0</v>
      </c>
      <c r="BG65" s="17">
        <v>0</v>
      </c>
      <c r="BH65" s="17">
        <v>0</v>
      </c>
      <c r="BI65" s="17">
        <v>0</v>
      </c>
      <c r="BJ65" s="17">
        <v>0</v>
      </c>
      <c r="BK65" s="17">
        <v>0</v>
      </c>
      <c r="BL65" s="17">
        <v>0</v>
      </c>
      <c r="BM65" s="12">
        <v>0</v>
      </c>
      <c r="BN65" s="16">
        <v>0</v>
      </c>
      <c r="BO65" s="17">
        <v>0</v>
      </c>
      <c r="BP65" s="17">
        <v>0</v>
      </c>
      <c r="BQ65" s="17">
        <v>0</v>
      </c>
      <c r="BR65" s="17">
        <v>0</v>
      </c>
      <c r="BS65" s="17">
        <v>0</v>
      </c>
      <c r="BT65" s="17">
        <v>0</v>
      </c>
      <c r="BU65" s="12">
        <v>0</v>
      </c>
      <c r="BV65" s="16">
        <v>5880</v>
      </c>
      <c r="BW65" s="17">
        <v>36246</v>
      </c>
      <c r="BX65" s="17">
        <v>0</v>
      </c>
      <c r="BY65" s="17">
        <v>0</v>
      </c>
      <c r="BZ65" s="17">
        <v>0</v>
      </c>
      <c r="CA65" s="17">
        <v>624</v>
      </c>
      <c r="CB65" s="17">
        <v>0</v>
      </c>
      <c r="CC65" s="12">
        <v>42750</v>
      </c>
    </row>
    <row r="66" spans="1:81" x14ac:dyDescent="0.3">
      <c r="A66" s="4" t="s">
        <v>55</v>
      </c>
      <c r="B66" s="92">
        <v>184000</v>
      </c>
      <c r="C66" s="87">
        <v>319000</v>
      </c>
      <c r="D66" s="87">
        <v>0</v>
      </c>
      <c r="E66" s="87">
        <v>0</v>
      </c>
      <c r="F66" s="87">
        <v>0</v>
      </c>
      <c r="G66" s="87">
        <v>0</v>
      </c>
      <c r="H66" s="87">
        <v>0</v>
      </c>
      <c r="I66" s="93">
        <v>503000</v>
      </c>
      <c r="J66" s="16">
        <v>0</v>
      </c>
      <c r="K66" s="17">
        <v>0</v>
      </c>
      <c r="L66" s="17">
        <v>0</v>
      </c>
      <c r="M66" s="17">
        <v>0</v>
      </c>
      <c r="N66" s="17">
        <v>0</v>
      </c>
      <c r="O66" s="17">
        <v>0</v>
      </c>
      <c r="P66" s="17">
        <v>0</v>
      </c>
      <c r="Q66" s="12">
        <v>0</v>
      </c>
      <c r="R66" s="16">
        <v>0</v>
      </c>
      <c r="S66" s="17">
        <v>0</v>
      </c>
      <c r="T66" s="17">
        <v>0</v>
      </c>
      <c r="U66" s="17">
        <v>0</v>
      </c>
      <c r="V66" s="17">
        <v>0</v>
      </c>
      <c r="W66" s="17">
        <v>0</v>
      </c>
      <c r="X66" s="17">
        <v>0</v>
      </c>
      <c r="Y66" s="12">
        <v>0</v>
      </c>
      <c r="Z66" s="16">
        <v>0</v>
      </c>
      <c r="AA66" s="17">
        <v>47000</v>
      </c>
      <c r="AB66" s="17">
        <v>0</v>
      </c>
      <c r="AC66" s="17">
        <v>0</v>
      </c>
      <c r="AD66" s="17">
        <v>0</v>
      </c>
      <c r="AE66" s="17">
        <v>0</v>
      </c>
      <c r="AF66" s="17">
        <v>0</v>
      </c>
      <c r="AG66" s="12">
        <v>47000</v>
      </c>
      <c r="AH66" s="16">
        <v>184000</v>
      </c>
      <c r="AI66" s="17">
        <v>0</v>
      </c>
      <c r="AJ66" s="17">
        <v>0</v>
      </c>
      <c r="AK66" s="17">
        <v>0</v>
      </c>
      <c r="AL66" s="17">
        <v>0</v>
      </c>
      <c r="AM66" s="17">
        <v>0</v>
      </c>
      <c r="AN66" s="17">
        <v>0</v>
      </c>
      <c r="AO66" s="12">
        <v>184000</v>
      </c>
      <c r="AP66" s="16">
        <v>0</v>
      </c>
      <c r="AQ66" s="17">
        <v>0</v>
      </c>
      <c r="AR66" s="17">
        <v>0</v>
      </c>
      <c r="AS66" s="17">
        <v>0</v>
      </c>
      <c r="AT66" s="17">
        <v>0</v>
      </c>
      <c r="AU66" s="17">
        <v>0</v>
      </c>
      <c r="AV66" s="17">
        <v>0</v>
      </c>
      <c r="AW66" s="12">
        <v>0</v>
      </c>
      <c r="AX66" s="16">
        <v>0</v>
      </c>
      <c r="AY66" s="17">
        <v>0</v>
      </c>
      <c r="AZ66" s="17">
        <v>0</v>
      </c>
      <c r="BA66" s="17">
        <v>0</v>
      </c>
      <c r="BB66" s="17">
        <v>0</v>
      </c>
      <c r="BC66" s="17">
        <v>0</v>
      </c>
      <c r="BD66" s="17">
        <v>0</v>
      </c>
      <c r="BE66" s="12">
        <v>0</v>
      </c>
      <c r="BF66" s="16">
        <v>0</v>
      </c>
      <c r="BG66" s="17">
        <v>0</v>
      </c>
      <c r="BH66" s="17">
        <v>0</v>
      </c>
      <c r="BI66" s="17">
        <v>0</v>
      </c>
      <c r="BJ66" s="17">
        <v>0</v>
      </c>
      <c r="BK66" s="17">
        <v>0</v>
      </c>
      <c r="BL66" s="17">
        <v>0</v>
      </c>
      <c r="BM66" s="12">
        <v>0</v>
      </c>
      <c r="BN66" s="16">
        <v>0</v>
      </c>
      <c r="BO66" s="17">
        <v>0</v>
      </c>
      <c r="BP66" s="17">
        <v>0</v>
      </c>
      <c r="BQ66" s="17">
        <v>0</v>
      </c>
      <c r="BR66" s="17">
        <v>0</v>
      </c>
      <c r="BS66" s="17">
        <v>0</v>
      </c>
      <c r="BT66" s="17">
        <v>0</v>
      </c>
      <c r="BU66" s="12">
        <v>0</v>
      </c>
      <c r="BV66" s="16">
        <v>0</v>
      </c>
      <c r="BW66" s="17">
        <v>272000</v>
      </c>
      <c r="BX66" s="17">
        <v>0</v>
      </c>
      <c r="BY66" s="17">
        <v>0</v>
      </c>
      <c r="BZ66" s="17">
        <v>0</v>
      </c>
      <c r="CA66" s="17">
        <v>0</v>
      </c>
      <c r="CB66" s="17">
        <v>0</v>
      </c>
      <c r="CC66" s="12">
        <v>272000</v>
      </c>
    </row>
    <row r="67" spans="1:81" x14ac:dyDescent="0.3">
      <c r="A67" s="4" t="s">
        <v>56</v>
      </c>
      <c r="B67" s="92">
        <v>0</v>
      </c>
      <c r="C67" s="87">
        <v>0</v>
      </c>
      <c r="D67" s="87">
        <v>20674</v>
      </c>
      <c r="E67" s="87">
        <v>0</v>
      </c>
      <c r="F67" s="87">
        <v>0</v>
      </c>
      <c r="G67" s="87">
        <v>14905</v>
      </c>
      <c r="H67" s="87">
        <v>0</v>
      </c>
      <c r="I67" s="93">
        <v>35579</v>
      </c>
      <c r="J67" s="16">
        <v>0</v>
      </c>
      <c r="K67" s="17">
        <v>0</v>
      </c>
      <c r="L67" s="17">
        <v>14674</v>
      </c>
      <c r="M67" s="17">
        <v>0</v>
      </c>
      <c r="N67" s="17">
        <v>0</v>
      </c>
      <c r="O67" s="17">
        <v>0</v>
      </c>
      <c r="P67" s="17">
        <v>0</v>
      </c>
      <c r="Q67" s="12">
        <v>14674</v>
      </c>
      <c r="R67" s="16">
        <v>0</v>
      </c>
      <c r="S67" s="17">
        <v>0</v>
      </c>
      <c r="T67" s="17">
        <v>0</v>
      </c>
      <c r="U67" s="17">
        <v>0</v>
      </c>
      <c r="V67" s="17">
        <v>0</v>
      </c>
      <c r="W67" s="17">
        <v>0</v>
      </c>
      <c r="X67" s="17">
        <v>0</v>
      </c>
      <c r="Y67" s="12">
        <v>0</v>
      </c>
      <c r="Z67" s="16">
        <v>0</v>
      </c>
      <c r="AA67" s="17">
        <v>0</v>
      </c>
      <c r="AB67" s="17">
        <v>6000</v>
      </c>
      <c r="AC67" s="17">
        <v>0</v>
      </c>
      <c r="AD67" s="17">
        <v>0</v>
      </c>
      <c r="AE67" s="17">
        <v>0</v>
      </c>
      <c r="AF67" s="17">
        <v>0</v>
      </c>
      <c r="AG67" s="12">
        <v>6000</v>
      </c>
      <c r="AH67" s="16">
        <v>0</v>
      </c>
      <c r="AI67" s="17">
        <v>0</v>
      </c>
      <c r="AJ67" s="17">
        <v>0</v>
      </c>
      <c r="AK67" s="17">
        <v>0</v>
      </c>
      <c r="AL67" s="17">
        <v>0</v>
      </c>
      <c r="AM67" s="17">
        <v>0</v>
      </c>
      <c r="AN67" s="17">
        <v>0</v>
      </c>
      <c r="AO67" s="12">
        <v>0</v>
      </c>
      <c r="AP67" s="16">
        <v>0</v>
      </c>
      <c r="AQ67" s="17">
        <v>0</v>
      </c>
      <c r="AR67" s="17">
        <v>0</v>
      </c>
      <c r="AS67" s="17">
        <v>0</v>
      </c>
      <c r="AT67" s="17">
        <v>0</v>
      </c>
      <c r="AU67" s="17">
        <v>0</v>
      </c>
      <c r="AV67" s="17">
        <v>0</v>
      </c>
      <c r="AW67" s="12">
        <v>0</v>
      </c>
      <c r="AX67" s="16">
        <v>0</v>
      </c>
      <c r="AY67" s="17">
        <v>0</v>
      </c>
      <c r="AZ67" s="17">
        <v>0</v>
      </c>
      <c r="BA67" s="17">
        <v>0</v>
      </c>
      <c r="BB67" s="17">
        <v>0</v>
      </c>
      <c r="BC67" s="17">
        <v>14905</v>
      </c>
      <c r="BD67" s="17">
        <v>0</v>
      </c>
      <c r="BE67" s="12">
        <v>14905</v>
      </c>
      <c r="BF67" s="16">
        <v>0</v>
      </c>
      <c r="BG67" s="17">
        <v>0</v>
      </c>
      <c r="BH67" s="17">
        <v>0</v>
      </c>
      <c r="BI67" s="17">
        <v>0</v>
      </c>
      <c r="BJ67" s="17">
        <v>0</v>
      </c>
      <c r="BK67" s="17">
        <v>0</v>
      </c>
      <c r="BL67" s="17">
        <v>0</v>
      </c>
      <c r="BM67" s="12">
        <v>0</v>
      </c>
      <c r="BN67" s="16">
        <v>0</v>
      </c>
      <c r="BO67" s="17">
        <v>0</v>
      </c>
      <c r="BP67" s="17">
        <v>0</v>
      </c>
      <c r="BQ67" s="17">
        <v>0</v>
      </c>
      <c r="BR67" s="17">
        <v>0</v>
      </c>
      <c r="BS67" s="17">
        <v>0</v>
      </c>
      <c r="BT67" s="17">
        <v>0</v>
      </c>
      <c r="BU67" s="12">
        <v>0</v>
      </c>
      <c r="BV67" s="16">
        <v>0</v>
      </c>
      <c r="BW67" s="17">
        <v>0</v>
      </c>
      <c r="BX67" s="17">
        <v>0</v>
      </c>
      <c r="BY67" s="17">
        <v>0</v>
      </c>
      <c r="BZ67" s="17">
        <v>0</v>
      </c>
      <c r="CA67" s="17">
        <v>0</v>
      </c>
      <c r="CB67" s="17">
        <v>0</v>
      </c>
      <c r="CC67" s="12">
        <v>0</v>
      </c>
    </row>
    <row r="68" spans="1:81" x14ac:dyDescent="0.3">
      <c r="A68" s="4" t="s">
        <v>57</v>
      </c>
      <c r="B68" s="92">
        <v>26662470.509999998</v>
      </c>
      <c r="C68" s="87">
        <v>244901.18</v>
      </c>
      <c r="D68" s="87">
        <v>121625</v>
      </c>
      <c r="E68" s="87">
        <v>0</v>
      </c>
      <c r="F68" s="87">
        <v>253672.75</v>
      </c>
      <c r="G68" s="87">
        <v>0</v>
      </c>
      <c r="H68" s="87">
        <v>282760.28000000003</v>
      </c>
      <c r="I68" s="93">
        <v>27565429.719999999</v>
      </c>
      <c r="J68" s="16">
        <v>0</v>
      </c>
      <c r="K68" s="17">
        <v>0</v>
      </c>
      <c r="L68" s="17">
        <v>121625</v>
      </c>
      <c r="M68" s="17">
        <v>0</v>
      </c>
      <c r="N68" s="17">
        <v>253672.75</v>
      </c>
      <c r="O68" s="17">
        <v>0</v>
      </c>
      <c r="P68" s="17">
        <v>0</v>
      </c>
      <c r="Q68" s="12">
        <v>375297.75</v>
      </c>
      <c r="R68" s="16">
        <v>0</v>
      </c>
      <c r="S68" s="17">
        <v>0</v>
      </c>
      <c r="T68" s="17">
        <v>0</v>
      </c>
      <c r="U68" s="17">
        <v>0</v>
      </c>
      <c r="V68" s="17">
        <v>0</v>
      </c>
      <c r="W68" s="17">
        <v>0</v>
      </c>
      <c r="X68" s="17">
        <v>0</v>
      </c>
      <c r="Y68" s="12">
        <v>0</v>
      </c>
      <c r="Z68" s="16">
        <v>855050.56</v>
      </c>
      <c r="AA68" s="17">
        <v>0</v>
      </c>
      <c r="AB68" s="17">
        <v>0</v>
      </c>
      <c r="AC68" s="17">
        <v>0</v>
      </c>
      <c r="AD68" s="17">
        <v>0</v>
      </c>
      <c r="AE68" s="17">
        <v>0</v>
      </c>
      <c r="AF68" s="17">
        <v>88717.71</v>
      </c>
      <c r="AG68" s="12">
        <v>943768.27</v>
      </c>
      <c r="AH68" s="16">
        <v>0</v>
      </c>
      <c r="AI68" s="17">
        <v>0</v>
      </c>
      <c r="AJ68" s="17">
        <v>0</v>
      </c>
      <c r="AK68" s="17">
        <v>0</v>
      </c>
      <c r="AL68" s="17">
        <v>0</v>
      </c>
      <c r="AM68" s="17">
        <v>0</v>
      </c>
      <c r="AN68" s="17">
        <v>0</v>
      </c>
      <c r="AO68" s="12">
        <v>0</v>
      </c>
      <c r="AP68" s="16">
        <v>23698821.629999999</v>
      </c>
      <c r="AQ68" s="17">
        <v>0</v>
      </c>
      <c r="AR68" s="17">
        <v>0</v>
      </c>
      <c r="AS68" s="17">
        <v>0</v>
      </c>
      <c r="AT68" s="17">
        <v>0</v>
      </c>
      <c r="AU68" s="17">
        <v>0</v>
      </c>
      <c r="AV68" s="17">
        <v>9260</v>
      </c>
      <c r="AW68" s="12">
        <v>23708081.629999999</v>
      </c>
      <c r="AX68" s="16">
        <v>0</v>
      </c>
      <c r="AY68" s="17">
        <v>0</v>
      </c>
      <c r="AZ68" s="17">
        <v>0</v>
      </c>
      <c r="BA68" s="17">
        <v>0</v>
      </c>
      <c r="BB68" s="17">
        <v>0</v>
      </c>
      <c r="BC68" s="17">
        <v>0</v>
      </c>
      <c r="BD68" s="17">
        <v>184782.57</v>
      </c>
      <c r="BE68" s="12">
        <v>184782.57</v>
      </c>
      <c r="BF68" s="16">
        <v>0</v>
      </c>
      <c r="BG68" s="17">
        <v>0</v>
      </c>
      <c r="BH68" s="17">
        <v>0</v>
      </c>
      <c r="BI68" s="17">
        <v>0</v>
      </c>
      <c r="BJ68" s="17">
        <v>0</v>
      </c>
      <c r="BK68" s="17">
        <v>0</v>
      </c>
      <c r="BL68" s="17">
        <v>0</v>
      </c>
      <c r="BM68" s="12">
        <v>0</v>
      </c>
      <c r="BN68" s="16">
        <v>0</v>
      </c>
      <c r="BO68" s="17">
        <v>244901.18</v>
      </c>
      <c r="BP68" s="17">
        <v>0</v>
      </c>
      <c r="BQ68" s="17">
        <v>0</v>
      </c>
      <c r="BR68" s="17">
        <v>0</v>
      </c>
      <c r="BS68" s="17">
        <v>0</v>
      </c>
      <c r="BT68" s="17">
        <v>0</v>
      </c>
      <c r="BU68" s="12">
        <v>244901.18</v>
      </c>
      <c r="BV68" s="16">
        <v>2108598.3199999998</v>
      </c>
      <c r="BW68" s="17">
        <v>0</v>
      </c>
      <c r="BX68" s="17">
        <v>0</v>
      </c>
      <c r="BY68" s="17">
        <v>0</v>
      </c>
      <c r="BZ68" s="17">
        <v>0</v>
      </c>
      <c r="CA68" s="17">
        <v>0</v>
      </c>
      <c r="CB68" s="17">
        <v>0</v>
      </c>
      <c r="CC68" s="12">
        <v>2108598.3199999998</v>
      </c>
    </row>
    <row r="69" spans="1:81" x14ac:dyDescent="0.3">
      <c r="A69" s="4" t="s">
        <v>58</v>
      </c>
      <c r="B69" s="92">
        <v>520.79999999999995</v>
      </c>
      <c r="C69" s="87">
        <v>12082</v>
      </c>
      <c r="D69" s="87">
        <v>0</v>
      </c>
      <c r="E69" s="87">
        <v>0</v>
      </c>
      <c r="F69" s="87">
        <v>0</v>
      </c>
      <c r="G69" s="87">
        <v>0</v>
      </c>
      <c r="H69" s="87">
        <v>239630.69</v>
      </c>
      <c r="I69" s="93">
        <v>252233.49</v>
      </c>
      <c r="J69" s="16">
        <v>0</v>
      </c>
      <c r="K69" s="17">
        <v>0</v>
      </c>
      <c r="L69" s="17">
        <v>0</v>
      </c>
      <c r="M69" s="17">
        <v>0</v>
      </c>
      <c r="N69" s="17">
        <v>0</v>
      </c>
      <c r="O69" s="17">
        <v>0</v>
      </c>
      <c r="P69" s="17">
        <v>200</v>
      </c>
      <c r="Q69" s="12">
        <v>200</v>
      </c>
      <c r="R69" s="16">
        <v>0</v>
      </c>
      <c r="S69" s="17">
        <v>0</v>
      </c>
      <c r="T69" s="17">
        <v>0</v>
      </c>
      <c r="U69" s="17">
        <v>0</v>
      </c>
      <c r="V69" s="17">
        <v>0</v>
      </c>
      <c r="W69" s="17">
        <v>0</v>
      </c>
      <c r="X69" s="17">
        <v>0</v>
      </c>
      <c r="Y69" s="12">
        <v>0</v>
      </c>
      <c r="Z69" s="16">
        <v>0</v>
      </c>
      <c r="AA69" s="17">
        <v>0</v>
      </c>
      <c r="AB69" s="17">
        <v>0</v>
      </c>
      <c r="AC69" s="17">
        <v>0</v>
      </c>
      <c r="AD69" s="17">
        <v>0</v>
      </c>
      <c r="AE69" s="17">
        <v>0</v>
      </c>
      <c r="AF69" s="17">
        <v>0</v>
      </c>
      <c r="AG69" s="12">
        <v>0</v>
      </c>
      <c r="AH69" s="16">
        <v>520.79999999999995</v>
      </c>
      <c r="AI69" s="17">
        <v>0</v>
      </c>
      <c r="AJ69" s="17">
        <v>0</v>
      </c>
      <c r="AK69" s="17">
        <v>0</v>
      </c>
      <c r="AL69" s="17">
        <v>0</v>
      </c>
      <c r="AM69" s="17">
        <v>0</v>
      </c>
      <c r="AN69" s="17">
        <v>0</v>
      </c>
      <c r="AO69" s="12">
        <v>520.79999999999995</v>
      </c>
      <c r="AP69" s="16">
        <v>0</v>
      </c>
      <c r="AQ69" s="17">
        <v>0</v>
      </c>
      <c r="AR69" s="17">
        <v>0</v>
      </c>
      <c r="AS69" s="17">
        <v>0</v>
      </c>
      <c r="AT69" s="17">
        <v>0</v>
      </c>
      <c r="AU69" s="17">
        <v>0</v>
      </c>
      <c r="AV69" s="17">
        <v>0</v>
      </c>
      <c r="AW69" s="12">
        <v>0</v>
      </c>
      <c r="AX69" s="16">
        <v>0</v>
      </c>
      <c r="AY69" s="17">
        <v>0</v>
      </c>
      <c r="AZ69" s="17">
        <v>0</v>
      </c>
      <c r="BA69" s="17">
        <v>0</v>
      </c>
      <c r="BB69" s="17">
        <v>0</v>
      </c>
      <c r="BC69" s="17">
        <v>0</v>
      </c>
      <c r="BD69" s="17">
        <v>239430.69</v>
      </c>
      <c r="BE69" s="12">
        <v>239430.69</v>
      </c>
      <c r="BF69" s="16">
        <v>0</v>
      </c>
      <c r="BG69" s="17">
        <v>0</v>
      </c>
      <c r="BH69" s="17">
        <v>0</v>
      </c>
      <c r="BI69" s="17">
        <v>0</v>
      </c>
      <c r="BJ69" s="17">
        <v>0</v>
      </c>
      <c r="BK69" s="17">
        <v>0</v>
      </c>
      <c r="BL69" s="17">
        <v>0</v>
      </c>
      <c r="BM69" s="12">
        <v>0</v>
      </c>
      <c r="BN69" s="16">
        <v>0</v>
      </c>
      <c r="BO69" s="17">
        <v>0</v>
      </c>
      <c r="BP69" s="17">
        <v>0</v>
      </c>
      <c r="BQ69" s="17">
        <v>0</v>
      </c>
      <c r="BR69" s="17">
        <v>0</v>
      </c>
      <c r="BS69" s="17">
        <v>0</v>
      </c>
      <c r="BT69" s="17">
        <v>0</v>
      </c>
      <c r="BU69" s="12">
        <v>0</v>
      </c>
      <c r="BV69" s="16">
        <v>0</v>
      </c>
      <c r="BW69" s="17">
        <v>12082</v>
      </c>
      <c r="BX69" s="17">
        <v>0</v>
      </c>
      <c r="BY69" s="17">
        <v>0</v>
      </c>
      <c r="BZ69" s="17">
        <v>0</v>
      </c>
      <c r="CA69" s="17">
        <v>0</v>
      </c>
      <c r="CB69" s="17">
        <v>0</v>
      </c>
      <c r="CC69" s="12">
        <v>12082</v>
      </c>
    </row>
    <row r="70" spans="1:81" x14ac:dyDescent="0.3">
      <c r="A70" s="4" t="s">
        <v>59</v>
      </c>
      <c r="B70" s="92">
        <v>1322.4450000000002</v>
      </c>
      <c r="C70" s="87">
        <v>30205</v>
      </c>
      <c r="D70" s="87">
        <v>28900</v>
      </c>
      <c r="E70" s="87">
        <v>0</v>
      </c>
      <c r="F70" s="87">
        <v>0</v>
      </c>
      <c r="G70" s="87">
        <v>0</v>
      </c>
      <c r="H70" s="87">
        <v>0</v>
      </c>
      <c r="I70" s="93">
        <v>60427.444999999992</v>
      </c>
      <c r="J70" s="16">
        <v>1.2750000000000001</v>
      </c>
      <c r="K70" s="17">
        <v>0</v>
      </c>
      <c r="L70" s="17">
        <v>0</v>
      </c>
      <c r="M70" s="17">
        <v>0</v>
      </c>
      <c r="N70" s="17">
        <v>0</v>
      </c>
      <c r="O70" s="17">
        <v>0</v>
      </c>
      <c r="P70" s="17">
        <v>0</v>
      </c>
      <c r="Q70" s="12">
        <v>1.2750000000000001</v>
      </c>
      <c r="R70" s="16">
        <v>0.76500000000000001</v>
      </c>
      <c r="S70" s="17">
        <v>0</v>
      </c>
      <c r="T70" s="17">
        <v>0</v>
      </c>
      <c r="U70" s="17">
        <v>0</v>
      </c>
      <c r="V70" s="17">
        <v>0</v>
      </c>
      <c r="W70" s="17">
        <v>0</v>
      </c>
      <c r="X70" s="17">
        <v>0</v>
      </c>
      <c r="Y70" s="12">
        <v>0.76500000000000001</v>
      </c>
      <c r="Z70" s="16">
        <v>0.76500000000000001</v>
      </c>
      <c r="AA70" s="17">
        <v>0</v>
      </c>
      <c r="AB70" s="17">
        <v>28900</v>
      </c>
      <c r="AC70" s="17">
        <v>0</v>
      </c>
      <c r="AD70" s="17">
        <v>0</v>
      </c>
      <c r="AE70" s="17">
        <v>0</v>
      </c>
      <c r="AF70" s="17">
        <v>0</v>
      </c>
      <c r="AG70" s="12">
        <v>28900.764999999999</v>
      </c>
      <c r="AH70" s="16">
        <v>1317.6</v>
      </c>
      <c r="AI70" s="17">
        <v>0</v>
      </c>
      <c r="AJ70" s="17">
        <v>0</v>
      </c>
      <c r="AK70" s="17">
        <v>0</v>
      </c>
      <c r="AL70" s="17">
        <v>0</v>
      </c>
      <c r="AM70" s="17">
        <v>0</v>
      </c>
      <c r="AN70" s="17">
        <v>0</v>
      </c>
      <c r="AO70" s="12">
        <v>1317.6</v>
      </c>
      <c r="AP70" s="16">
        <v>0</v>
      </c>
      <c r="AQ70" s="17">
        <v>0</v>
      </c>
      <c r="AR70" s="17">
        <v>0</v>
      </c>
      <c r="AS70" s="17">
        <v>0</v>
      </c>
      <c r="AT70" s="17">
        <v>0</v>
      </c>
      <c r="AU70" s="17">
        <v>0</v>
      </c>
      <c r="AV70" s="17">
        <v>0</v>
      </c>
      <c r="AW70" s="12">
        <v>0</v>
      </c>
      <c r="AX70" s="16">
        <v>0.76500000000000001</v>
      </c>
      <c r="AY70" s="17">
        <v>0</v>
      </c>
      <c r="AZ70" s="17">
        <v>0</v>
      </c>
      <c r="BA70" s="17">
        <v>0</v>
      </c>
      <c r="BB70" s="17">
        <v>0</v>
      </c>
      <c r="BC70" s="17">
        <v>0</v>
      </c>
      <c r="BD70" s="17">
        <v>0</v>
      </c>
      <c r="BE70" s="12">
        <v>0.76500000000000001</v>
      </c>
      <c r="BF70" s="16">
        <v>0.76500000000000001</v>
      </c>
      <c r="BG70" s="17">
        <v>0</v>
      </c>
      <c r="BH70" s="17">
        <v>0</v>
      </c>
      <c r="BI70" s="17">
        <v>0</v>
      </c>
      <c r="BJ70" s="17">
        <v>0</v>
      </c>
      <c r="BK70" s="17">
        <v>0</v>
      </c>
      <c r="BL70" s="17">
        <v>0</v>
      </c>
      <c r="BM70" s="12">
        <v>0.76500000000000001</v>
      </c>
      <c r="BN70" s="16">
        <v>0.51</v>
      </c>
      <c r="BO70" s="17">
        <v>0</v>
      </c>
      <c r="BP70" s="17">
        <v>0</v>
      </c>
      <c r="BQ70" s="17">
        <v>0</v>
      </c>
      <c r="BR70" s="17">
        <v>0</v>
      </c>
      <c r="BS70" s="17">
        <v>0</v>
      </c>
      <c r="BT70" s="17">
        <v>0</v>
      </c>
      <c r="BU70" s="12">
        <v>0.51</v>
      </c>
      <c r="BV70" s="16">
        <v>0</v>
      </c>
      <c r="BW70" s="17">
        <v>30205</v>
      </c>
      <c r="BX70" s="17">
        <v>0</v>
      </c>
      <c r="BY70" s="17">
        <v>0</v>
      </c>
      <c r="BZ70" s="17">
        <v>0</v>
      </c>
      <c r="CA70" s="17">
        <v>0</v>
      </c>
      <c r="CB70" s="17">
        <v>0</v>
      </c>
      <c r="CC70" s="12">
        <v>30205</v>
      </c>
    </row>
    <row r="71" spans="1:81" x14ac:dyDescent="0.3">
      <c r="A71" s="4" t="s">
        <v>60</v>
      </c>
      <c r="B71" s="92">
        <v>0</v>
      </c>
      <c r="C71" s="87">
        <v>0</v>
      </c>
      <c r="D71" s="87">
        <v>300000</v>
      </c>
      <c r="E71" s="87">
        <v>0</v>
      </c>
      <c r="F71" s="87">
        <v>1500000</v>
      </c>
      <c r="G71" s="87">
        <v>26720</v>
      </c>
      <c r="H71" s="87">
        <v>12060</v>
      </c>
      <c r="I71" s="93">
        <v>1838780</v>
      </c>
      <c r="J71" s="16">
        <v>0</v>
      </c>
      <c r="K71" s="17">
        <v>0</v>
      </c>
      <c r="L71" s="17">
        <v>0</v>
      </c>
      <c r="M71" s="17">
        <v>0</v>
      </c>
      <c r="N71" s="17">
        <v>0</v>
      </c>
      <c r="O71" s="17">
        <v>0</v>
      </c>
      <c r="P71" s="17">
        <v>0</v>
      </c>
      <c r="Q71" s="12">
        <v>0</v>
      </c>
      <c r="R71" s="16">
        <v>0</v>
      </c>
      <c r="S71" s="17">
        <v>0</v>
      </c>
      <c r="T71" s="17">
        <v>0</v>
      </c>
      <c r="U71" s="17">
        <v>0</v>
      </c>
      <c r="V71" s="17">
        <v>0</v>
      </c>
      <c r="W71" s="17">
        <v>0</v>
      </c>
      <c r="X71" s="17">
        <v>0</v>
      </c>
      <c r="Y71" s="12">
        <v>0</v>
      </c>
      <c r="Z71" s="16">
        <v>0</v>
      </c>
      <c r="AA71" s="17">
        <v>0</v>
      </c>
      <c r="AB71" s="17">
        <v>0</v>
      </c>
      <c r="AC71" s="17">
        <v>0</v>
      </c>
      <c r="AD71" s="17">
        <v>0</v>
      </c>
      <c r="AE71" s="17">
        <v>0</v>
      </c>
      <c r="AF71" s="17">
        <v>12060</v>
      </c>
      <c r="AG71" s="12">
        <v>12060</v>
      </c>
      <c r="AH71" s="16">
        <v>0</v>
      </c>
      <c r="AI71" s="17">
        <v>0</v>
      </c>
      <c r="AJ71" s="17">
        <v>0</v>
      </c>
      <c r="AK71" s="17">
        <v>0</v>
      </c>
      <c r="AL71" s="17">
        <v>0</v>
      </c>
      <c r="AM71" s="17">
        <v>0</v>
      </c>
      <c r="AN71" s="17">
        <v>0</v>
      </c>
      <c r="AO71" s="12">
        <v>0</v>
      </c>
      <c r="AP71" s="16">
        <v>0</v>
      </c>
      <c r="AQ71" s="17">
        <v>0</v>
      </c>
      <c r="AR71" s="17">
        <v>0</v>
      </c>
      <c r="AS71" s="17">
        <v>0</v>
      </c>
      <c r="AT71" s="17">
        <v>0</v>
      </c>
      <c r="AU71" s="17">
        <v>0</v>
      </c>
      <c r="AV71" s="17">
        <v>0</v>
      </c>
      <c r="AW71" s="12">
        <v>0</v>
      </c>
      <c r="AX71" s="16">
        <v>0</v>
      </c>
      <c r="AY71" s="17">
        <v>0</v>
      </c>
      <c r="AZ71" s="17">
        <v>300000</v>
      </c>
      <c r="BA71" s="17">
        <v>0</v>
      </c>
      <c r="BB71" s="17">
        <v>1500000</v>
      </c>
      <c r="BC71" s="17">
        <v>26720</v>
      </c>
      <c r="BD71" s="17">
        <v>0</v>
      </c>
      <c r="BE71" s="12">
        <v>1826720</v>
      </c>
      <c r="BF71" s="16">
        <v>0</v>
      </c>
      <c r="BG71" s="17">
        <v>0</v>
      </c>
      <c r="BH71" s="17">
        <v>0</v>
      </c>
      <c r="BI71" s="17">
        <v>0</v>
      </c>
      <c r="BJ71" s="17">
        <v>0</v>
      </c>
      <c r="BK71" s="17">
        <v>0</v>
      </c>
      <c r="BL71" s="17">
        <v>0</v>
      </c>
      <c r="BM71" s="12">
        <v>0</v>
      </c>
      <c r="BN71" s="16">
        <v>0</v>
      </c>
      <c r="BO71" s="17">
        <v>0</v>
      </c>
      <c r="BP71" s="17">
        <v>0</v>
      </c>
      <c r="BQ71" s="17">
        <v>0</v>
      </c>
      <c r="BR71" s="17">
        <v>0</v>
      </c>
      <c r="BS71" s="17">
        <v>0</v>
      </c>
      <c r="BT71" s="17">
        <v>0</v>
      </c>
      <c r="BU71" s="12">
        <v>0</v>
      </c>
      <c r="BV71" s="16">
        <v>0</v>
      </c>
      <c r="BW71" s="17">
        <v>0</v>
      </c>
      <c r="BX71" s="17">
        <v>0</v>
      </c>
      <c r="BY71" s="17">
        <v>0</v>
      </c>
      <c r="BZ71" s="17">
        <v>0</v>
      </c>
      <c r="CA71" s="17">
        <v>0</v>
      </c>
      <c r="CB71" s="17">
        <v>0</v>
      </c>
      <c r="CC71" s="12">
        <v>0</v>
      </c>
    </row>
    <row r="72" spans="1:81" x14ac:dyDescent="0.3">
      <c r="A72" s="4" t="s">
        <v>61</v>
      </c>
      <c r="B72" s="92">
        <v>67089</v>
      </c>
      <c r="C72" s="87">
        <v>48328</v>
      </c>
      <c r="D72" s="87">
        <v>0</v>
      </c>
      <c r="E72" s="87">
        <v>0</v>
      </c>
      <c r="F72" s="87">
        <v>154420</v>
      </c>
      <c r="G72" s="87">
        <v>0</v>
      </c>
      <c r="H72" s="87">
        <v>0</v>
      </c>
      <c r="I72" s="93">
        <v>269837</v>
      </c>
      <c r="J72" s="16">
        <v>0</v>
      </c>
      <c r="K72" s="17">
        <v>0</v>
      </c>
      <c r="L72" s="17">
        <v>0</v>
      </c>
      <c r="M72" s="17">
        <v>0</v>
      </c>
      <c r="N72" s="17">
        <v>0</v>
      </c>
      <c r="O72" s="17">
        <v>0</v>
      </c>
      <c r="P72" s="17">
        <v>0</v>
      </c>
      <c r="Q72" s="12">
        <v>0</v>
      </c>
      <c r="R72" s="16">
        <v>0</v>
      </c>
      <c r="S72" s="17">
        <v>0</v>
      </c>
      <c r="T72" s="17">
        <v>0</v>
      </c>
      <c r="U72" s="17">
        <v>0</v>
      </c>
      <c r="V72" s="17">
        <v>0</v>
      </c>
      <c r="W72" s="17">
        <v>0</v>
      </c>
      <c r="X72" s="17">
        <v>0</v>
      </c>
      <c r="Y72" s="12">
        <v>0</v>
      </c>
      <c r="Z72" s="16">
        <v>0</v>
      </c>
      <c r="AA72" s="17">
        <v>0</v>
      </c>
      <c r="AB72" s="17">
        <v>0</v>
      </c>
      <c r="AC72" s="17">
        <v>0</v>
      </c>
      <c r="AD72" s="17">
        <v>154420</v>
      </c>
      <c r="AE72" s="17">
        <v>0</v>
      </c>
      <c r="AF72" s="17">
        <v>0</v>
      </c>
      <c r="AG72" s="12">
        <v>154420</v>
      </c>
      <c r="AH72" s="16">
        <v>67089</v>
      </c>
      <c r="AI72" s="17">
        <v>0</v>
      </c>
      <c r="AJ72" s="17">
        <v>0</v>
      </c>
      <c r="AK72" s="17">
        <v>0</v>
      </c>
      <c r="AL72" s="17">
        <v>0</v>
      </c>
      <c r="AM72" s="17">
        <v>0</v>
      </c>
      <c r="AN72" s="17">
        <v>0</v>
      </c>
      <c r="AO72" s="12">
        <v>67089</v>
      </c>
      <c r="AP72" s="16">
        <v>0</v>
      </c>
      <c r="AQ72" s="17">
        <v>0</v>
      </c>
      <c r="AR72" s="17">
        <v>0</v>
      </c>
      <c r="AS72" s="17">
        <v>0</v>
      </c>
      <c r="AT72" s="17">
        <v>0</v>
      </c>
      <c r="AU72" s="17">
        <v>0</v>
      </c>
      <c r="AV72" s="17">
        <v>0</v>
      </c>
      <c r="AW72" s="12">
        <v>0</v>
      </c>
      <c r="AX72" s="16">
        <v>0</v>
      </c>
      <c r="AY72" s="17">
        <v>0</v>
      </c>
      <c r="AZ72" s="17">
        <v>0</v>
      </c>
      <c r="BA72" s="17">
        <v>0</v>
      </c>
      <c r="BB72" s="17">
        <v>0</v>
      </c>
      <c r="BC72" s="17">
        <v>0</v>
      </c>
      <c r="BD72" s="17">
        <v>0</v>
      </c>
      <c r="BE72" s="12">
        <v>0</v>
      </c>
      <c r="BF72" s="16">
        <v>0</v>
      </c>
      <c r="BG72" s="17">
        <v>0</v>
      </c>
      <c r="BH72" s="17">
        <v>0</v>
      </c>
      <c r="BI72" s="17">
        <v>0</v>
      </c>
      <c r="BJ72" s="17">
        <v>0</v>
      </c>
      <c r="BK72" s="17">
        <v>0</v>
      </c>
      <c r="BL72" s="17">
        <v>0</v>
      </c>
      <c r="BM72" s="12">
        <v>0</v>
      </c>
      <c r="BN72" s="16">
        <v>0</v>
      </c>
      <c r="BO72" s="17">
        <v>0</v>
      </c>
      <c r="BP72" s="17">
        <v>0</v>
      </c>
      <c r="BQ72" s="17">
        <v>0</v>
      </c>
      <c r="BR72" s="17">
        <v>0</v>
      </c>
      <c r="BS72" s="17">
        <v>0</v>
      </c>
      <c r="BT72" s="17">
        <v>0</v>
      </c>
      <c r="BU72" s="12">
        <v>0</v>
      </c>
      <c r="BV72" s="16">
        <v>0</v>
      </c>
      <c r="BW72" s="17">
        <v>48328</v>
      </c>
      <c r="BX72" s="17">
        <v>0</v>
      </c>
      <c r="BY72" s="17">
        <v>0</v>
      </c>
      <c r="BZ72" s="17">
        <v>0</v>
      </c>
      <c r="CA72" s="17">
        <v>0</v>
      </c>
      <c r="CB72" s="17">
        <v>0</v>
      </c>
      <c r="CC72" s="12">
        <v>48328</v>
      </c>
    </row>
    <row r="73" spans="1:81" x14ac:dyDescent="0.3">
      <c r="A73" s="4" t="s">
        <v>62</v>
      </c>
      <c r="B73" s="92">
        <v>17898219.91</v>
      </c>
      <c r="C73" s="87">
        <v>308091</v>
      </c>
      <c r="D73" s="87">
        <v>35912</v>
      </c>
      <c r="E73" s="87">
        <v>0</v>
      </c>
      <c r="F73" s="87">
        <v>0</v>
      </c>
      <c r="G73" s="87">
        <v>77341.279999999999</v>
      </c>
      <c r="H73" s="87">
        <v>83230.320000000007</v>
      </c>
      <c r="I73" s="93">
        <v>18402794.509999998</v>
      </c>
      <c r="J73" s="16">
        <v>0</v>
      </c>
      <c r="K73" s="17">
        <v>0</v>
      </c>
      <c r="L73" s="17">
        <v>0</v>
      </c>
      <c r="M73" s="17">
        <v>0</v>
      </c>
      <c r="N73" s="17">
        <v>0</v>
      </c>
      <c r="O73" s="17">
        <v>0</v>
      </c>
      <c r="P73" s="17">
        <v>0</v>
      </c>
      <c r="Q73" s="12">
        <v>0</v>
      </c>
      <c r="R73" s="16">
        <v>5109</v>
      </c>
      <c r="S73" s="17">
        <v>0</v>
      </c>
      <c r="T73" s="17">
        <v>0</v>
      </c>
      <c r="U73" s="17">
        <v>0</v>
      </c>
      <c r="V73" s="17">
        <v>0</v>
      </c>
      <c r="W73" s="17">
        <v>13590</v>
      </c>
      <c r="X73" s="17">
        <v>0</v>
      </c>
      <c r="Y73" s="12">
        <v>18699</v>
      </c>
      <c r="Z73" s="16">
        <v>45336</v>
      </c>
      <c r="AA73" s="17">
        <v>0</v>
      </c>
      <c r="AB73" s="17">
        <v>0</v>
      </c>
      <c r="AC73" s="17">
        <v>0</v>
      </c>
      <c r="AD73" s="17">
        <v>0</v>
      </c>
      <c r="AE73" s="17">
        <v>0</v>
      </c>
      <c r="AF73" s="17">
        <v>0</v>
      </c>
      <c r="AG73" s="12">
        <v>45336</v>
      </c>
      <c r="AH73" s="16">
        <v>14843526.49</v>
      </c>
      <c r="AI73" s="17">
        <v>308091</v>
      </c>
      <c r="AJ73" s="17">
        <v>0</v>
      </c>
      <c r="AK73" s="17">
        <v>0</v>
      </c>
      <c r="AL73" s="17">
        <v>0</v>
      </c>
      <c r="AM73" s="17">
        <v>57671.28</v>
      </c>
      <c r="AN73" s="17">
        <v>80967.58</v>
      </c>
      <c r="AO73" s="12">
        <v>15290256.35</v>
      </c>
      <c r="AP73" s="16">
        <v>3004248.42</v>
      </c>
      <c r="AQ73" s="17">
        <v>0</v>
      </c>
      <c r="AR73" s="17">
        <v>35912</v>
      </c>
      <c r="AS73" s="17">
        <v>0</v>
      </c>
      <c r="AT73" s="17">
        <v>0</v>
      </c>
      <c r="AU73" s="17">
        <v>3230</v>
      </c>
      <c r="AV73" s="17">
        <v>0</v>
      </c>
      <c r="AW73" s="12">
        <v>3043390.42</v>
      </c>
      <c r="AX73" s="16">
        <v>0</v>
      </c>
      <c r="AY73" s="17">
        <v>0</v>
      </c>
      <c r="AZ73" s="17">
        <v>0</v>
      </c>
      <c r="BA73" s="17">
        <v>0</v>
      </c>
      <c r="BB73" s="17">
        <v>0</v>
      </c>
      <c r="BC73" s="17">
        <v>0</v>
      </c>
      <c r="BD73" s="17">
        <v>0</v>
      </c>
      <c r="BE73" s="12">
        <v>0</v>
      </c>
      <c r="BF73" s="16">
        <v>0</v>
      </c>
      <c r="BG73" s="17">
        <v>0</v>
      </c>
      <c r="BH73" s="17">
        <v>0</v>
      </c>
      <c r="BI73" s="17">
        <v>0</v>
      </c>
      <c r="BJ73" s="17">
        <v>0</v>
      </c>
      <c r="BK73" s="17">
        <v>0</v>
      </c>
      <c r="BL73" s="17">
        <v>0</v>
      </c>
      <c r="BM73" s="12">
        <v>0</v>
      </c>
      <c r="BN73" s="16">
        <v>0</v>
      </c>
      <c r="BO73" s="17">
        <v>0</v>
      </c>
      <c r="BP73" s="17">
        <v>0</v>
      </c>
      <c r="BQ73" s="17">
        <v>0</v>
      </c>
      <c r="BR73" s="17">
        <v>0</v>
      </c>
      <c r="BS73" s="17">
        <v>0</v>
      </c>
      <c r="BT73" s="17">
        <v>0</v>
      </c>
      <c r="BU73" s="12">
        <v>0</v>
      </c>
      <c r="BV73" s="16">
        <v>0</v>
      </c>
      <c r="BW73" s="17">
        <v>0</v>
      </c>
      <c r="BX73" s="17">
        <v>0</v>
      </c>
      <c r="BY73" s="17">
        <v>0</v>
      </c>
      <c r="BZ73" s="17">
        <v>0</v>
      </c>
      <c r="CA73" s="17">
        <v>2850</v>
      </c>
      <c r="CB73" s="17">
        <v>2262.7399999999998</v>
      </c>
      <c r="CC73" s="12">
        <v>5112.74</v>
      </c>
    </row>
    <row r="74" spans="1:81" x14ac:dyDescent="0.3">
      <c r="A74" s="4" t="s">
        <v>63</v>
      </c>
      <c r="B74" s="92">
        <v>0</v>
      </c>
      <c r="C74" s="87">
        <v>0</v>
      </c>
      <c r="D74" s="87">
        <v>0</v>
      </c>
      <c r="E74" s="87">
        <v>0</v>
      </c>
      <c r="F74" s="87">
        <v>0</v>
      </c>
      <c r="G74" s="87">
        <v>0</v>
      </c>
      <c r="H74" s="87">
        <v>0</v>
      </c>
      <c r="I74" s="93">
        <v>0</v>
      </c>
      <c r="J74" s="16">
        <v>0</v>
      </c>
      <c r="K74" s="17">
        <v>0</v>
      </c>
      <c r="L74" s="17">
        <v>0</v>
      </c>
      <c r="M74" s="17">
        <v>0</v>
      </c>
      <c r="N74" s="17">
        <v>0</v>
      </c>
      <c r="O74" s="17">
        <v>0</v>
      </c>
      <c r="P74" s="17">
        <v>0</v>
      </c>
      <c r="Q74" s="12">
        <v>0</v>
      </c>
      <c r="R74" s="16">
        <v>0</v>
      </c>
      <c r="S74" s="17">
        <v>0</v>
      </c>
      <c r="T74" s="17">
        <v>0</v>
      </c>
      <c r="U74" s="17">
        <v>0</v>
      </c>
      <c r="V74" s="17">
        <v>0</v>
      </c>
      <c r="W74" s="17">
        <v>0</v>
      </c>
      <c r="X74" s="17">
        <v>0</v>
      </c>
      <c r="Y74" s="12">
        <v>0</v>
      </c>
      <c r="Z74" s="16">
        <v>0</v>
      </c>
      <c r="AA74" s="17">
        <v>0</v>
      </c>
      <c r="AB74" s="17">
        <v>0</v>
      </c>
      <c r="AC74" s="17">
        <v>0</v>
      </c>
      <c r="AD74" s="17">
        <v>0</v>
      </c>
      <c r="AE74" s="17">
        <v>0</v>
      </c>
      <c r="AF74" s="17">
        <v>0</v>
      </c>
      <c r="AG74" s="12">
        <v>0</v>
      </c>
      <c r="AH74" s="16">
        <v>0</v>
      </c>
      <c r="AI74" s="17">
        <v>0</v>
      </c>
      <c r="AJ74" s="17">
        <v>0</v>
      </c>
      <c r="AK74" s="17">
        <v>0</v>
      </c>
      <c r="AL74" s="17">
        <v>0</v>
      </c>
      <c r="AM74" s="17">
        <v>0</v>
      </c>
      <c r="AN74" s="17">
        <v>0</v>
      </c>
      <c r="AO74" s="12">
        <v>0</v>
      </c>
      <c r="AP74" s="16">
        <v>0</v>
      </c>
      <c r="AQ74" s="17">
        <v>0</v>
      </c>
      <c r="AR74" s="17">
        <v>0</v>
      </c>
      <c r="AS74" s="17">
        <v>0</v>
      </c>
      <c r="AT74" s="17">
        <v>0</v>
      </c>
      <c r="AU74" s="17">
        <v>0</v>
      </c>
      <c r="AV74" s="17">
        <v>0</v>
      </c>
      <c r="AW74" s="12">
        <v>0</v>
      </c>
      <c r="AX74" s="16">
        <v>0</v>
      </c>
      <c r="AY74" s="17">
        <v>0</v>
      </c>
      <c r="AZ74" s="17">
        <v>0</v>
      </c>
      <c r="BA74" s="17">
        <v>0</v>
      </c>
      <c r="BB74" s="17">
        <v>0</v>
      </c>
      <c r="BC74" s="17">
        <v>0</v>
      </c>
      <c r="BD74" s="17">
        <v>0</v>
      </c>
      <c r="BE74" s="12">
        <v>0</v>
      </c>
      <c r="BF74" s="16">
        <v>0</v>
      </c>
      <c r="BG74" s="17">
        <v>0</v>
      </c>
      <c r="BH74" s="17">
        <v>0</v>
      </c>
      <c r="BI74" s="17">
        <v>0</v>
      </c>
      <c r="BJ74" s="17">
        <v>0</v>
      </c>
      <c r="BK74" s="17">
        <v>0</v>
      </c>
      <c r="BL74" s="17">
        <v>0</v>
      </c>
      <c r="BM74" s="12">
        <v>0</v>
      </c>
      <c r="BN74" s="16">
        <v>0</v>
      </c>
      <c r="BO74" s="17">
        <v>0</v>
      </c>
      <c r="BP74" s="17">
        <v>0</v>
      </c>
      <c r="BQ74" s="17">
        <v>0</v>
      </c>
      <c r="BR74" s="17">
        <v>0</v>
      </c>
      <c r="BS74" s="17">
        <v>0</v>
      </c>
      <c r="BT74" s="17">
        <v>0</v>
      </c>
      <c r="BU74" s="12">
        <v>0</v>
      </c>
      <c r="BV74" s="16">
        <v>0</v>
      </c>
      <c r="BW74" s="17">
        <v>0</v>
      </c>
      <c r="BX74" s="17">
        <v>0</v>
      </c>
      <c r="BY74" s="17">
        <v>0</v>
      </c>
      <c r="BZ74" s="17">
        <v>0</v>
      </c>
      <c r="CA74" s="17">
        <v>0</v>
      </c>
      <c r="CB74" s="17">
        <v>0</v>
      </c>
      <c r="CC74" s="12">
        <v>0</v>
      </c>
    </row>
    <row r="75" spans="1:81" x14ac:dyDescent="0.3">
      <c r="A75" s="4" t="s">
        <v>64</v>
      </c>
      <c r="B75" s="92">
        <v>527962.12</v>
      </c>
      <c r="C75" s="87">
        <v>60410</v>
      </c>
      <c r="D75" s="87">
        <v>30000</v>
      </c>
      <c r="E75" s="87">
        <v>0</v>
      </c>
      <c r="F75" s="87">
        <v>14838</v>
      </c>
      <c r="G75" s="87">
        <v>10000</v>
      </c>
      <c r="H75" s="87">
        <v>0</v>
      </c>
      <c r="I75" s="93">
        <v>643210.12</v>
      </c>
      <c r="J75" s="16">
        <v>0</v>
      </c>
      <c r="K75" s="17">
        <v>0</v>
      </c>
      <c r="L75" s="17">
        <v>0</v>
      </c>
      <c r="M75" s="17">
        <v>0</v>
      </c>
      <c r="N75" s="17">
        <v>10500</v>
      </c>
      <c r="O75" s="17">
        <v>10000</v>
      </c>
      <c r="P75" s="17">
        <v>0</v>
      </c>
      <c r="Q75" s="12">
        <v>20500</v>
      </c>
      <c r="R75" s="16">
        <v>0</v>
      </c>
      <c r="S75" s="17">
        <v>0</v>
      </c>
      <c r="T75" s="17">
        <v>0</v>
      </c>
      <c r="U75" s="17">
        <v>0</v>
      </c>
      <c r="V75" s="17">
        <v>0</v>
      </c>
      <c r="W75" s="17">
        <v>0</v>
      </c>
      <c r="X75" s="17">
        <v>0</v>
      </c>
      <c r="Y75" s="12">
        <v>0</v>
      </c>
      <c r="Z75" s="16">
        <v>0</v>
      </c>
      <c r="AA75" s="17">
        <v>0</v>
      </c>
      <c r="AB75" s="17">
        <v>0</v>
      </c>
      <c r="AC75" s="17">
        <v>0</v>
      </c>
      <c r="AD75" s="17">
        <v>4338</v>
      </c>
      <c r="AE75" s="17">
        <v>0</v>
      </c>
      <c r="AF75" s="17">
        <v>0</v>
      </c>
      <c r="AG75" s="12">
        <v>4338</v>
      </c>
      <c r="AH75" s="16">
        <v>445613.3</v>
      </c>
      <c r="AI75" s="17">
        <v>0</v>
      </c>
      <c r="AJ75" s="17">
        <v>0</v>
      </c>
      <c r="AK75" s="17">
        <v>0</v>
      </c>
      <c r="AL75" s="17">
        <v>0</v>
      </c>
      <c r="AM75" s="17">
        <v>0</v>
      </c>
      <c r="AN75" s="17">
        <v>0</v>
      </c>
      <c r="AO75" s="12">
        <v>445613.3</v>
      </c>
      <c r="AP75" s="16">
        <v>0</v>
      </c>
      <c r="AQ75" s="17">
        <v>0</v>
      </c>
      <c r="AR75" s="17">
        <v>0</v>
      </c>
      <c r="AS75" s="17">
        <v>0</v>
      </c>
      <c r="AT75" s="17">
        <v>0</v>
      </c>
      <c r="AU75" s="17">
        <v>0</v>
      </c>
      <c r="AV75" s="17">
        <v>0</v>
      </c>
      <c r="AW75" s="12">
        <v>0</v>
      </c>
      <c r="AX75" s="16">
        <v>0</v>
      </c>
      <c r="AY75" s="17">
        <v>0</v>
      </c>
      <c r="AZ75" s="17">
        <v>30000</v>
      </c>
      <c r="BA75" s="17">
        <v>0</v>
      </c>
      <c r="BB75" s="17">
        <v>0</v>
      </c>
      <c r="BC75" s="17">
        <v>0</v>
      </c>
      <c r="BD75" s="17">
        <v>0</v>
      </c>
      <c r="BE75" s="12">
        <v>30000</v>
      </c>
      <c r="BF75" s="16">
        <v>0</v>
      </c>
      <c r="BG75" s="17">
        <v>0</v>
      </c>
      <c r="BH75" s="17">
        <v>0</v>
      </c>
      <c r="BI75" s="17">
        <v>0</v>
      </c>
      <c r="BJ75" s="17">
        <v>0</v>
      </c>
      <c r="BK75" s="17">
        <v>0</v>
      </c>
      <c r="BL75" s="17">
        <v>0</v>
      </c>
      <c r="BM75" s="12">
        <v>0</v>
      </c>
      <c r="BN75" s="16">
        <v>0</v>
      </c>
      <c r="BO75" s="17">
        <v>0</v>
      </c>
      <c r="BP75" s="17">
        <v>0</v>
      </c>
      <c r="BQ75" s="17">
        <v>0</v>
      </c>
      <c r="BR75" s="17">
        <v>0</v>
      </c>
      <c r="BS75" s="17">
        <v>0</v>
      </c>
      <c r="BT75" s="17">
        <v>0</v>
      </c>
      <c r="BU75" s="12">
        <v>0</v>
      </c>
      <c r="BV75" s="16">
        <v>82348.820000000007</v>
      </c>
      <c r="BW75" s="17">
        <v>60410</v>
      </c>
      <c r="BX75" s="17">
        <v>0</v>
      </c>
      <c r="BY75" s="17">
        <v>0</v>
      </c>
      <c r="BZ75" s="17">
        <v>0</v>
      </c>
      <c r="CA75" s="17">
        <v>0</v>
      </c>
      <c r="CB75" s="17">
        <v>0</v>
      </c>
      <c r="CC75" s="12">
        <v>142758.82</v>
      </c>
    </row>
    <row r="76" spans="1:81" x14ac:dyDescent="0.3">
      <c r="A76" s="4" t="s">
        <v>65</v>
      </c>
      <c r="B76" s="92">
        <v>173372.95395946645</v>
      </c>
      <c r="C76" s="87">
        <v>48328</v>
      </c>
      <c r="D76" s="87">
        <v>0</v>
      </c>
      <c r="E76" s="87">
        <v>0</v>
      </c>
      <c r="F76" s="87">
        <v>0</v>
      </c>
      <c r="G76" s="87">
        <v>0</v>
      </c>
      <c r="H76" s="87">
        <v>0</v>
      </c>
      <c r="I76" s="93">
        <v>221700.95395946645</v>
      </c>
      <c r="J76" s="16">
        <v>0</v>
      </c>
      <c r="K76" s="17">
        <v>0</v>
      </c>
      <c r="L76" s="17">
        <v>0</v>
      </c>
      <c r="M76" s="17">
        <v>0</v>
      </c>
      <c r="N76" s="17">
        <v>0</v>
      </c>
      <c r="O76" s="17">
        <v>0</v>
      </c>
      <c r="P76" s="17">
        <v>0</v>
      </c>
      <c r="Q76" s="12">
        <v>0</v>
      </c>
      <c r="R76" s="16">
        <v>0</v>
      </c>
      <c r="S76" s="17">
        <v>0</v>
      </c>
      <c r="T76" s="17">
        <v>0</v>
      </c>
      <c r="U76" s="17">
        <v>0</v>
      </c>
      <c r="V76" s="17">
        <v>0</v>
      </c>
      <c r="W76" s="17">
        <v>0</v>
      </c>
      <c r="X76" s="17">
        <v>0</v>
      </c>
      <c r="Y76" s="12">
        <v>0</v>
      </c>
      <c r="Z76" s="16">
        <v>1094.55</v>
      </c>
      <c r="AA76" s="17">
        <v>0</v>
      </c>
      <c r="AB76" s="17">
        <v>0</v>
      </c>
      <c r="AC76" s="17">
        <v>0</v>
      </c>
      <c r="AD76" s="17">
        <v>0</v>
      </c>
      <c r="AE76" s="17">
        <v>0</v>
      </c>
      <c r="AF76" s="17">
        <v>0</v>
      </c>
      <c r="AG76" s="12">
        <v>1094.55</v>
      </c>
      <c r="AH76" s="16">
        <v>170526.73</v>
      </c>
      <c r="AI76" s="17">
        <v>0</v>
      </c>
      <c r="AJ76" s="17">
        <v>0</v>
      </c>
      <c r="AK76" s="17">
        <v>0</v>
      </c>
      <c r="AL76" s="17">
        <v>0</v>
      </c>
      <c r="AM76" s="17">
        <v>0</v>
      </c>
      <c r="AN76" s="17">
        <v>0</v>
      </c>
      <c r="AO76" s="12">
        <v>170526.73</v>
      </c>
      <c r="AP76" s="16">
        <v>0</v>
      </c>
      <c r="AQ76" s="17">
        <v>48328</v>
      </c>
      <c r="AR76" s="17">
        <v>0</v>
      </c>
      <c r="AS76" s="17">
        <v>0</v>
      </c>
      <c r="AT76" s="17">
        <v>0</v>
      </c>
      <c r="AU76" s="17">
        <v>0</v>
      </c>
      <c r="AV76" s="17">
        <v>0</v>
      </c>
      <c r="AW76" s="12">
        <v>48328</v>
      </c>
      <c r="AX76" s="16">
        <v>1689.6436303215801</v>
      </c>
      <c r="AY76" s="17">
        <v>0</v>
      </c>
      <c r="AZ76" s="17">
        <v>0</v>
      </c>
      <c r="BA76" s="17">
        <v>0</v>
      </c>
      <c r="BB76" s="17">
        <v>0</v>
      </c>
      <c r="BC76" s="17">
        <v>0</v>
      </c>
      <c r="BD76" s="17">
        <v>0</v>
      </c>
      <c r="BE76" s="12">
        <v>1689.6436303215801</v>
      </c>
      <c r="BF76" s="16">
        <v>0</v>
      </c>
      <c r="BG76" s="17">
        <v>0</v>
      </c>
      <c r="BH76" s="17">
        <v>0</v>
      </c>
      <c r="BI76" s="17">
        <v>0</v>
      </c>
      <c r="BJ76" s="17">
        <v>0</v>
      </c>
      <c r="BK76" s="17">
        <v>0</v>
      </c>
      <c r="BL76" s="17">
        <v>0</v>
      </c>
      <c r="BM76" s="12">
        <v>0</v>
      </c>
      <c r="BN76" s="16">
        <v>0</v>
      </c>
      <c r="BO76" s="17">
        <v>0</v>
      </c>
      <c r="BP76" s="17">
        <v>0</v>
      </c>
      <c r="BQ76" s="17">
        <v>0</v>
      </c>
      <c r="BR76" s="17">
        <v>0</v>
      </c>
      <c r="BS76" s="17">
        <v>0</v>
      </c>
      <c r="BT76" s="17">
        <v>0</v>
      </c>
      <c r="BU76" s="12">
        <v>0</v>
      </c>
      <c r="BV76" s="16">
        <v>62.030329144893102</v>
      </c>
      <c r="BW76" s="17">
        <v>0</v>
      </c>
      <c r="BX76" s="17">
        <v>0</v>
      </c>
      <c r="BY76" s="17">
        <v>0</v>
      </c>
      <c r="BZ76" s="17">
        <v>0</v>
      </c>
      <c r="CA76" s="17">
        <v>0</v>
      </c>
      <c r="CB76" s="17">
        <v>0</v>
      </c>
      <c r="CC76" s="12">
        <v>62.030329144893102</v>
      </c>
    </row>
    <row r="77" spans="1:81" x14ac:dyDescent="0.3">
      <c r="A77" s="4" t="s">
        <v>66</v>
      </c>
      <c r="B77" s="92">
        <v>0</v>
      </c>
      <c r="C77" s="87">
        <v>12082</v>
      </c>
      <c r="D77" s="87">
        <v>0</v>
      </c>
      <c r="E77" s="87">
        <v>0</v>
      </c>
      <c r="F77" s="87">
        <v>0</v>
      </c>
      <c r="G77" s="87">
        <v>0</v>
      </c>
      <c r="H77" s="87">
        <v>0</v>
      </c>
      <c r="I77" s="93">
        <v>12082</v>
      </c>
      <c r="J77" s="16">
        <v>0</v>
      </c>
      <c r="K77" s="17">
        <v>0</v>
      </c>
      <c r="L77" s="17">
        <v>0</v>
      </c>
      <c r="M77" s="17">
        <v>0</v>
      </c>
      <c r="N77" s="17">
        <v>0</v>
      </c>
      <c r="O77" s="17">
        <v>0</v>
      </c>
      <c r="P77" s="17">
        <v>0</v>
      </c>
      <c r="Q77" s="12">
        <v>0</v>
      </c>
      <c r="R77" s="16">
        <v>0</v>
      </c>
      <c r="S77" s="17">
        <v>0</v>
      </c>
      <c r="T77" s="17">
        <v>0</v>
      </c>
      <c r="U77" s="17">
        <v>0</v>
      </c>
      <c r="V77" s="17">
        <v>0</v>
      </c>
      <c r="W77" s="17">
        <v>0</v>
      </c>
      <c r="X77" s="17">
        <v>0</v>
      </c>
      <c r="Y77" s="12">
        <v>0</v>
      </c>
      <c r="Z77" s="16">
        <v>0</v>
      </c>
      <c r="AA77" s="17">
        <v>0</v>
      </c>
      <c r="AB77" s="17">
        <v>0</v>
      </c>
      <c r="AC77" s="17">
        <v>0</v>
      </c>
      <c r="AD77" s="17">
        <v>0</v>
      </c>
      <c r="AE77" s="17">
        <v>0</v>
      </c>
      <c r="AF77" s="17">
        <v>0</v>
      </c>
      <c r="AG77" s="12">
        <v>0</v>
      </c>
      <c r="AH77" s="16">
        <v>0</v>
      </c>
      <c r="AI77" s="17">
        <v>0</v>
      </c>
      <c r="AJ77" s="17">
        <v>0</v>
      </c>
      <c r="AK77" s="17">
        <v>0</v>
      </c>
      <c r="AL77" s="17">
        <v>0</v>
      </c>
      <c r="AM77" s="17">
        <v>0</v>
      </c>
      <c r="AN77" s="17">
        <v>0</v>
      </c>
      <c r="AO77" s="12">
        <v>0</v>
      </c>
      <c r="AP77" s="16">
        <v>0</v>
      </c>
      <c r="AQ77" s="17">
        <v>0</v>
      </c>
      <c r="AR77" s="17">
        <v>0</v>
      </c>
      <c r="AS77" s="17">
        <v>0</v>
      </c>
      <c r="AT77" s="17">
        <v>0</v>
      </c>
      <c r="AU77" s="17">
        <v>0</v>
      </c>
      <c r="AV77" s="17">
        <v>0</v>
      </c>
      <c r="AW77" s="12">
        <v>0</v>
      </c>
      <c r="AX77" s="16">
        <v>0</v>
      </c>
      <c r="AY77" s="17">
        <v>0</v>
      </c>
      <c r="AZ77" s="17">
        <v>0</v>
      </c>
      <c r="BA77" s="17">
        <v>0</v>
      </c>
      <c r="BB77" s="17">
        <v>0</v>
      </c>
      <c r="BC77" s="17">
        <v>0</v>
      </c>
      <c r="BD77" s="17">
        <v>0</v>
      </c>
      <c r="BE77" s="12">
        <v>0</v>
      </c>
      <c r="BF77" s="16">
        <v>0</v>
      </c>
      <c r="BG77" s="17">
        <v>0</v>
      </c>
      <c r="BH77" s="17">
        <v>0</v>
      </c>
      <c r="BI77" s="17">
        <v>0</v>
      </c>
      <c r="BJ77" s="17">
        <v>0</v>
      </c>
      <c r="BK77" s="17">
        <v>0</v>
      </c>
      <c r="BL77" s="17">
        <v>0</v>
      </c>
      <c r="BM77" s="12">
        <v>0</v>
      </c>
      <c r="BN77" s="16">
        <v>0</v>
      </c>
      <c r="BO77" s="17">
        <v>0</v>
      </c>
      <c r="BP77" s="17">
        <v>0</v>
      </c>
      <c r="BQ77" s="17">
        <v>0</v>
      </c>
      <c r="BR77" s="17">
        <v>0</v>
      </c>
      <c r="BS77" s="17">
        <v>0</v>
      </c>
      <c r="BT77" s="17">
        <v>0</v>
      </c>
      <c r="BU77" s="12">
        <v>0</v>
      </c>
      <c r="BV77" s="16">
        <v>0</v>
      </c>
      <c r="BW77" s="17">
        <v>12082</v>
      </c>
      <c r="BX77" s="17">
        <v>0</v>
      </c>
      <c r="BY77" s="17">
        <v>0</v>
      </c>
      <c r="BZ77" s="17">
        <v>0</v>
      </c>
      <c r="CA77" s="17">
        <v>0</v>
      </c>
      <c r="CB77" s="17">
        <v>0</v>
      </c>
      <c r="CC77" s="12">
        <v>12082</v>
      </c>
    </row>
    <row r="78" spans="1:81" x14ac:dyDescent="0.3">
      <c r="A78" s="4" t="s">
        <v>67</v>
      </c>
      <c r="B78" s="92">
        <v>0</v>
      </c>
      <c r="C78" s="87">
        <v>0</v>
      </c>
      <c r="D78" s="87">
        <v>1016050</v>
      </c>
      <c r="E78" s="87">
        <v>0</v>
      </c>
      <c r="F78" s="87">
        <v>0</v>
      </c>
      <c r="G78" s="87">
        <v>611835</v>
      </c>
      <c r="H78" s="87">
        <v>539</v>
      </c>
      <c r="I78" s="93">
        <v>1628424</v>
      </c>
      <c r="J78" s="16">
        <v>0</v>
      </c>
      <c r="K78" s="17">
        <v>0</v>
      </c>
      <c r="L78" s="17">
        <v>122178</v>
      </c>
      <c r="M78" s="17">
        <v>0</v>
      </c>
      <c r="N78" s="17">
        <v>0</v>
      </c>
      <c r="O78" s="17">
        <v>0</v>
      </c>
      <c r="P78" s="17">
        <v>0</v>
      </c>
      <c r="Q78" s="12">
        <v>122178</v>
      </c>
      <c r="R78" s="16">
        <v>0</v>
      </c>
      <c r="S78" s="17">
        <v>0</v>
      </c>
      <c r="T78" s="17">
        <v>0</v>
      </c>
      <c r="U78" s="17">
        <v>0</v>
      </c>
      <c r="V78" s="17">
        <v>0</v>
      </c>
      <c r="W78" s="17">
        <v>0</v>
      </c>
      <c r="X78" s="17">
        <v>0</v>
      </c>
      <c r="Y78" s="12">
        <v>0</v>
      </c>
      <c r="Z78" s="16">
        <v>0</v>
      </c>
      <c r="AA78" s="17">
        <v>0</v>
      </c>
      <c r="AB78" s="17">
        <v>0</v>
      </c>
      <c r="AC78" s="17">
        <v>0</v>
      </c>
      <c r="AD78" s="17">
        <v>0</v>
      </c>
      <c r="AE78" s="17">
        <v>0</v>
      </c>
      <c r="AF78" s="17">
        <v>0</v>
      </c>
      <c r="AG78" s="12">
        <v>0</v>
      </c>
      <c r="AH78" s="16">
        <v>0</v>
      </c>
      <c r="AI78" s="17">
        <v>0</v>
      </c>
      <c r="AJ78" s="17">
        <v>0</v>
      </c>
      <c r="AK78" s="17">
        <v>0</v>
      </c>
      <c r="AL78" s="17">
        <v>0</v>
      </c>
      <c r="AM78" s="17">
        <v>0</v>
      </c>
      <c r="AN78" s="17">
        <v>0</v>
      </c>
      <c r="AO78" s="12">
        <v>0</v>
      </c>
      <c r="AP78" s="16">
        <v>0</v>
      </c>
      <c r="AQ78" s="17">
        <v>0</v>
      </c>
      <c r="AR78" s="17">
        <v>0</v>
      </c>
      <c r="AS78" s="17">
        <v>0</v>
      </c>
      <c r="AT78" s="17">
        <v>0</v>
      </c>
      <c r="AU78" s="17">
        <v>0</v>
      </c>
      <c r="AV78" s="17">
        <v>0</v>
      </c>
      <c r="AW78" s="12">
        <v>0</v>
      </c>
      <c r="AX78" s="16">
        <v>0</v>
      </c>
      <c r="AY78" s="17">
        <v>0</v>
      </c>
      <c r="AZ78" s="17">
        <v>893872</v>
      </c>
      <c r="BA78" s="17">
        <v>0</v>
      </c>
      <c r="BB78" s="17">
        <v>0</v>
      </c>
      <c r="BC78" s="17">
        <v>611835</v>
      </c>
      <c r="BD78" s="17">
        <v>539</v>
      </c>
      <c r="BE78" s="12">
        <v>1506246</v>
      </c>
      <c r="BF78" s="16">
        <v>0</v>
      </c>
      <c r="BG78" s="17">
        <v>0</v>
      </c>
      <c r="BH78" s="17">
        <v>0</v>
      </c>
      <c r="BI78" s="17">
        <v>0</v>
      </c>
      <c r="BJ78" s="17">
        <v>0</v>
      </c>
      <c r="BK78" s="17">
        <v>0</v>
      </c>
      <c r="BL78" s="17">
        <v>0</v>
      </c>
      <c r="BM78" s="12">
        <v>0</v>
      </c>
      <c r="BN78" s="16">
        <v>0</v>
      </c>
      <c r="BO78" s="17">
        <v>0</v>
      </c>
      <c r="BP78" s="17">
        <v>0</v>
      </c>
      <c r="BQ78" s="17">
        <v>0</v>
      </c>
      <c r="BR78" s="17">
        <v>0</v>
      </c>
      <c r="BS78" s="17">
        <v>0</v>
      </c>
      <c r="BT78" s="17">
        <v>0</v>
      </c>
      <c r="BU78" s="12">
        <v>0</v>
      </c>
      <c r="BV78" s="16">
        <v>0</v>
      </c>
      <c r="BW78" s="17">
        <v>0</v>
      </c>
      <c r="BX78" s="17">
        <v>0</v>
      </c>
      <c r="BY78" s="17">
        <v>0</v>
      </c>
      <c r="BZ78" s="17">
        <v>0</v>
      </c>
      <c r="CA78" s="17">
        <v>0</v>
      </c>
      <c r="CB78" s="17">
        <v>0</v>
      </c>
      <c r="CC78" s="12">
        <v>0</v>
      </c>
    </row>
    <row r="79" spans="1:81" x14ac:dyDescent="0.3">
      <c r="A79" s="4" t="s">
        <v>68</v>
      </c>
      <c r="B79" s="92">
        <v>1722551</v>
      </c>
      <c r="C79" s="87">
        <v>187271</v>
      </c>
      <c r="D79" s="87">
        <v>0</v>
      </c>
      <c r="E79" s="87">
        <v>0</v>
      </c>
      <c r="F79" s="87">
        <v>0</v>
      </c>
      <c r="G79" s="87">
        <v>0</v>
      </c>
      <c r="H79" s="87">
        <v>0</v>
      </c>
      <c r="I79" s="93">
        <v>1909822</v>
      </c>
      <c r="J79" s="16">
        <v>0</v>
      </c>
      <c r="K79" s="17">
        <v>0</v>
      </c>
      <c r="L79" s="17">
        <v>0</v>
      </c>
      <c r="M79" s="17">
        <v>0</v>
      </c>
      <c r="N79" s="17">
        <v>0</v>
      </c>
      <c r="O79" s="17">
        <v>0</v>
      </c>
      <c r="P79" s="17">
        <v>0</v>
      </c>
      <c r="Q79" s="12">
        <v>0</v>
      </c>
      <c r="R79" s="16">
        <v>0</v>
      </c>
      <c r="S79" s="17">
        <v>0</v>
      </c>
      <c r="T79" s="17">
        <v>0</v>
      </c>
      <c r="U79" s="17">
        <v>0</v>
      </c>
      <c r="V79" s="17">
        <v>0</v>
      </c>
      <c r="W79" s="17">
        <v>0</v>
      </c>
      <c r="X79" s="17">
        <v>0</v>
      </c>
      <c r="Y79" s="12">
        <v>0</v>
      </c>
      <c r="Z79" s="16">
        <v>0</v>
      </c>
      <c r="AA79" s="17">
        <v>0</v>
      </c>
      <c r="AB79" s="17">
        <v>0</v>
      </c>
      <c r="AC79" s="17">
        <v>0</v>
      </c>
      <c r="AD79" s="17">
        <v>0</v>
      </c>
      <c r="AE79" s="17">
        <v>0</v>
      </c>
      <c r="AF79" s="17">
        <v>0</v>
      </c>
      <c r="AG79" s="12">
        <v>0</v>
      </c>
      <c r="AH79" s="16">
        <v>399202</v>
      </c>
      <c r="AI79" s="17">
        <v>0</v>
      </c>
      <c r="AJ79" s="17">
        <v>0</v>
      </c>
      <c r="AK79" s="17">
        <v>0</v>
      </c>
      <c r="AL79" s="17">
        <v>0</v>
      </c>
      <c r="AM79" s="17">
        <v>0</v>
      </c>
      <c r="AN79" s="17">
        <v>0</v>
      </c>
      <c r="AO79" s="12">
        <v>399202</v>
      </c>
      <c r="AP79" s="16">
        <v>1325064</v>
      </c>
      <c r="AQ79" s="17">
        <v>0</v>
      </c>
      <c r="AR79" s="17">
        <v>0</v>
      </c>
      <c r="AS79" s="17">
        <v>0</v>
      </c>
      <c r="AT79" s="17">
        <v>0</v>
      </c>
      <c r="AU79" s="17">
        <v>0</v>
      </c>
      <c r="AV79" s="17">
        <v>0</v>
      </c>
      <c r="AW79" s="12">
        <v>1325064</v>
      </c>
      <c r="AX79" s="16">
        <v>0</v>
      </c>
      <c r="AY79" s="17">
        <v>0</v>
      </c>
      <c r="AZ79" s="17">
        <v>0</v>
      </c>
      <c r="BA79" s="17">
        <v>0</v>
      </c>
      <c r="BB79" s="17">
        <v>0</v>
      </c>
      <c r="BC79" s="17">
        <v>0</v>
      </c>
      <c r="BD79" s="17">
        <v>0</v>
      </c>
      <c r="BE79" s="12">
        <v>0</v>
      </c>
      <c r="BF79" s="16">
        <v>0</v>
      </c>
      <c r="BG79" s="17">
        <v>0</v>
      </c>
      <c r="BH79" s="17">
        <v>0</v>
      </c>
      <c r="BI79" s="17">
        <v>0</v>
      </c>
      <c r="BJ79" s="17">
        <v>0</v>
      </c>
      <c r="BK79" s="17">
        <v>0</v>
      </c>
      <c r="BL79" s="17">
        <v>0</v>
      </c>
      <c r="BM79" s="12">
        <v>0</v>
      </c>
      <c r="BN79" s="16">
        <v>0</v>
      </c>
      <c r="BO79" s="17">
        <v>0</v>
      </c>
      <c r="BP79" s="17">
        <v>0</v>
      </c>
      <c r="BQ79" s="17">
        <v>0</v>
      </c>
      <c r="BR79" s="17">
        <v>0</v>
      </c>
      <c r="BS79" s="17">
        <v>0</v>
      </c>
      <c r="BT79" s="17">
        <v>0</v>
      </c>
      <c r="BU79" s="12">
        <v>0</v>
      </c>
      <c r="BV79" s="16">
        <v>-1715</v>
      </c>
      <c r="BW79" s="17">
        <v>187271</v>
      </c>
      <c r="BX79" s="17">
        <v>0</v>
      </c>
      <c r="BY79" s="17">
        <v>0</v>
      </c>
      <c r="BZ79" s="17">
        <v>0</v>
      </c>
      <c r="CA79" s="17">
        <v>0</v>
      </c>
      <c r="CB79" s="17">
        <v>0</v>
      </c>
      <c r="CC79" s="12">
        <v>185556</v>
      </c>
    </row>
    <row r="80" spans="1:81" x14ac:dyDescent="0.3">
      <c r="A80" s="4" t="s">
        <v>69</v>
      </c>
      <c r="B80" s="92">
        <v>0</v>
      </c>
      <c r="C80" s="87">
        <v>126865.5</v>
      </c>
      <c r="D80" s="87">
        <v>259601.63</v>
      </c>
      <c r="E80" s="87">
        <v>0</v>
      </c>
      <c r="F80" s="87">
        <v>516738.26</v>
      </c>
      <c r="G80" s="87">
        <v>833538.4800000001</v>
      </c>
      <c r="H80" s="87">
        <v>7983.27</v>
      </c>
      <c r="I80" s="93">
        <v>1744727.1400000001</v>
      </c>
      <c r="J80" s="16">
        <v>0</v>
      </c>
      <c r="K80" s="17">
        <v>0</v>
      </c>
      <c r="L80" s="17">
        <v>40398.86</v>
      </c>
      <c r="M80" s="17">
        <v>0</v>
      </c>
      <c r="N80" s="17">
        <v>496584.26</v>
      </c>
      <c r="O80" s="17">
        <v>796517.18</v>
      </c>
      <c r="P80" s="17">
        <v>0</v>
      </c>
      <c r="Q80" s="12">
        <v>1333500.3</v>
      </c>
      <c r="R80" s="16">
        <v>0</v>
      </c>
      <c r="S80" s="17">
        <v>0</v>
      </c>
      <c r="T80" s="17">
        <v>0</v>
      </c>
      <c r="U80" s="17">
        <v>0</v>
      </c>
      <c r="V80" s="17">
        <v>0</v>
      </c>
      <c r="W80" s="17">
        <v>0</v>
      </c>
      <c r="X80" s="17">
        <v>0</v>
      </c>
      <c r="Y80" s="12">
        <v>0</v>
      </c>
      <c r="Z80" s="16">
        <v>0</v>
      </c>
      <c r="AA80" s="17">
        <v>0</v>
      </c>
      <c r="AB80" s="17">
        <v>34736.959999999999</v>
      </c>
      <c r="AC80" s="17">
        <v>0</v>
      </c>
      <c r="AD80" s="17">
        <v>0</v>
      </c>
      <c r="AE80" s="17">
        <v>33931.300000000003</v>
      </c>
      <c r="AF80" s="17">
        <v>7983.27</v>
      </c>
      <c r="AG80" s="12">
        <v>76651.530000000013</v>
      </c>
      <c r="AH80" s="16">
        <v>0</v>
      </c>
      <c r="AI80" s="17">
        <v>0</v>
      </c>
      <c r="AJ80" s="17">
        <v>0</v>
      </c>
      <c r="AK80" s="17">
        <v>0</v>
      </c>
      <c r="AL80" s="17">
        <v>0</v>
      </c>
      <c r="AM80" s="17">
        <v>0</v>
      </c>
      <c r="AN80" s="17">
        <v>0</v>
      </c>
      <c r="AO80" s="12">
        <v>0</v>
      </c>
      <c r="AP80" s="16">
        <v>0</v>
      </c>
      <c r="AQ80" s="17">
        <v>0</v>
      </c>
      <c r="AR80" s="17">
        <v>0</v>
      </c>
      <c r="AS80" s="17">
        <v>0</v>
      </c>
      <c r="AT80" s="17">
        <v>0</v>
      </c>
      <c r="AU80" s="17">
        <v>0</v>
      </c>
      <c r="AV80" s="17">
        <v>0</v>
      </c>
      <c r="AW80" s="12">
        <v>0</v>
      </c>
      <c r="AX80" s="16">
        <v>0</v>
      </c>
      <c r="AY80" s="17">
        <v>0</v>
      </c>
      <c r="AZ80" s="17">
        <v>0</v>
      </c>
      <c r="BA80" s="17">
        <v>0</v>
      </c>
      <c r="BB80" s="17">
        <v>0</v>
      </c>
      <c r="BC80" s="17">
        <v>0</v>
      </c>
      <c r="BD80" s="17">
        <v>0</v>
      </c>
      <c r="BE80" s="12">
        <v>0</v>
      </c>
      <c r="BF80" s="16">
        <v>0</v>
      </c>
      <c r="BG80" s="17">
        <v>0</v>
      </c>
      <c r="BH80" s="17">
        <v>145495</v>
      </c>
      <c r="BI80" s="17">
        <v>0</v>
      </c>
      <c r="BJ80" s="17">
        <v>20154</v>
      </c>
      <c r="BK80" s="17">
        <v>3090</v>
      </c>
      <c r="BL80" s="17">
        <v>0</v>
      </c>
      <c r="BM80" s="12">
        <v>168739</v>
      </c>
      <c r="BN80" s="16">
        <v>0</v>
      </c>
      <c r="BO80" s="17">
        <v>0</v>
      </c>
      <c r="BP80" s="17">
        <v>0</v>
      </c>
      <c r="BQ80" s="17">
        <v>0</v>
      </c>
      <c r="BR80" s="17">
        <v>0</v>
      </c>
      <c r="BS80" s="17">
        <v>0</v>
      </c>
      <c r="BT80" s="17">
        <v>0</v>
      </c>
      <c r="BU80" s="12">
        <v>0</v>
      </c>
      <c r="BV80" s="16">
        <v>0</v>
      </c>
      <c r="BW80" s="17">
        <v>126865.5</v>
      </c>
      <c r="BX80" s="17">
        <v>38970.81</v>
      </c>
      <c r="BY80" s="17">
        <v>0</v>
      </c>
      <c r="BZ80" s="17">
        <v>0</v>
      </c>
      <c r="CA80" s="17">
        <v>0</v>
      </c>
      <c r="CB80" s="17">
        <v>0</v>
      </c>
      <c r="CC80" s="12">
        <v>165836.31</v>
      </c>
    </row>
    <row r="81" spans="1:81" x14ac:dyDescent="0.3">
      <c r="A81" s="4" t="s">
        <v>70</v>
      </c>
      <c r="B81" s="92">
        <v>0</v>
      </c>
      <c r="C81" s="87">
        <v>6041</v>
      </c>
      <c r="D81" s="87">
        <v>0</v>
      </c>
      <c r="E81" s="87">
        <v>0</v>
      </c>
      <c r="F81" s="87">
        <v>0</v>
      </c>
      <c r="G81" s="87">
        <v>0</v>
      </c>
      <c r="H81" s="87">
        <v>0</v>
      </c>
      <c r="I81" s="93">
        <v>6041</v>
      </c>
      <c r="J81" s="16">
        <v>0</v>
      </c>
      <c r="K81" s="17">
        <v>0</v>
      </c>
      <c r="L81" s="17">
        <v>0</v>
      </c>
      <c r="M81" s="17">
        <v>0</v>
      </c>
      <c r="N81" s="17">
        <v>0</v>
      </c>
      <c r="O81" s="17">
        <v>0</v>
      </c>
      <c r="P81" s="17">
        <v>0</v>
      </c>
      <c r="Q81" s="12">
        <v>0</v>
      </c>
      <c r="R81" s="16">
        <v>0</v>
      </c>
      <c r="S81" s="17">
        <v>0</v>
      </c>
      <c r="T81" s="17">
        <v>0</v>
      </c>
      <c r="U81" s="17">
        <v>0</v>
      </c>
      <c r="V81" s="17">
        <v>0</v>
      </c>
      <c r="W81" s="17">
        <v>0</v>
      </c>
      <c r="X81" s="17">
        <v>0</v>
      </c>
      <c r="Y81" s="12">
        <v>0</v>
      </c>
      <c r="Z81" s="16">
        <v>0</v>
      </c>
      <c r="AA81" s="17">
        <v>0</v>
      </c>
      <c r="AB81" s="17">
        <v>0</v>
      </c>
      <c r="AC81" s="17">
        <v>0</v>
      </c>
      <c r="AD81" s="17">
        <v>0</v>
      </c>
      <c r="AE81" s="17">
        <v>0</v>
      </c>
      <c r="AF81" s="17">
        <v>0</v>
      </c>
      <c r="AG81" s="12">
        <v>0</v>
      </c>
      <c r="AH81" s="16">
        <v>0</v>
      </c>
      <c r="AI81" s="17">
        <v>0</v>
      </c>
      <c r="AJ81" s="17">
        <v>0</v>
      </c>
      <c r="AK81" s="17">
        <v>0</v>
      </c>
      <c r="AL81" s="17">
        <v>0</v>
      </c>
      <c r="AM81" s="17">
        <v>0</v>
      </c>
      <c r="AN81" s="17">
        <v>0</v>
      </c>
      <c r="AO81" s="12">
        <v>0</v>
      </c>
      <c r="AP81" s="16">
        <v>0</v>
      </c>
      <c r="AQ81" s="17">
        <v>0</v>
      </c>
      <c r="AR81" s="17">
        <v>0</v>
      </c>
      <c r="AS81" s="17">
        <v>0</v>
      </c>
      <c r="AT81" s="17">
        <v>0</v>
      </c>
      <c r="AU81" s="17">
        <v>0</v>
      </c>
      <c r="AV81" s="17">
        <v>0</v>
      </c>
      <c r="AW81" s="12">
        <v>0</v>
      </c>
      <c r="AX81" s="16">
        <v>0</v>
      </c>
      <c r="AY81" s="17">
        <v>0</v>
      </c>
      <c r="AZ81" s="17">
        <v>0</v>
      </c>
      <c r="BA81" s="17">
        <v>0</v>
      </c>
      <c r="BB81" s="17">
        <v>0</v>
      </c>
      <c r="BC81" s="17">
        <v>0</v>
      </c>
      <c r="BD81" s="17">
        <v>0</v>
      </c>
      <c r="BE81" s="12">
        <v>0</v>
      </c>
      <c r="BF81" s="16">
        <v>0</v>
      </c>
      <c r="BG81" s="17">
        <v>0</v>
      </c>
      <c r="BH81" s="17">
        <v>0</v>
      </c>
      <c r="BI81" s="17">
        <v>0</v>
      </c>
      <c r="BJ81" s="17">
        <v>0</v>
      </c>
      <c r="BK81" s="17">
        <v>0</v>
      </c>
      <c r="BL81" s="17">
        <v>0</v>
      </c>
      <c r="BM81" s="12">
        <v>0</v>
      </c>
      <c r="BN81" s="16">
        <v>0</v>
      </c>
      <c r="BO81" s="17">
        <v>0</v>
      </c>
      <c r="BP81" s="17">
        <v>0</v>
      </c>
      <c r="BQ81" s="17">
        <v>0</v>
      </c>
      <c r="BR81" s="17">
        <v>0</v>
      </c>
      <c r="BS81" s="17">
        <v>0</v>
      </c>
      <c r="BT81" s="17">
        <v>0</v>
      </c>
      <c r="BU81" s="12">
        <v>0</v>
      </c>
      <c r="BV81" s="16">
        <v>0</v>
      </c>
      <c r="BW81" s="17">
        <v>6041</v>
      </c>
      <c r="BX81" s="17">
        <v>0</v>
      </c>
      <c r="BY81" s="17">
        <v>0</v>
      </c>
      <c r="BZ81" s="17">
        <v>0</v>
      </c>
      <c r="CA81" s="17">
        <v>0</v>
      </c>
      <c r="CB81" s="17">
        <v>0</v>
      </c>
      <c r="CC81" s="12">
        <v>6041</v>
      </c>
    </row>
    <row r="82" spans="1:81" x14ac:dyDescent="0.3">
      <c r="A82" s="4" t="s">
        <v>71</v>
      </c>
      <c r="B82" s="92">
        <v>4936849.0620084358</v>
      </c>
      <c r="C82" s="87">
        <v>675574.05</v>
      </c>
      <c r="D82" s="87">
        <v>26337.96</v>
      </c>
      <c r="E82" s="87">
        <v>6697</v>
      </c>
      <c r="F82" s="87">
        <v>1153423.48</v>
      </c>
      <c r="G82" s="87">
        <v>222009.31</v>
      </c>
      <c r="H82" s="87">
        <v>998158.16947534471</v>
      </c>
      <c r="I82" s="93">
        <v>8019049.0314837806</v>
      </c>
      <c r="J82" s="16">
        <v>237796</v>
      </c>
      <c r="K82" s="17">
        <v>0</v>
      </c>
      <c r="L82" s="17">
        <v>0</v>
      </c>
      <c r="M82" s="17">
        <v>0</v>
      </c>
      <c r="N82" s="17">
        <v>576562.74</v>
      </c>
      <c r="O82" s="17">
        <v>4006.33</v>
      </c>
      <c r="P82" s="17">
        <v>29459</v>
      </c>
      <c r="Q82" s="12">
        <v>847824.07</v>
      </c>
      <c r="R82" s="16">
        <v>237795.625</v>
      </c>
      <c r="S82" s="17">
        <v>0</v>
      </c>
      <c r="T82" s="17">
        <v>0</v>
      </c>
      <c r="U82" s="17">
        <v>0</v>
      </c>
      <c r="V82" s="17">
        <v>419360.74</v>
      </c>
      <c r="W82" s="17">
        <v>4005.9800000000005</v>
      </c>
      <c r="X82" s="17">
        <v>29459.875</v>
      </c>
      <c r="Y82" s="12">
        <v>690622.22</v>
      </c>
      <c r="Z82" s="16">
        <v>0</v>
      </c>
      <c r="AA82" s="17">
        <v>0</v>
      </c>
      <c r="AB82" s="17">
        <v>0</v>
      </c>
      <c r="AC82" s="17">
        <v>0</v>
      </c>
      <c r="AD82" s="17">
        <v>157500</v>
      </c>
      <c r="AE82" s="17">
        <v>0</v>
      </c>
      <c r="AF82" s="17">
        <v>0</v>
      </c>
      <c r="AG82" s="12">
        <v>157500</v>
      </c>
      <c r="AH82" s="16">
        <v>2423454.56</v>
      </c>
      <c r="AI82" s="17">
        <v>0</v>
      </c>
      <c r="AJ82" s="17">
        <v>0</v>
      </c>
      <c r="AK82" s="17">
        <v>0</v>
      </c>
      <c r="AL82" s="17">
        <v>0</v>
      </c>
      <c r="AM82" s="17">
        <v>0</v>
      </c>
      <c r="AN82" s="17">
        <v>35911.08</v>
      </c>
      <c r="AO82" s="12">
        <v>2459365.64</v>
      </c>
      <c r="AP82" s="16">
        <v>288255.49</v>
      </c>
      <c r="AQ82" s="17">
        <v>0</v>
      </c>
      <c r="AR82" s="17">
        <v>10145</v>
      </c>
      <c r="AS82" s="17">
        <v>0</v>
      </c>
      <c r="AT82" s="17">
        <v>0</v>
      </c>
      <c r="AU82" s="17">
        <v>0</v>
      </c>
      <c r="AV82" s="17">
        <v>848387.91</v>
      </c>
      <c r="AW82" s="12">
        <v>1146788.3999999999</v>
      </c>
      <c r="AX82" s="16">
        <v>0</v>
      </c>
      <c r="AY82" s="17">
        <v>0</v>
      </c>
      <c r="AZ82" s="17">
        <v>16192.96</v>
      </c>
      <c r="BA82" s="17">
        <v>0</v>
      </c>
      <c r="BB82" s="17">
        <v>0</v>
      </c>
      <c r="BC82" s="17">
        <v>0</v>
      </c>
      <c r="BD82" s="17">
        <v>0</v>
      </c>
      <c r="BE82" s="12">
        <v>16192.96</v>
      </c>
      <c r="BF82" s="16">
        <v>0</v>
      </c>
      <c r="BG82" s="17">
        <v>0</v>
      </c>
      <c r="BH82" s="17">
        <v>0</v>
      </c>
      <c r="BI82" s="17">
        <v>0</v>
      </c>
      <c r="BJ82" s="17">
        <v>0</v>
      </c>
      <c r="BK82" s="17">
        <v>0</v>
      </c>
      <c r="BL82" s="17">
        <v>0</v>
      </c>
      <c r="BM82" s="12">
        <v>0</v>
      </c>
      <c r="BN82" s="16">
        <v>0</v>
      </c>
      <c r="BO82" s="17">
        <v>0</v>
      </c>
      <c r="BP82" s="17">
        <v>0</v>
      </c>
      <c r="BQ82" s="17">
        <v>6697</v>
      </c>
      <c r="BR82" s="17">
        <v>0</v>
      </c>
      <c r="BS82" s="17">
        <v>40254</v>
      </c>
      <c r="BT82" s="17">
        <v>51714.47</v>
      </c>
      <c r="BU82" s="12">
        <v>98665.47</v>
      </c>
      <c r="BV82" s="16">
        <v>1749547.3870084358</v>
      </c>
      <c r="BW82" s="17">
        <v>675574.05</v>
      </c>
      <c r="BX82" s="17">
        <v>0</v>
      </c>
      <c r="BY82" s="17">
        <v>0</v>
      </c>
      <c r="BZ82" s="17">
        <v>0</v>
      </c>
      <c r="CA82" s="17">
        <v>173743</v>
      </c>
      <c r="CB82" s="17">
        <v>3225.8344753447454</v>
      </c>
      <c r="CC82" s="12">
        <v>2602090.2714837808</v>
      </c>
    </row>
    <row r="83" spans="1:81" x14ac:dyDescent="0.3">
      <c r="A83" s="4" t="s">
        <v>72</v>
      </c>
      <c r="B83" s="92">
        <v>4587557</v>
      </c>
      <c r="C83" s="87">
        <v>0</v>
      </c>
      <c r="D83" s="87">
        <v>0</v>
      </c>
      <c r="E83" s="87">
        <v>0</v>
      </c>
      <c r="F83" s="87">
        <v>0</v>
      </c>
      <c r="G83" s="87">
        <v>151000</v>
      </c>
      <c r="H83" s="87">
        <v>1763797</v>
      </c>
      <c r="I83" s="93">
        <v>6502354</v>
      </c>
      <c r="J83" s="16">
        <v>0</v>
      </c>
      <c r="K83" s="17">
        <v>0</v>
      </c>
      <c r="L83" s="17">
        <v>0</v>
      </c>
      <c r="M83" s="17">
        <v>0</v>
      </c>
      <c r="N83" s="17">
        <v>0</v>
      </c>
      <c r="O83" s="17">
        <v>0</v>
      </c>
      <c r="P83" s="17">
        <v>0</v>
      </c>
      <c r="Q83" s="12">
        <v>0</v>
      </c>
      <c r="R83" s="16">
        <v>0</v>
      </c>
      <c r="S83" s="17">
        <v>0</v>
      </c>
      <c r="T83" s="17">
        <v>0</v>
      </c>
      <c r="U83" s="17">
        <v>0</v>
      </c>
      <c r="V83" s="17">
        <v>0</v>
      </c>
      <c r="W83" s="17">
        <v>0</v>
      </c>
      <c r="X83" s="17">
        <v>0</v>
      </c>
      <c r="Y83" s="12">
        <v>0</v>
      </c>
      <c r="Z83" s="16">
        <v>-600</v>
      </c>
      <c r="AA83" s="17">
        <v>0</v>
      </c>
      <c r="AB83" s="17">
        <v>0</v>
      </c>
      <c r="AC83" s="17">
        <v>0</v>
      </c>
      <c r="AD83" s="17">
        <v>0</v>
      </c>
      <c r="AE83" s="17">
        <v>151000</v>
      </c>
      <c r="AF83" s="17">
        <v>0</v>
      </c>
      <c r="AG83" s="12">
        <v>150400</v>
      </c>
      <c r="AH83" s="16">
        <v>4431389</v>
      </c>
      <c r="AI83" s="17">
        <v>0</v>
      </c>
      <c r="AJ83" s="17">
        <v>0</v>
      </c>
      <c r="AK83" s="17">
        <v>0</v>
      </c>
      <c r="AL83" s="17">
        <v>0</v>
      </c>
      <c r="AM83" s="17">
        <v>0</v>
      </c>
      <c r="AN83" s="17">
        <v>653303</v>
      </c>
      <c r="AO83" s="12">
        <v>5084692</v>
      </c>
      <c r="AP83" s="16">
        <v>0</v>
      </c>
      <c r="AQ83" s="17">
        <v>0</v>
      </c>
      <c r="AR83" s="17">
        <v>0</v>
      </c>
      <c r="AS83" s="17">
        <v>0</v>
      </c>
      <c r="AT83" s="17">
        <v>0</v>
      </c>
      <c r="AU83" s="17">
        <v>0</v>
      </c>
      <c r="AV83" s="17">
        <v>0</v>
      </c>
      <c r="AW83" s="12">
        <v>0</v>
      </c>
      <c r="AX83" s="16">
        <v>0</v>
      </c>
      <c r="AY83" s="17">
        <v>0</v>
      </c>
      <c r="AZ83" s="17">
        <v>0</v>
      </c>
      <c r="BA83" s="17">
        <v>0</v>
      </c>
      <c r="BB83" s="17">
        <v>0</v>
      </c>
      <c r="BC83" s="17">
        <v>0</v>
      </c>
      <c r="BD83" s="17">
        <v>0</v>
      </c>
      <c r="BE83" s="12">
        <v>0</v>
      </c>
      <c r="BF83" s="16">
        <v>0</v>
      </c>
      <c r="BG83" s="17">
        <v>0</v>
      </c>
      <c r="BH83" s="17">
        <v>0</v>
      </c>
      <c r="BI83" s="17">
        <v>0</v>
      </c>
      <c r="BJ83" s="17">
        <v>0</v>
      </c>
      <c r="BK83" s="17">
        <v>0</v>
      </c>
      <c r="BL83" s="17">
        <v>0</v>
      </c>
      <c r="BM83" s="12">
        <v>0</v>
      </c>
      <c r="BN83" s="16">
        <v>5277</v>
      </c>
      <c r="BO83" s="17">
        <v>0</v>
      </c>
      <c r="BP83" s="17">
        <v>0</v>
      </c>
      <c r="BQ83" s="17">
        <v>0</v>
      </c>
      <c r="BR83" s="17">
        <v>0</v>
      </c>
      <c r="BS83" s="17">
        <v>0</v>
      </c>
      <c r="BT83" s="17">
        <v>30091</v>
      </c>
      <c r="BU83" s="12">
        <v>35368</v>
      </c>
      <c r="BV83" s="16">
        <v>151491</v>
      </c>
      <c r="BW83" s="17">
        <v>0</v>
      </c>
      <c r="BX83" s="17">
        <v>0</v>
      </c>
      <c r="BY83" s="17">
        <v>0</v>
      </c>
      <c r="BZ83" s="17">
        <v>0</v>
      </c>
      <c r="CA83" s="17">
        <v>0</v>
      </c>
      <c r="CB83" s="17">
        <v>1080403</v>
      </c>
      <c r="CC83" s="12">
        <v>1231894</v>
      </c>
    </row>
    <row r="84" spans="1:81" x14ac:dyDescent="0.3">
      <c r="A84" s="4" t="s">
        <v>73</v>
      </c>
      <c r="B84" s="92">
        <v>17102</v>
      </c>
      <c r="C84" s="87">
        <v>0</v>
      </c>
      <c r="D84" s="87">
        <v>0</v>
      </c>
      <c r="E84" s="87">
        <v>0</v>
      </c>
      <c r="F84" s="87">
        <v>0</v>
      </c>
      <c r="G84" s="87">
        <v>45913</v>
      </c>
      <c r="H84" s="87">
        <v>0</v>
      </c>
      <c r="I84" s="93">
        <v>63015</v>
      </c>
      <c r="J84" s="16">
        <v>0</v>
      </c>
      <c r="K84" s="17">
        <v>0</v>
      </c>
      <c r="L84" s="17">
        <v>0</v>
      </c>
      <c r="M84" s="17">
        <v>0</v>
      </c>
      <c r="N84" s="17">
        <v>0</v>
      </c>
      <c r="O84" s="17">
        <v>0</v>
      </c>
      <c r="P84" s="17">
        <v>0</v>
      </c>
      <c r="Q84" s="12">
        <v>0</v>
      </c>
      <c r="R84" s="16">
        <v>0</v>
      </c>
      <c r="S84" s="17">
        <v>0</v>
      </c>
      <c r="T84" s="17">
        <v>0</v>
      </c>
      <c r="U84" s="17">
        <v>0</v>
      </c>
      <c r="V84" s="17">
        <v>0</v>
      </c>
      <c r="W84" s="17">
        <v>0</v>
      </c>
      <c r="X84" s="17">
        <v>0</v>
      </c>
      <c r="Y84" s="12">
        <v>0</v>
      </c>
      <c r="Z84" s="16">
        <v>0</v>
      </c>
      <c r="AA84" s="17">
        <v>0</v>
      </c>
      <c r="AB84" s="17">
        <v>0</v>
      </c>
      <c r="AC84" s="17">
        <v>0</v>
      </c>
      <c r="AD84" s="17">
        <v>0</v>
      </c>
      <c r="AE84" s="17">
        <v>0</v>
      </c>
      <c r="AF84" s="17">
        <v>0</v>
      </c>
      <c r="AG84" s="12">
        <v>0</v>
      </c>
      <c r="AH84" s="16">
        <v>0</v>
      </c>
      <c r="AI84" s="17">
        <v>0</v>
      </c>
      <c r="AJ84" s="17">
        <v>0</v>
      </c>
      <c r="AK84" s="17">
        <v>0</v>
      </c>
      <c r="AL84" s="17">
        <v>0</v>
      </c>
      <c r="AM84" s="17">
        <v>0</v>
      </c>
      <c r="AN84" s="17">
        <v>0</v>
      </c>
      <c r="AO84" s="12">
        <v>0</v>
      </c>
      <c r="AP84" s="16">
        <v>0</v>
      </c>
      <c r="AQ84" s="17">
        <v>0</v>
      </c>
      <c r="AR84" s="17">
        <v>0</v>
      </c>
      <c r="AS84" s="17">
        <v>0</v>
      </c>
      <c r="AT84" s="17">
        <v>0</v>
      </c>
      <c r="AU84" s="17">
        <v>0</v>
      </c>
      <c r="AV84" s="17">
        <v>0</v>
      </c>
      <c r="AW84" s="12">
        <v>0</v>
      </c>
      <c r="AX84" s="16">
        <v>0</v>
      </c>
      <c r="AY84" s="17">
        <v>0</v>
      </c>
      <c r="AZ84" s="17">
        <v>0</v>
      </c>
      <c r="BA84" s="17">
        <v>0</v>
      </c>
      <c r="BB84" s="17">
        <v>0</v>
      </c>
      <c r="BC84" s="17">
        <v>45913</v>
      </c>
      <c r="BD84" s="17">
        <v>0</v>
      </c>
      <c r="BE84" s="12">
        <v>45913</v>
      </c>
      <c r="BF84" s="16">
        <v>0</v>
      </c>
      <c r="BG84" s="17">
        <v>0</v>
      </c>
      <c r="BH84" s="17">
        <v>0</v>
      </c>
      <c r="BI84" s="17">
        <v>0</v>
      </c>
      <c r="BJ84" s="17">
        <v>0</v>
      </c>
      <c r="BK84" s="17">
        <v>0</v>
      </c>
      <c r="BL84" s="17">
        <v>0</v>
      </c>
      <c r="BM84" s="12">
        <v>0</v>
      </c>
      <c r="BN84" s="16">
        <v>17102</v>
      </c>
      <c r="BO84" s="17">
        <v>0</v>
      </c>
      <c r="BP84" s="17">
        <v>0</v>
      </c>
      <c r="BQ84" s="17">
        <v>0</v>
      </c>
      <c r="BR84" s="17">
        <v>0</v>
      </c>
      <c r="BS84" s="17">
        <v>0</v>
      </c>
      <c r="BT84" s="17">
        <v>0</v>
      </c>
      <c r="BU84" s="12">
        <v>17102</v>
      </c>
      <c r="BV84" s="16">
        <v>0</v>
      </c>
      <c r="BW84" s="17">
        <v>0</v>
      </c>
      <c r="BX84" s="17">
        <v>0</v>
      </c>
      <c r="BY84" s="17">
        <v>0</v>
      </c>
      <c r="BZ84" s="17">
        <v>0</v>
      </c>
      <c r="CA84" s="17">
        <v>0</v>
      </c>
      <c r="CB84" s="17">
        <v>0</v>
      </c>
      <c r="CC84" s="12">
        <v>0</v>
      </c>
    </row>
    <row r="85" spans="1:81" x14ac:dyDescent="0.3">
      <c r="A85" s="4" t="s">
        <v>74</v>
      </c>
      <c r="B85" s="92">
        <v>5119148.1454699859</v>
      </c>
      <c r="C85" s="87">
        <v>855199</v>
      </c>
      <c r="D85" s="87">
        <v>105610</v>
      </c>
      <c r="E85" s="87">
        <v>0</v>
      </c>
      <c r="F85" s="87">
        <v>1375900</v>
      </c>
      <c r="G85" s="87">
        <v>0</v>
      </c>
      <c r="H85" s="87">
        <v>0</v>
      </c>
      <c r="I85" s="93">
        <v>7455857.1454699859</v>
      </c>
      <c r="J85" s="16">
        <v>0</v>
      </c>
      <c r="K85" s="17">
        <v>0</v>
      </c>
      <c r="L85" s="17">
        <v>0</v>
      </c>
      <c r="M85" s="17">
        <v>0</v>
      </c>
      <c r="N85" s="17">
        <v>1125900</v>
      </c>
      <c r="O85" s="17">
        <v>0</v>
      </c>
      <c r="P85" s="17">
        <v>0</v>
      </c>
      <c r="Q85" s="12">
        <v>1125900</v>
      </c>
      <c r="R85" s="16">
        <v>0</v>
      </c>
      <c r="S85" s="17">
        <v>0</v>
      </c>
      <c r="T85" s="17">
        <v>0</v>
      </c>
      <c r="U85" s="17">
        <v>0</v>
      </c>
      <c r="V85" s="17">
        <v>0</v>
      </c>
      <c r="W85" s="17">
        <v>0</v>
      </c>
      <c r="X85" s="17">
        <v>0</v>
      </c>
      <c r="Y85" s="12">
        <v>0</v>
      </c>
      <c r="Z85" s="16">
        <v>4332766.9693721514</v>
      </c>
      <c r="AA85" s="17">
        <v>15500</v>
      </c>
      <c r="AB85" s="17">
        <v>105610</v>
      </c>
      <c r="AC85" s="17">
        <v>0</v>
      </c>
      <c r="AD85" s="17">
        <v>0</v>
      </c>
      <c r="AE85" s="17">
        <v>0</v>
      </c>
      <c r="AF85" s="17">
        <v>0</v>
      </c>
      <c r="AG85" s="12">
        <v>4453876.9693721514</v>
      </c>
      <c r="AH85" s="16">
        <v>0</v>
      </c>
      <c r="AI85" s="17">
        <v>0</v>
      </c>
      <c r="AJ85" s="17">
        <v>0</v>
      </c>
      <c r="AK85" s="17">
        <v>0</v>
      </c>
      <c r="AL85" s="17">
        <v>0</v>
      </c>
      <c r="AM85" s="17">
        <v>0</v>
      </c>
      <c r="AN85" s="17">
        <v>0</v>
      </c>
      <c r="AO85" s="12">
        <v>0</v>
      </c>
      <c r="AP85" s="16">
        <v>0</v>
      </c>
      <c r="AQ85" s="17">
        <v>0</v>
      </c>
      <c r="AR85" s="17">
        <v>0</v>
      </c>
      <c r="AS85" s="17">
        <v>0</v>
      </c>
      <c r="AT85" s="17">
        <v>250000</v>
      </c>
      <c r="AU85" s="17">
        <v>0</v>
      </c>
      <c r="AV85" s="17">
        <v>0</v>
      </c>
      <c r="AW85" s="12">
        <v>250000</v>
      </c>
      <c r="AX85" s="16">
        <v>786381.1760978346</v>
      </c>
      <c r="AY85" s="17">
        <v>0</v>
      </c>
      <c r="AZ85" s="17">
        <v>0</v>
      </c>
      <c r="BA85" s="17">
        <v>0</v>
      </c>
      <c r="BB85" s="17">
        <v>0</v>
      </c>
      <c r="BC85" s="17">
        <v>0</v>
      </c>
      <c r="BD85" s="17">
        <v>0</v>
      </c>
      <c r="BE85" s="12">
        <v>786381.1760978346</v>
      </c>
      <c r="BF85" s="16">
        <v>0</v>
      </c>
      <c r="BG85" s="17">
        <v>0</v>
      </c>
      <c r="BH85" s="17">
        <v>0</v>
      </c>
      <c r="BI85" s="17">
        <v>0</v>
      </c>
      <c r="BJ85" s="17">
        <v>0</v>
      </c>
      <c r="BK85" s="17">
        <v>0</v>
      </c>
      <c r="BL85" s="17">
        <v>0</v>
      </c>
      <c r="BM85" s="12">
        <v>0</v>
      </c>
      <c r="BN85" s="16">
        <v>0</v>
      </c>
      <c r="BO85" s="17">
        <v>0</v>
      </c>
      <c r="BP85" s="17">
        <v>0</v>
      </c>
      <c r="BQ85" s="17">
        <v>0</v>
      </c>
      <c r="BR85" s="17">
        <v>0</v>
      </c>
      <c r="BS85" s="17">
        <v>0</v>
      </c>
      <c r="BT85" s="17">
        <v>0</v>
      </c>
      <c r="BU85" s="12">
        <v>0</v>
      </c>
      <c r="BV85" s="16">
        <v>0</v>
      </c>
      <c r="BW85" s="17">
        <v>839699</v>
      </c>
      <c r="BX85" s="17">
        <v>0</v>
      </c>
      <c r="BY85" s="17">
        <v>0</v>
      </c>
      <c r="BZ85" s="17">
        <v>0</v>
      </c>
      <c r="CA85" s="17">
        <v>0</v>
      </c>
      <c r="CB85" s="17">
        <v>0</v>
      </c>
      <c r="CC85" s="12">
        <v>839699</v>
      </c>
    </row>
    <row r="86" spans="1:81" x14ac:dyDescent="0.3">
      <c r="A86" s="4" t="s">
        <v>75</v>
      </c>
      <c r="B86" s="92">
        <v>18998000</v>
      </c>
      <c r="C86" s="87">
        <v>320000</v>
      </c>
      <c r="D86" s="87">
        <v>50000</v>
      </c>
      <c r="E86" s="87">
        <v>0</v>
      </c>
      <c r="F86" s="87">
        <v>0</v>
      </c>
      <c r="G86" s="87">
        <v>0</v>
      </c>
      <c r="H86" s="87">
        <v>0</v>
      </c>
      <c r="I86" s="93">
        <v>19368000</v>
      </c>
      <c r="J86" s="16">
        <v>0</v>
      </c>
      <c r="K86" s="17">
        <v>0</v>
      </c>
      <c r="L86" s="17">
        <v>0</v>
      </c>
      <c r="M86" s="17">
        <v>0</v>
      </c>
      <c r="N86" s="17">
        <v>0</v>
      </c>
      <c r="O86" s="17">
        <v>0</v>
      </c>
      <c r="P86" s="17">
        <v>0</v>
      </c>
      <c r="Q86" s="12">
        <v>0</v>
      </c>
      <c r="R86" s="16">
        <v>0</v>
      </c>
      <c r="S86" s="17">
        <v>0</v>
      </c>
      <c r="T86" s="17">
        <v>0</v>
      </c>
      <c r="U86" s="17">
        <v>0</v>
      </c>
      <c r="V86" s="17">
        <v>0</v>
      </c>
      <c r="W86" s="17">
        <v>0</v>
      </c>
      <c r="X86" s="17">
        <v>0</v>
      </c>
      <c r="Y86" s="12">
        <v>0</v>
      </c>
      <c r="Z86" s="16">
        <v>0</v>
      </c>
      <c r="AA86" s="17">
        <v>0</v>
      </c>
      <c r="AB86" s="17">
        <v>50000</v>
      </c>
      <c r="AC86" s="17">
        <v>0</v>
      </c>
      <c r="AD86" s="17">
        <v>0</v>
      </c>
      <c r="AE86" s="17">
        <v>0</v>
      </c>
      <c r="AF86" s="17">
        <v>0</v>
      </c>
      <c r="AG86" s="12">
        <v>50000</v>
      </c>
      <c r="AH86" s="16">
        <v>10305000</v>
      </c>
      <c r="AI86" s="17">
        <v>0</v>
      </c>
      <c r="AJ86" s="17">
        <v>0</v>
      </c>
      <c r="AK86" s="17">
        <v>0</v>
      </c>
      <c r="AL86" s="17">
        <v>0</v>
      </c>
      <c r="AM86" s="17">
        <v>0</v>
      </c>
      <c r="AN86" s="17">
        <v>0</v>
      </c>
      <c r="AO86" s="12">
        <v>10305000</v>
      </c>
      <c r="AP86" s="16">
        <v>8693000</v>
      </c>
      <c r="AQ86" s="17">
        <v>0</v>
      </c>
      <c r="AR86" s="17">
        <v>0</v>
      </c>
      <c r="AS86" s="17">
        <v>0</v>
      </c>
      <c r="AT86" s="17">
        <v>0</v>
      </c>
      <c r="AU86" s="17">
        <v>0</v>
      </c>
      <c r="AV86" s="17">
        <v>0</v>
      </c>
      <c r="AW86" s="12">
        <v>8693000</v>
      </c>
      <c r="AX86" s="16">
        <v>0</v>
      </c>
      <c r="AY86" s="17">
        <v>0</v>
      </c>
      <c r="AZ86" s="17">
        <v>0</v>
      </c>
      <c r="BA86" s="17">
        <v>0</v>
      </c>
      <c r="BB86" s="17">
        <v>0</v>
      </c>
      <c r="BC86" s="17">
        <v>0</v>
      </c>
      <c r="BD86" s="17">
        <v>0</v>
      </c>
      <c r="BE86" s="12">
        <v>0</v>
      </c>
      <c r="BF86" s="16">
        <v>0</v>
      </c>
      <c r="BG86" s="17">
        <v>0</v>
      </c>
      <c r="BH86" s="17">
        <v>0</v>
      </c>
      <c r="BI86" s="17">
        <v>0</v>
      </c>
      <c r="BJ86" s="17">
        <v>0</v>
      </c>
      <c r="BK86" s="17">
        <v>0</v>
      </c>
      <c r="BL86" s="17">
        <v>0</v>
      </c>
      <c r="BM86" s="12">
        <v>0</v>
      </c>
      <c r="BN86" s="16">
        <v>0</v>
      </c>
      <c r="BO86" s="17">
        <v>0</v>
      </c>
      <c r="BP86" s="17">
        <v>0</v>
      </c>
      <c r="BQ86" s="17">
        <v>0</v>
      </c>
      <c r="BR86" s="17">
        <v>0</v>
      </c>
      <c r="BS86" s="17">
        <v>0</v>
      </c>
      <c r="BT86" s="17">
        <v>0</v>
      </c>
      <c r="BU86" s="12">
        <v>0</v>
      </c>
      <c r="BV86" s="16">
        <v>0</v>
      </c>
      <c r="BW86" s="17">
        <v>320000</v>
      </c>
      <c r="BX86" s="17">
        <v>0</v>
      </c>
      <c r="BY86" s="17">
        <v>0</v>
      </c>
      <c r="BZ86" s="17">
        <v>0</v>
      </c>
      <c r="CA86" s="17">
        <v>0</v>
      </c>
      <c r="CB86" s="17">
        <v>0</v>
      </c>
      <c r="CC86" s="12">
        <v>320000</v>
      </c>
    </row>
    <row r="87" spans="1:81" x14ac:dyDescent="0.3">
      <c r="A87" s="4" t="s">
        <v>76</v>
      </c>
      <c r="B87" s="92">
        <v>107296.16</v>
      </c>
      <c r="C87" s="87">
        <v>634305</v>
      </c>
      <c r="D87" s="87">
        <v>360266</v>
      </c>
      <c r="E87" s="87">
        <v>0</v>
      </c>
      <c r="F87" s="87">
        <v>1485348</v>
      </c>
      <c r="G87" s="87">
        <v>84063.91</v>
      </c>
      <c r="H87" s="87">
        <v>0</v>
      </c>
      <c r="I87" s="93">
        <v>2671279.0699999998</v>
      </c>
      <c r="J87" s="16">
        <v>0</v>
      </c>
      <c r="K87" s="17">
        <v>0</v>
      </c>
      <c r="L87" s="17">
        <v>0</v>
      </c>
      <c r="M87" s="17">
        <v>0</v>
      </c>
      <c r="N87" s="17">
        <v>1423608</v>
      </c>
      <c r="O87" s="17">
        <v>5640.91</v>
      </c>
      <c r="P87" s="17">
        <v>0</v>
      </c>
      <c r="Q87" s="12">
        <v>1429248.91</v>
      </c>
      <c r="R87" s="16">
        <v>0</v>
      </c>
      <c r="S87" s="17">
        <v>0</v>
      </c>
      <c r="T87" s="17">
        <v>0</v>
      </c>
      <c r="U87" s="17">
        <v>0</v>
      </c>
      <c r="V87" s="17">
        <v>0</v>
      </c>
      <c r="W87" s="17">
        <v>0</v>
      </c>
      <c r="X87" s="17">
        <v>0</v>
      </c>
      <c r="Y87" s="12">
        <v>0</v>
      </c>
      <c r="Z87" s="16">
        <v>0</v>
      </c>
      <c r="AA87" s="17">
        <v>0</v>
      </c>
      <c r="AB87" s="17">
        <v>0</v>
      </c>
      <c r="AC87" s="17">
        <v>0</v>
      </c>
      <c r="AD87" s="17">
        <v>0</v>
      </c>
      <c r="AE87" s="17">
        <v>0</v>
      </c>
      <c r="AF87" s="17">
        <v>0</v>
      </c>
      <c r="AG87" s="12">
        <v>0</v>
      </c>
      <c r="AH87" s="16">
        <v>39294.29</v>
      </c>
      <c r="AI87" s="17">
        <v>0</v>
      </c>
      <c r="AJ87" s="17">
        <v>0</v>
      </c>
      <c r="AK87" s="17">
        <v>0</v>
      </c>
      <c r="AL87" s="17">
        <v>0</v>
      </c>
      <c r="AM87" s="17">
        <v>0</v>
      </c>
      <c r="AN87" s="17">
        <v>0</v>
      </c>
      <c r="AO87" s="12">
        <v>39294.29</v>
      </c>
      <c r="AP87" s="16">
        <v>0</v>
      </c>
      <c r="AQ87" s="17">
        <v>0</v>
      </c>
      <c r="AR87" s="17">
        <v>98409</v>
      </c>
      <c r="AS87" s="17">
        <v>0</v>
      </c>
      <c r="AT87" s="17">
        <v>61740</v>
      </c>
      <c r="AU87" s="17">
        <v>0</v>
      </c>
      <c r="AV87" s="17">
        <v>0</v>
      </c>
      <c r="AW87" s="12">
        <v>160149</v>
      </c>
      <c r="AX87" s="16">
        <v>2783.64</v>
      </c>
      <c r="AY87" s="17">
        <v>0</v>
      </c>
      <c r="AZ87" s="17">
        <v>261857</v>
      </c>
      <c r="BA87" s="17">
        <v>0</v>
      </c>
      <c r="BB87" s="17">
        <v>0</v>
      </c>
      <c r="BC87" s="17">
        <v>5000</v>
      </c>
      <c r="BD87" s="17">
        <v>0</v>
      </c>
      <c r="BE87" s="12">
        <v>269640.64</v>
      </c>
      <c r="BF87" s="16">
        <v>0</v>
      </c>
      <c r="BG87" s="17">
        <v>0</v>
      </c>
      <c r="BH87" s="17">
        <v>0</v>
      </c>
      <c r="BI87" s="17">
        <v>0</v>
      </c>
      <c r="BJ87" s="17">
        <v>0</v>
      </c>
      <c r="BK87" s="17">
        <v>73423</v>
      </c>
      <c r="BL87" s="17">
        <v>0</v>
      </c>
      <c r="BM87" s="12">
        <v>73423</v>
      </c>
      <c r="BN87" s="16">
        <v>0</v>
      </c>
      <c r="BO87" s="17">
        <v>0</v>
      </c>
      <c r="BP87" s="17">
        <v>0</v>
      </c>
      <c r="BQ87" s="17">
        <v>0</v>
      </c>
      <c r="BR87" s="17">
        <v>0</v>
      </c>
      <c r="BS87" s="17">
        <v>0</v>
      </c>
      <c r="BT87" s="17">
        <v>0</v>
      </c>
      <c r="BU87" s="12">
        <v>0</v>
      </c>
      <c r="BV87" s="16">
        <v>65218.229999999996</v>
      </c>
      <c r="BW87" s="17">
        <v>634305</v>
      </c>
      <c r="BX87" s="17">
        <v>0</v>
      </c>
      <c r="BY87" s="17">
        <v>0</v>
      </c>
      <c r="BZ87" s="17">
        <v>0</v>
      </c>
      <c r="CA87" s="17">
        <v>0</v>
      </c>
      <c r="CB87" s="17">
        <v>0</v>
      </c>
      <c r="CC87" s="12">
        <v>699523.23</v>
      </c>
    </row>
    <row r="88" spans="1:81" x14ac:dyDescent="0.3">
      <c r="A88" s="4" t="s">
        <v>77</v>
      </c>
      <c r="B88" s="92">
        <v>21.82</v>
      </c>
      <c r="C88" s="87">
        <v>6000</v>
      </c>
      <c r="D88" s="87">
        <v>0</v>
      </c>
      <c r="E88" s="87">
        <v>0</v>
      </c>
      <c r="F88" s="87">
        <v>0</v>
      </c>
      <c r="G88" s="87">
        <v>0</v>
      </c>
      <c r="H88" s="87">
        <v>0</v>
      </c>
      <c r="I88" s="93">
        <v>6021.82</v>
      </c>
      <c r="J88" s="16">
        <v>0</v>
      </c>
      <c r="K88" s="17">
        <v>0</v>
      </c>
      <c r="L88" s="17">
        <v>0</v>
      </c>
      <c r="M88" s="17">
        <v>0</v>
      </c>
      <c r="N88" s="17">
        <v>0</v>
      </c>
      <c r="O88" s="17">
        <v>0</v>
      </c>
      <c r="P88" s="17">
        <v>0</v>
      </c>
      <c r="Q88" s="12">
        <v>0</v>
      </c>
      <c r="R88" s="16">
        <v>0</v>
      </c>
      <c r="S88" s="17">
        <v>0</v>
      </c>
      <c r="T88" s="17">
        <v>0</v>
      </c>
      <c r="U88" s="17">
        <v>0</v>
      </c>
      <c r="V88" s="17">
        <v>0</v>
      </c>
      <c r="W88" s="17">
        <v>0</v>
      </c>
      <c r="X88" s="17">
        <v>0</v>
      </c>
      <c r="Y88" s="12">
        <v>0</v>
      </c>
      <c r="Z88" s="16">
        <v>0</v>
      </c>
      <c r="AA88" s="17">
        <v>0</v>
      </c>
      <c r="AB88" s="17">
        <v>0</v>
      </c>
      <c r="AC88" s="17">
        <v>0</v>
      </c>
      <c r="AD88" s="17">
        <v>0</v>
      </c>
      <c r="AE88" s="17">
        <v>0</v>
      </c>
      <c r="AF88" s="17">
        <v>0</v>
      </c>
      <c r="AG88" s="12">
        <v>0</v>
      </c>
      <c r="AH88" s="16">
        <v>0</v>
      </c>
      <c r="AI88" s="17">
        <v>0</v>
      </c>
      <c r="AJ88" s="17">
        <v>0</v>
      </c>
      <c r="AK88" s="17">
        <v>0</v>
      </c>
      <c r="AL88" s="17">
        <v>0</v>
      </c>
      <c r="AM88" s="17">
        <v>0</v>
      </c>
      <c r="AN88" s="17">
        <v>0</v>
      </c>
      <c r="AO88" s="12">
        <v>0</v>
      </c>
      <c r="AP88" s="16">
        <v>0</v>
      </c>
      <c r="AQ88" s="17">
        <v>0</v>
      </c>
      <c r="AR88" s="17">
        <v>0</v>
      </c>
      <c r="AS88" s="17">
        <v>0</v>
      </c>
      <c r="AT88" s="17">
        <v>0</v>
      </c>
      <c r="AU88" s="17">
        <v>0</v>
      </c>
      <c r="AV88" s="17">
        <v>0</v>
      </c>
      <c r="AW88" s="12">
        <v>0</v>
      </c>
      <c r="AX88" s="16">
        <v>0</v>
      </c>
      <c r="AY88" s="17">
        <v>0</v>
      </c>
      <c r="AZ88" s="17">
        <v>0</v>
      </c>
      <c r="BA88" s="17">
        <v>0</v>
      </c>
      <c r="BB88" s="17">
        <v>0</v>
      </c>
      <c r="BC88" s="17">
        <v>0</v>
      </c>
      <c r="BD88" s="17">
        <v>0</v>
      </c>
      <c r="BE88" s="12">
        <v>0</v>
      </c>
      <c r="BF88" s="16">
        <v>0</v>
      </c>
      <c r="BG88" s="17">
        <v>0</v>
      </c>
      <c r="BH88" s="17">
        <v>0</v>
      </c>
      <c r="BI88" s="17">
        <v>0</v>
      </c>
      <c r="BJ88" s="17">
        <v>0</v>
      </c>
      <c r="BK88" s="17">
        <v>0</v>
      </c>
      <c r="BL88" s="17">
        <v>0</v>
      </c>
      <c r="BM88" s="12">
        <v>0</v>
      </c>
      <c r="BN88" s="16">
        <v>21.82</v>
      </c>
      <c r="BO88" s="17">
        <v>6000</v>
      </c>
      <c r="BP88" s="17">
        <v>0</v>
      </c>
      <c r="BQ88" s="17">
        <v>0</v>
      </c>
      <c r="BR88" s="17">
        <v>0</v>
      </c>
      <c r="BS88" s="17">
        <v>0</v>
      </c>
      <c r="BT88" s="17">
        <v>0</v>
      </c>
      <c r="BU88" s="12">
        <v>6021.82</v>
      </c>
      <c r="BV88" s="16">
        <v>0</v>
      </c>
      <c r="BW88" s="17">
        <v>0</v>
      </c>
      <c r="BX88" s="17">
        <v>0</v>
      </c>
      <c r="BY88" s="17">
        <v>0</v>
      </c>
      <c r="BZ88" s="17">
        <v>0</v>
      </c>
      <c r="CA88" s="17">
        <v>0</v>
      </c>
      <c r="CB88" s="17">
        <v>0</v>
      </c>
      <c r="CC88" s="12">
        <v>0</v>
      </c>
    </row>
    <row r="89" spans="1:81" x14ac:dyDescent="0.3">
      <c r="A89" s="5"/>
      <c r="B89" s="94"/>
      <c r="C89" s="88"/>
      <c r="D89" s="88"/>
      <c r="E89" s="88"/>
      <c r="F89" s="88"/>
      <c r="G89" s="88"/>
      <c r="H89" s="88"/>
      <c r="I89" s="95"/>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c r="AP89" s="18"/>
      <c r="AQ89" s="19"/>
      <c r="AR89" s="19"/>
      <c r="AS89" s="19"/>
      <c r="AT89" s="19"/>
      <c r="AU89" s="19"/>
      <c r="AV89" s="19"/>
      <c r="AW89" s="13"/>
      <c r="AX89" s="18"/>
      <c r="AY89" s="19"/>
      <c r="AZ89" s="19"/>
      <c r="BA89" s="19"/>
      <c r="BB89" s="19"/>
      <c r="BC89" s="19"/>
      <c r="BD89" s="19"/>
      <c r="BE89" s="13"/>
      <c r="BF89" s="18"/>
      <c r="BG89" s="19"/>
      <c r="BH89" s="19"/>
      <c r="BI89" s="19"/>
      <c r="BJ89" s="19"/>
      <c r="BK89" s="19"/>
      <c r="BL89" s="19"/>
      <c r="BM89" s="13"/>
      <c r="BN89" s="18"/>
      <c r="BO89" s="19"/>
      <c r="BP89" s="19"/>
      <c r="BQ89" s="19"/>
      <c r="BR89" s="19"/>
      <c r="BS89" s="19"/>
      <c r="BT89" s="19"/>
      <c r="BU89" s="13"/>
      <c r="BV89" s="18"/>
      <c r="BW89" s="19"/>
      <c r="BX89" s="19"/>
      <c r="BY89" s="19"/>
      <c r="BZ89" s="19"/>
      <c r="CA89" s="19"/>
      <c r="CB89" s="19"/>
      <c r="CC89" s="13"/>
    </row>
    <row r="90" spans="1:81" x14ac:dyDescent="0.3">
      <c r="A90" s="30"/>
      <c r="B90" s="31">
        <f>SUM(B9:B89)</f>
        <v>217635862.66722599</v>
      </c>
      <c r="C90" s="32">
        <f t="shared" ref="C90:CC90" si="0">SUM(C9:C89)</f>
        <v>21995173.470000003</v>
      </c>
      <c r="D90" s="32">
        <f t="shared" ref="D90:E90" si="1">SUM(D9:D89)</f>
        <v>27561451.349413686</v>
      </c>
      <c r="E90" s="32">
        <f t="shared" si="1"/>
        <v>361697</v>
      </c>
      <c r="F90" s="32">
        <f t="shared" si="0"/>
        <v>36013800.060000002</v>
      </c>
      <c r="G90" s="32">
        <f t="shared" si="0"/>
        <v>5397315.8241246445</v>
      </c>
      <c r="H90" s="32">
        <f t="shared" si="0"/>
        <v>11415724.622475345</v>
      </c>
      <c r="I90" s="33">
        <f t="shared" si="0"/>
        <v>320381024.99323964</v>
      </c>
      <c r="J90" s="31">
        <f t="shared" si="0"/>
        <v>3577724.0814312068</v>
      </c>
      <c r="K90" s="32">
        <f t="shared" si="0"/>
        <v>3000</v>
      </c>
      <c r="L90" s="32">
        <f t="shared" ref="L90:M90" si="2">SUM(L9:L89)</f>
        <v>8340131.0394136878</v>
      </c>
      <c r="M90" s="32">
        <f t="shared" si="2"/>
        <v>100000</v>
      </c>
      <c r="N90" s="32">
        <f t="shared" si="0"/>
        <v>10988251.02</v>
      </c>
      <c r="O90" s="32">
        <f t="shared" si="0"/>
        <v>1769831.2655210958</v>
      </c>
      <c r="P90" s="32">
        <f t="shared" si="0"/>
        <v>2089953.3</v>
      </c>
      <c r="Q90" s="33">
        <f t="shared" si="0"/>
        <v>26868890.706365991</v>
      </c>
      <c r="R90" s="31">
        <f t="shared" si="0"/>
        <v>249488.39</v>
      </c>
      <c r="S90" s="32">
        <f t="shared" si="0"/>
        <v>0</v>
      </c>
      <c r="T90" s="32">
        <f t="shared" ref="T90:U90" si="3">SUM(T9:T89)</f>
        <v>423000</v>
      </c>
      <c r="U90" s="32">
        <f t="shared" si="3"/>
        <v>200000</v>
      </c>
      <c r="V90" s="32">
        <f t="shared" si="0"/>
        <v>888860.74</v>
      </c>
      <c r="W90" s="32">
        <f t="shared" si="0"/>
        <v>26847.98</v>
      </c>
      <c r="X90" s="32">
        <f t="shared" si="0"/>
        <v>2914592.875</v>
      </c>
      <c r="Y90" s="33">
        <f t="shared" si="0"/>
        <v>4702789.9850000003</v>
      </c>
      <c r="Z90" s="31">
        <f t="shared" si="0"/>
        <v>9773045.9287290331</v>
      </c>
      <c r="AA90" s="32">
        <f t="shared" si="0"/>
        <v>2711574</v>
      </c>
      <c r="AB90" s="32">
        <f t="shared" ref="AB90:AC90" si="4">SUM(AB9:AB89)</f>
        <v>4995005.53</v>
      </c>
      <c r="AC90" s="32">
        <f t="shared" si="4"/>
        <v>0</v>
      </c>
      <c r="AD90" s="32">
        <f t="shared" si="0"/>
        <v>1090392</v>
      </c>
      <c r="AE90" s="32">
        <f t="shared" si="0"/>
        <v>909382.04980354861</v>
      </c>
      <c r="AF90" s="32">
        <f t="shared" si="0"/>
        <v>411069.49000000005</v>
      </c>
      <c r="AG90" s="33">
        <f t="shared" si="0"/>
        <v>19890468.998532586</v>
      </c>
      <c r="AH90" s="31">
        <f t="shared" si="0"/>
        <v>104691429.14999999</v>
      </c>
      <c r="AI90" s="32">
        <f t="shared" si="0"/>
        <v>308091</v>
      </c>
      <c r="AJ90" s="32">
        <f t="shared" ref="AJ90:AK90" si="5">SUM(AJ9:AJ89)</f>
        <v>0</v>
      </c>
      <c r="AK90" s="32">
        <f t="shared" si="5"/>
        <v>0</v>
      </c>
      <c r="AL90" s="32">
        <f t="shared" si="0"/>
        <v>0</v>
      </c>
      <c r="AM90" s="32">
        <f t="shared" si="0"/>
        <v>76847.28</v>
      </c>
      <c r="AN90" s="32">
        <f t="shared" si="0"/>
        <v>773553.66</v>
      </c>
      <c r="AO90" s="33">
        <f t="shared" si="0"/>
        <v>105849921.08999999</v>
      </c>
      <c r="AP90" s="31">
        <f t="shared" si="0"/>
        <v>87942372.489999995</v>
      </c>
      <c r="AQ90" s="32">
        <f t="shared" si="0"/>
        <v>3798328</v>
      </c>
      <c r="AR90" s="32">
        <f t="shared" ref="AR90:AS90" si="6">SUM(AR9:AR89)</f>
        <v>1783366</v>
      </c>
      <c r="AS90" s="32">
        <f t="shared" si="6"/>
        <v>0</v>
      </c>
      <c r="AT90" s="32">
        <f t="shared" si="0"/>
        <v>16207882</v>
      </c>
      <c r="AU90" s="32">
        <f t="shared" si="0"/>
        <v>150982.9</v>
      </c>
      <c r="AV90" s="32">
        <f t="shared" si="0"/>
        <v>2026286.1529999999</v>
      </c>
      <c r="AW90" s="33">
        <f t="shared" si="0"/>
        <v>111909217.543</v>
      </c>
      <c r="AX90" s="31">
        <f t="shared" si="0"/>
        <v>1254707.334728156</v>
      </c>
      <c r="AY90" s="32">
        <f t="shared" si="0"/>
        <v>884048.01</v>
      </c>
      <c r="AZ90" s="32">
        <f t="shared" ref="AZ90:BA90" si="7">SUM(AZ9:AZ89)</f>
        <v>8765781.6300000008</v>
      </c>
      <c r="BA90" s="32">
        <f t="shared" si="7"/>
        <v>0</v>
      </c>
      <c r="BB90" s="32">
        <f t="shared" si="0"/>
        <v>4696611.3</v>
      </c>
      <c r="BC90" s="32">
        <f t="shared" si="0"/>
        <v>1071276.45</v>
      </c>
      <c r="BD90" s="32">
        <f t="shared" si="0"/>
        <v>686976.26</v>
      </c>
      <c r="BE90" s="33">
        <f t="shared" si="0"/>
        <v>17359400.984728158</v>
      </c>
      <c r="BF90" s="31">
        <f t="shared" si="0"/>
        <v>161202.09750000003</v>
      </c>
      <c r="BG90" s="32">
        <f t="shared" si="0"/>
        <v>128688.1</v>
      </c>
      <c r="BH90" s="32">
        <f t="shared" ref="BH90:BI90" si="8">SUM(BH9:BH89)</f>
        <v>537318.63</v>
      </c>
      <c r="BI90" s="32">
        <f t="shared" si="8"/>
        <v>55000</v>
      </c>
      <c r="BJ90" s="32">
        <f t="shared" si="0"/>
        <v>586983</v>
      </c>
      <c r="BK90" s="32">
        <f t="shared" si="0"/>
        <v>559861.13</v>
      </c>
      <c r="BL90" s="32">
        <f t="shared" si="0"/>
        <v>133662.93</v>
      </c>
      <c r="BM90" s="33">
        <f t="shared" si="0"/>
        <v>2162715.8875000002</v>
      </c>
      <c r="BN90" s="31">
        <f t="shared" si="0"/>
        <v>30421.125</v>
      </c>
      <c r="BO90" s="32">
        <f t="shared" si="0"/>
        <v>391570.25</v>
      </c>
      <c r="BP90" s="32">
        <f t="shared" ref="BP90:BQ90" si="9">SUM(BP9:BP89)</f>
        <v>815347.83</v>
      </c>
      <c r="BQ90" s="32">
        <f t="shared" si="9"/>
        <v>6697</v>
      </c>
      <c r="BR90" s="32">
        <f t="shared" si="0"/>
        <v>0</v>
      </c>
      <c r="BS90" s="32">
        <f t="shared" si="0"/>
        <v>81423.323999999993</v>
      </c>
      <c r="BT90" s="32">
        <f t="shared" si="0"/>
        <v>244404.72900000002</v>
      </c>
      <c r="BU90" s="33">
        <f t="shared" si="0"/>
        <v>1569864.2579999999</v>
      </c>
      <c r="BV90" s="31">
        <f t="shared" si="0"/>
        <v>9955472.0698375814</v>
      </c>
      <c r="BW90" s="32">
        <f t="shared" si="0"/>
        <v>13769874.110000001</v>
      </c>
      <c r="BX90" s="32">
        <f t="shared" ref="BX90:BY90" si="10">SUM(BX9:BX89)</f>
        <v>1901500.69</v>
      </c>
      <c r="BY90" s="32">
        <f t="shared" si="10"/>
        <v>0</v>
      </c>
      <c r="BZ90" s="32">
        <f t="shared" si="0"/>
        <v>1554820</v>
      </c>
      <c r="CA90" s="32">
        <f t="shared" si="0"/>
        <v>750863.44479999994</v>
      </c>
      <c r="CB90" s="32">
        <f t="shared" si="0"/>
        <v>2135225.2254753448</v>
      </c>
      <c r="CC90" s="33">
        <f t="shared" si="0"/>
        <v>30067755.540112924</v>
      </c>
    </row>
    <row r="91" spans="1:81"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row>
    <row r="106" spans="1:1" x14ac:dyDescent="0.3">
      <c r="A106" s="29"/>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59999389629810485"/>
  </sheetPr>
  <dimension ref="A1:BU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73" width="12.7265625" style="9"/>
    <col min="74" max="16384" width="12.7265625" style="6"/>
  </cols>
  <sheetData>
    <row r="1" spans="1:73" x14ac:dyDescent="0.3">
      <c r="A1" s="1" t="s">
        <v>317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row>
    <row r="2" spans="1:73" ht="15.5" x14ac:dyDescent="0.35">
      <c r="A2" s="2" t="s">
        <v>104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row>
    <row r="3" spans="1:73" x14ac:dyDescent="0.3">
      <c r="A3" s="28" t="str">
        <f>'Total Exp'!A3</f>
        <v>2020-21</v>
      </c>
    </row>
    <row r="4" spans="1:73" ht="15.5" x14ac:dyDescent="0.35">
      <c r="A4" s="82" t="s">
        <v>128</v>
      </c>
      <c r="B4" s="83"/>
      <c r="C4" s="83"/>
      <c r="D4" s="83"/>
      <c r="E4" s="83"/>
      <c r="F4" s="83"/>
      <c r="G4" s="83"/>
      <c r="H4" s="83"/>
      <c r="I4" s="84"/>
      <c r="J4" s="85"/>
      <c r="K4" s="83"/>
      <c r="L4" s="83"/>
      <c r="M4" s="83"/>
      <c r="N4" s="83"/>
      <c r="O4" s="83"/>
      <c r="P4" s="83"/>
      <c r="Q4" s="83"/>
      <c r="R4" s="85"/>
      <c r="S4" s="83"/>
      <c r="T4" s="83"/>
      <c r="U4" s="83"/>
      <c r="V4" s="83"/>
      <c r="W4" s="83"/>
      <c r="X4" s="83"/>
      <c r="Y4" s="83"/>
      <c r="Z4" s="85"/>
      <c r="AA4" s="83"/>
      <c r="AB4" s="83"/>
      <c r="AC4" s="83"/>
      <c r="AD4" s="83"/>
      <c r="AE4" s="83"/>
      <c r="AF4" s="83"/>
      <c r="AG4" s="83"/>
      <c r="AH4" s="85"/>
      <c r="AI4" s="83"/>
      <c r="AJ4" s="83"/>
      <c r="AK4" s="83"/>
      <c r="AL4" s="83"/>
      <c r="AM4" s="83"/>
      <c r="AN4" s="83"/>
      <c r="AO4" s="83"/>
      <c r="AP4" s="85"/>
      <c r="AQ4" s="83"/>
      <c r="AR4" s="83"/>
      <c r="AS4" s="83"/>
      <c r="AT4" s="83"/>
      <c r="AU4" s="83"/>
      <c r="AV4" s="83"/>
      <c r="AW4" s="83"/>
      <c r="AX4" s="85"/>
      <c r="AY4" s="83"/>
      <c r="AZ4" s="83"/>
      <c r="BA4" s="83"/>
      <c r="BB4" s="83"/>
      <c r="BC4" s="83"/>
      <c r="BD4" s="83"/>
      <c r="BE4" s="83"/>
      <c r="BF4" s="85"/>
      <c r="BG4" s="83"/>
      <c r="BH4" s="83"/>
      <c r="BI4" s="83"/>
      <c r="BJ4" s="83"/>
      <c r="BK4" s="83"/>
      <c r="BL4" s="83"/>
      <c r="BM4" s="83"/>
      <c r="BN4" s="85"/>
      <c r="BO4" s="83"/>
      <c r="BP4" s="83"/>
      <c r="BQ4" s="83"/>
      <c r="BR4" s="83"/>
      <c r="BS4" s="83"/>
      <c r="BT4" s="83"/>
      <c r="BU4" s="84" t="s">
        <v>285</v>
      </c>
    </row>
    <row r="5" spans="1:73" s="60" customFormat="1" ht="13" x14ac:dyDescent="0.3">
      <c r="A5" s="49"/>
      <c r="B5" s="65" t="s">
        <v>212</v>
      </c>
      <c r="C5" s="62"/>
      <c r="D5" s="62"/>
      <c r="E5" s="62"/>
      <c r="F5" s="62"/>
      <c r="G5" s="62"/>
      <c r="H5" s="62"/>
      <c r="I5" s="63"/>
      <c r="J5" s="64" t="s">
        <v>198</v>
      </c>
      <c r="K5" s="65"/>
      <c r="L5" s="65"/>
      <c r="M5" s="65"/>
      <c r="N5" s="65"/>
      <c r="O5" s="65"/>
      <c r="P5" s="65"/>
      <c r="Q5" s="66"/>
      <c r="R5" s="65" t="s">
        <v>199</v>
      </c>
      <c r="S5" s="65"/>
      <c r="T5" s="65"/>
      <c r="U5" s="65"/>
      <c r="V5" s="65"/>
      <c r="W5" s="65"/>
      <c r="X5" s="65"/>
      <c r="Y5" s="66"/>
      <c r="Z5" s="65" t="s">
        <v>200</v>
      </c>
      <c r="AA5" s="65"/>
      <c r="AB5" s="65"/>
      <c r="AC5" s="65"/>
      <c r="AD5" s="65"/>
      <c r="AE5" s="65"/>
      <c r="AF5" s="65"/>
      <c r="AG5" s="66"/>
      <c r="AH5" s="64" t="s">
        <v>204</v>
      </c>
      <c r="AI5" s="65"/>
      <c r="AJ5" s="65"/>
      <c r="AK5" s="65"/>
      <c r="AL5" s="65"/>
      <c r="AM5" s="65"/>
      <c r="AN5" s="65"/>
      <c r="AO5" s="66"/>
      <c r="AP5" s="65" t="s">
        <v>205</v>
      </c>
      <c r="AQ5" s="65"/>
      <c r="AR5" s="65"/>
      <c r="AS5" s="65"/>
      <c r="AT5" s="65"/>
      <c r="AU5" s="65"/>
      <c r="AV5" s="65"/>
      <c r="AW5" s="66"/>
      <c r="AX5" s="65" t="s">
        <v>206</v>
      </c>
      <c r="AY5" s="65"/>
      <c r="AZ5" s="65"/>
      <c r="BA5" s="65"/>
      <c r="BB5" s="65"/>
      <c r="BC5" s="65"/>
      <c r="BD5" s="65"/>
      <c r="BE5" s="66"/>
      <c r="BF5" s="64" t="s">
        <v>210</v>
      </c>
      <c r="BG5" s="65"/>
      <c r="BH5" s="65"/>
      <c r="BI5" s="65"/>
      <c r="BJ5" s="65"/>
      <c r="BK5" s="65"/>
      <c r="BL5" s="65"/>
      <c r="BM5" s="66"/>
      <c r="BN5" s="65" t="s">
        <v>211</v>
      </c>
      <c r="BO5" s="65"/>
      <c r="BP5" s="65"/>
      <c r="BQ5" s="65"/>
      <c r="BR5" s="65"/>
      <c r="BS5" s="65"/>
      <c r="BT5" s="65"/>
      <c r="BU5" s="66"/>
    </row>
    <row r="6" spans="1:73" s="60" customFormat="1" ht="13" x14ac:dyDescent="0.3">
      <c r="A6" s="49"/>
      <c r="B6" s="50" t="str">
        <f>$A$4&amp;" Total"</f>
        <v>Environment Total</v>
      </c>
      <c r="C6" s="51"/>
      <c r="D6" s="51"/>
      <c r="E6" s="51"/>
      <c r="F6" s="51"/>
      <c r="G6" s="51"/>
      <c r="H6" s="51"/>
      <c r="I6" s="52"/>
      <c r="J6" s="50" t="s">
        <v>201</v>
      </c>
      <c r="K6" s="51"/>
      <c r="L6" s="51"/>
      <c r="M6" s="51"/>
      <c r="N6" s="51"/>
      <c r="O6" s="51"/>
      <c r="P6" s="51"/>
      <c r="Q6" s="52"/>
      <c r="R6" s="51" t="s">
        <v>202</v>
      </c>
      <c r="S6" s="51"/>
      <c r="T6" s="51"/>
      <c r="U6" s="51"/>
      <c r="V6" s="51"/>
      <c r="W6" s="51"/>
      <c r="X6" s="51"/>
      <c r="Y6" s="52"/>
      <c r="Z6" s="51" t="s">
        <v>203</v>
      </c>
      <c r="AA6" s="51"/>
      <c r="AB6" s="51"/>
      <c r="AC6" s="51"/>
      <c r="AD6" s="51"/>
      <c r="AE6" s="51"/>
      <c r="AF6" s="51"/>
      <c r="AG6" s="52"/>
      <c r="AH6" s="50" t="s">
        <v>207</v>
      </c>
      <c r="AI6" s="51"/>
      <c r="AJ6" s="51"/>
      <c r="AK6" s="51"/>
      <c r="AL6" s="51"/>
      <c r="AM6" s="51"/>
      <c r="AN6" s="51"/>
      <c r="AO6" s="52"/>
      <c r="AP6" s="51" t="s">
        <v>208</v>
      </c>
      <c r="AQ6" s="51"/>
      <c r="AR6" s="51"/>
      <c r="AS6" s="51"/>
      <c r="AT6" s="51"/>
      <c r="AU6" s="51"/>
      <c r="AV6" s="51"/>
      <c r="AW6" s="52"/>
      <c r="AX6" s="51" t="s">
        <v>209</v>
      </c>
      <c r="AY6" s="51"/>
      <c r="AZ6" s="51"/>
      <c r="BA6" s="51"/>
      <c r="BB6" s="51"/>
      <c r="BC6" s="51"/>
      <c r="BD6" s="51"/>
      <c r="BE6" s="52"/>
      <c r="BF6" s="50" t="s">
        <v>213</v>
      </c>
      <c r="BG6" s="51"/>
      <c r="BH6" s="51"/>
      <c r="BI6" s="51"/>
      <c r="BJ6" s="51"/>
      <c r="BK6" s="51"/>
      <c r="BL6" s="51"/>
      <c r="BM6" s="52"/>
      <c r="BN6" s="55" t="s">
        <v>141</v>
      </c>
      <c r="BO6" s="51"/>
      <c r="BP6" s="51"/>
      <c r="BQ6" s="51"/>
      <c r="BR6" s="51"/>
      <c r="BS6" s="51"/>
      <c r="BT6" s="51"/>
      <c r="BU6" s="52"/>
    </row>
    <row r="7" spans="1:73" s="59" customFormat="1" ht="21" x14ac:dyDescent="0.25">
      <c r="A7" s="57"/>
      <c r="B7" s="42" t="s">
        <v>105</v>
      </c>
      <c r="C7" s="43" t="s">
        <v>271</v>
      </c>
      <c r="D7" s="43" t="s">
        <v>272</v>
      </c>
      <c r="E7" s="43" t="s">
        <v>273</v>
      </c>
      <c r="F7" s="43" t="s">
        <v>274</v>
      </c>
      <c r="G7" s="43" t="s">
        <v>107</v>
      </c>
      <c r="H7" s="43" t="s">
        <v>108</v>
      </c>
      <c r="I7" s="58" t="s">
        <v>275</v>
      </c>
      <c r="J7" s="42" t="s">
        <v>105</v>
      </c>
      <c r="K7" s="43" t="s">
        <v>271</v>
      </c>
      <c r="L7" s="43" t="s">
        <v>272</v>
      </c>
      <c r="M7" s="43" t="s">
        <v>273</v>
      </c>
      <c r="N7" s="43" t="s">
        <v>274</v>
      </c>
      <c r="O7" s="43" t="s">
        <v>107</v>
      </c>
      <c r="P7" s="43" t="s">
        <v>108</v>
      </c>
      <c r="Q7" s="58" t="s">
        <v>275</v>
      </c>
      <c r="R7" s="42" t="s">
        <v>105</v>
      </c>
      <c r="S7" s="43" t="s">
        <v>271</v>
      </c>
      <c r="T7" s="43" t="s">
        <v>272</v>
      </c>
      <c r="U7" s="43" t="s">
        <v>273</v>
      </c>
      <c r="V7" s="43" t="s">
        <v>274</v>
      </c>
      <c r="W7" s="43" t="s">
        <v>107</v>
      </c>
      <c r="X7" s="43" t="s">
        <v>108</v>
      </c>
      <c r="Y7" s="58" t="s">
        <v>275</v>
      </c>
      <c r="Z7" s="42" t="s">
        <v>105</v>
      </c>
      <c r="AA7" s="43" t="s">
        <v>271</v>
      </c>
      <c r="AB7" s="43" t="s">
        <v>272</v>
      </c>
      <c r="AC7" s="43" t="s">
        <v>273</v>
      </c>
      <c r="AD7" s="43" t="s">
        <v>274</v>
      </c>
      <c r="AE7" s="43" t="s">
        <v>107</v>
      </c>
      <c r="AF7" s="43" t="s">
        <v>108</v>
      </c>
      <c r="AG7" s="58" t="s">
        <v>275</v>
      </c>
      <c r="AH7" s="42" t="s">
        <v>105</v>
      </c>
      <c r="AI7" s="43" t="s">
        <v>271</v>
      </c>
      <c r="AJ7" s="43" t="s">
        <v>272</v>
      </c>
      <c r="AK7" s="43" t="s">
        <v>273</v>
      </c>
      <c r="AL7" s="43" t="s">
        <v>274</v>
      </c>
      <c r="AM7" s="43" t="s">
        <v>107</v>
      </c>
      <c r="AN7" s="43" t="s">
        <v>108</v>
      </c>
      <c r="AO7" s="58" t="s">
        <v>275</v>
      </c>
      <c r="AP7" s="42" t="s">
        <v>105</v>
      </c>
      <c r="AQ7" s="43" t="s">
        <v>271</v>
      </c>
      <c r="AR7" s="43" t="s">
        <v>272</v>
      </c>
      <c r="AS7" s="43" t="s">
        <v>273</v>
      </c>
      <c r="AT7" s="43" t="s">
        <v>274</v>
      </c>
      <c r="AU7" s="43" t="s">
        <v>107</v>
      </c>
      <c r="AV7" s="43" t="s">
        <v>108</v>
      </c>
      <c r="AW7" s="58" t="s">
        <v>275</v>
      </c>
      <c r="AX7" s="42" t="s">
        <v>105</v>
      </c>
      <c r="AY7" s="43" t="s">
        <v>271</v>
      </c>
      <c r="AZ7" s="43" t="s">
        <v>272</v>
      </c>
      <c r="BA7" s="43" t="s">
        <v>273</v>
      </c>
      <c r="BB7" s="43" t="s">
        <v>274</v>
      </c>
      <c r="BC7" s="43" t="s">
        <v>107</v>
      </c>
      <c r="BD7" s="43" t="s">
        <v>108</v>
      </c>
      <c r="BE7" s="58" t="s">
        <v>275</v>
      </c>
      <c r="BF7" s="42" t="s">
        <v>105</v>
      </c>
      <c r="BG7" s="43" t="s">
        <v>271</v>
      </c>
      <c r="BH7" s="43" t="s">
        <v>272</v>
      </c>
      <c r="BI7" s="43" t="s">
        <v>273</v>
      </c>
      <c r="BJ7" s="43" t="s">
        <v>274</v>
      </c>
      <c r="BK7" s="43" t="s">
        <v>107</v>
      </c>
      <c r="BL7" s="43" t="s">
        <v>108</v>
      </c>
      <c r="BM7" s="58" t="s">
        <v>275</v>
      </c>
      <c r="BN7" s="42" t="s">
        <v>105</v>
      </c>
      <c r="BO7" s="43" t="s">
        <v>271</v>
      </c>
      <c r="BP7" s="43" t="s">
        <v>272</v>
      </c>
      <c r="BQ7" s="43" t="s">
        <v>273</v>
      </c>
      <c r="BR7" s="43" t="s">
        <v>274</v>
      </c>
      <c r="BS7" s="43" t="s">
        <v>107</v>
      </c>
      <c r="BT7" s="43" t="s">
        <v>108</v>
      </c>
      <c r="BU7" s="58" t="s">
        <v>275</v>
      </c>
    </row>
    <row r="8" spans="1:73" s="59" customFormat="1" ht="10.5" x14ac:dyDescent="0.25">
      <c r="A8" s="67"/>
      <c r="B8" s="46" t="s">
        <v>109</v>
      </c>
      <c r="C8" s="47" t="s">
        <v>110</v>
      </c>
      <c r="D8" s="47" t="s">
        <v>111</v>
      </c>
      <c r="E8" s="47" t="s">
        <v>112</v>
      </c>
      <c r="F8" s="47" t="s">
        <v>113</v>
      </c>
      <c r="G8" s="47" t="s">
        <v>114</v>
      </c>
      <c r="H8" s="47" t="s">
        <v>115</v>
      </c>
      <c r="I8" s="48" t="s">
        <v>116</v>
      </c>
      <c r="J8" s="46" t="s">
        <v>109</v>
      </c>
      <c r="K8" s="47" t="s">
        <v>110</v>
      </c>
      <c r="L8" s="47" t="s">
        <v>111</v>
      </c>
      <c r="M8" s="47" t="s">
        <v>112</v>
      </c>
      <c r="N8" s="47" t="s">
        <v>113</v>
      </c>
      <c r="O8" s="47" t="s">
        <v>114</v>
      </c>
      <c r="P8" s="47" t="s">
        <v>115</v>
      </c>
      <c r="Q8" s="48" t="s">
        <v>116</v>
      </c>
      <c r="R8" s="46" t="s">
        <v>109</v>
      </c>
      <c r="S8" s="47" t="s">
        <v>110</v>
      </c>
      <c r="T8" s="47" t="s">
        <v>111</v>
      </c>
      <c r="U8" s="47" t="s">
        <v>112</v>
      </c>
      <c r="V8" s="47" t="s">
        <v>113</v>
      </c>
      <c r="W8" s="47" t="s">
        <v>114</v>
      </c>
      <c r="X8" s="47" t="s">
        <v>115</v>
      </c>
      <c r="Y8" s="48" t="s">
        <v>116</v>
      </c>
      <c r="Z8" s="46" t="s">
        <v>109</v>
      </c>
      <c r="AA8" s="47" t="s">
        <v>110</v>
      </c>
      <c r="AB8" s="47" t="s">
        <v>111</v>
      </c>
      <c r="AC8" s="47" t="s">
        <v>112</v>
      </c>
      <c r="AD8" s="47" t="s">
        <v>113</v>
      </c>
      <c r="AE8" s="47" t="s">
        <v>114</v>
      </c>
      <c r="AF8" s="47" t="s">
        <v>115</v>
      </c>
      <c r="AG8" s="48" t="s">
        <v>116</v>
      </c>
      <c r="AH8" s="46" t="s">
        <v>109</v>
      </c>
      <c r="AI8" s="47" t="s">
        <v>110</v>
      </c>
      <c r="AJ8" s="47" t="s">
        <v>111</v>
      </c>
      <c r="AK8" s="47" t="s">
        <v>112</v>
      </c>
      <c r="AL8" s="47" t="s">
        <v>113</v>
      </c>
      <c r="AM8" s="47" t="s">
        <v>114</v>
      </c>
      <c r="AN8" s="47" t="s">
        <v>115</v>
      </c>
      <c r="AO8" s="48" t="s">
        <v>116</v>
      </c>
      <c r="AP8" s="46" t="s">
        <v>109</v>
      </c>
      <c r="AQ8" s="47" t="s">
        <v>110</v>
      </c>
      <c r="AR8" s="47" t="s">
        <v>111</v>
      </c>
      <c r="AS8" s="47" t="s">
        <v>112</v>
      </c>
      <c r="AT8" s="47" t="s">
        <v>113</v>
      </c>
      <c r="AU8" s="47" t="s">
        <v>114</v>
      </c>
      <c r="AV8" s="47" t="s">
        <v>115</v>
      </c>
      <c r="AW8" s="48" t="s">
        <v>116</v>
      </c>
      <c r="AX8" s="46" t="s">
        <v>109</v>
      </c>
      <c r="AY8" s="47" t="s">
        <v>110</v>
      </c>
      <c r="AZ8" s="47" t="s">
        <v>111</v>
      </c>
      <c r="BA8" s="47" t="s">
        <v>112</v>
      </c>
      <c r="BB8" s="47" t="s">
        <v>113</v>
      </c>
      <c r="BC8" s="47" t="s">
        <v>114</v>
      </c>
      <c r="BD8" s="47" t="s">
        <v>115</v>
      </c>
      <c r="BE8" s="48" t="s">
        <v>116</v>
      </c>
      <c r="BF8" s="46" t="s">
        <v>109</v>
      </c>
      <c r="BG8" s="47" t="s">
        <v>110</v>
      </c>
      <c r="BH8" s="47" t="s">
        <v>111</v>
      </c>
      <c r="BI8" s="47" t="s">
        <v>112</v>
      </c>
      <c r="BJ8" s="47" t="s">
        <v>113</v>
      </c>
      <c r="BK8" s="47" t="s">
        <v>114</v>
      </c>
      <c r="BL8" s="47" t="s">
        <v>115</v>
      </c>
      <c r="BM8" s="48" t="s">
        <v>116</v>
      </c>
      <c r="BN8" s="46" t="s">
        <v>109</v>
      </c>
      <c r="BO8" s="47" t="s">
        <v>110</v>
      </c>
      <c r="BP8" s="47" t="s">
        <v>111</v>
      </c>
      <c r="BQ8" s="47" t="s">
        <v>112</v>
      </c>
      <c r="BR8" s="47" t="s">
        <v>113</v>
      </c>
      <c r="BS8" s="47" t="s">
        <v>114</v>
      </c>
      <c r="BT8" s="47" t="s">
        <v>115</v>
      </c>
      <c r="BU8" s="48" t="s">
        <v>116</v>
      </c>
    </row>
    <row r="9" spans="1:73" x14ac:dyDescent="0.3">
      <c r="A9" s="3"/>
      <c r="B9" s="89"/>
      <c r="C9" s="90"/>
      <c r="D9" s="90"/>
      <c r="E9" s="90"/>
      <c r="F9" s="90"/>
      <c r="G9" s="90"/>
      <c r="H9" s="90"/>
      <c r="I9" s="91"/>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c r="AP9" s="14"/>
      <c r="AQ9" s="15"/>
      <c r="AR9" s="15"/>
      <c r="AS9" s="15"/>
      <c r="AT9" s="15"/>
      <c r="AU9" s="15"/>
      <c r="AV9" s="15"/>
      <c r="AW9" s="11"/>
      <c r="AX9" s="14"/>
      <c r="AY9" s="15"/>
      <c r="AZ9" s="15"/>
      <c r="BA9" s="15"/>
      <c r="BB9" s="15"/>
      <c r="BC9" s="15"/>
      <c r="BD9" s="15"/>
      <c r="BE9" s="11"/>
      <c r="BF9" s="14"/>
      <c r="BG9" s="15"/>
      <c r="BH9" s="15"/>
      <c r="BI9" s="15"/>
      <c r="BJ9" s="15"/>
      <c r="BK9" s="15"/>
      <c r="BL9" s="15"/>
      <c r="BM9" s="11"/>
      <c r="BN9" s="14"/>
      <c r="BO9" s="15"/>
      <c r="BP9" s="15"/>
      <c r="BQ9" s="15"/>
      <c r="BR9" s="15"/>
      <c r="BS9" s="15"/>
      <c r="BT9" s="15"/>
      <c r="BU9" s="11"/>
    </row>
    <row r="10" spans="1:73" x14ac:dyDescent="0.3">
      <c r="A10" s="4" t="s">
        <v>0</v>
      </c>
      <c r="B10" s="92">
        <v>18896.64</v>
      </c>
      <c r="C10" s="87">
        <v>155549</v>
      </c>
      <c r="D10" s="87">
        <v>0</v>
      </c>
      <c r="E10" s="87">
        <v>0</v>
      </c>
      <c r="F10" s="87">
        <v>0</v>
      </c>
      <c r="G10" s="87">
        <v>0</v>
      </c>
      <c r="H10" s="87">
        <v>0</v>
      </c>
      <c r="I10" s="93">
        <v>174445.64</v>
      </c>
      <c r="J10" s="16">
        <v>0</v>
      </c>
      <c r="K10" s="17">
        <v>22349</v>
      </c>
      <c r="L10" s="17">
        <v>0</v>
      </c>
      <c r="M10" s="17">
        <v>0</v>
      </c>
      <c r="N10" s="17">
        <v>0</v>
      </c>
      <c r="O10" s="17">
        <v>0</v>
      </c>
      <c r="P10" s="17">
        <v>0</v>
      </c>
      <c r="Q10" s="12">
        <v>22349</v>
      </c>
      <c r="R10" s="16">
        <v>18896.64</v>
      </c>
      <c r="S10" s="17">
        <v>133200</v>
      </c>
      <c r="T10" s="17">
        <v>0</v>
      </c>
      <c r="U10" s="17">
        <v>0</v>
      </c>
      <c r="V10" s="17">
        <v>0</v>
      </c>
      <c r="W10" s="17">
        <v>0</v>
      </c>
      <c r="X10" s="17">
        <v>0</v>
      </c>
      <c r="Y10" s="12">
        <v>152096.64000000001</v>
      </c>
      <c r="Z10" s="16">
        <v>0</v>
      </c>
      <c r="AA10" s="17">
        <v>0</v>
      </c>
      <c r="AB10" s="17">
        <v>0</v>
      </c>
      <c r="AC10" s="17">
        <v>0</v>
      </c>
      <c r="AD10" s="17">
        <v>0</v>
      </c>
      <c r="AE10" s="17">
        <v>0</v>
      </c>
      <c r="AF10" s="17">
        <v>0</v>
      </c>
      <c r="AG10" s="12">
        <v>0</v>
      </c>
      <c r="AH10" s="16">
        <v>0</v>
      </c>
      <c r="AI10" s="17">
        <v>0</v>
      </c>
      <c r="AJ10" s="17">
        <v>0</v>
      </c>
      <c r="AK10" s="17">
        <v>0</v>
      </c>
      <c r="AL10" s="17">
        <v>0</v>
      </c>
      <c r="AM10" s="17">
        <v>0</v>
      </c>
      <c r="AN10" s="17">
        <v>0</v>
      </c>
      <c r="AO10" s="12">
        <v>0</v>
      </c>
      <c r="AP10" s="16">
        <v>0</v>
      </c>
      <c r="AQ10" s="17">
        <v>0</v>
      </c>
      <c r="AR10" s="17">
        <v>0</v>
      </c>
      <c r="AS10" s="17">
        <v>0</v>
      </c>
      <c r="AT10" s="17">
        <v>0</v>
      </c>
      <c r="AU10" s="17">
        <v>0</v>
      </c>
      <c r="AV10" s="17">
        <v>0</v>
      </c>
      <c r="AW10" s="12">
        <v>0</v>
      </c>
      <c r="AX10" s="16">
        <v>0</v>
      </c>
      <c r="AY10" s="17">
        <v>0</v>
      </c>
      <c r="AZ10" s="17">
        <v>0</v>
      </c>
      <c r="BA10" s="17">
        <v>0</v>
      </c>
      <c r="BB10" s="17">
        <v>0</v>
      </c>
      <c r="BC10" s="17">
        <v>0</v>
      </c>
      <c r="BD10" s="17">
        <v>0</v>
      </c>
      <c r="BE10" s="12">
        <v>0</v>
      </c>
      <c r="BF10" s="16">
        <v>0</v>
      </c>
      <c r="BG10" s="17">
        <v>0</v>
      </c>
      <c r="BH10" s="17">
        <v>0</v>
      </c>
      <c r="BI10" s="17">
        <v>0</v>
      </c>
      <c r="BJ10" s="17">
        <v>0</v>
      </c>
      <c r="BK10" s="17">
        <v>0</v>
      </c>
      <c r="BL10" s="17">
        <v>0</v>
      </c>
      <c r="BM10" s="12">
        <v>0</v>
      </c>
      <c r="BN10" s="16">
        <v>0</v>
      </c>
      <c r="BO10" s="17">
        <v>0</v>
      </c>
      <c r="BP10" s="17">
        <v>0</v>
      </c>
      <c r="BQ10" s="17">
        <v>0</v>
      </c>
      <c r="BR10" s="17">
        <v>0</v>
      </c>
      <c r="BS10" s="17">
        <v>0</v>
      </c>
      <c r="BT10" s="17">
        <v>0</v>
      </c>
      <c r="BU10" s="12">
        <v>0</v>
      </c>
    </row>
    <row r="11" spans="1:73" x14ac:dyDescent="0.3">
      <c r="A11" s="4" t="s">
        <v>1</v>
      </c>
      <c r="B11" s="92">
        <v>23096</v>
      </c>
      <c r="C11" s="87">
        <v>101340</v>
      </c>
      <c r="D11" s="87">
        <v>103818</v>
      </c>
      <c r="E11" s="87">
        <v>0</v>
      </c>
      <c r="F11" s="87">
        <v>525154</v>
      </c>
      <c r="G11" s="87">
        <v>0</v>
      </c>
      <c r="H11" s="87">
        <v>0</v>
      </c>
      <c r="I11" s="93">
        <v>753408</v>
      </c>
      <c r="J11" s="16">
        <v>2058</v>
      </c>
      <c r="K11" s="17">
        <v>73200</v>
      </c>
      <c r="L11" s="17">
        <v>0</v>
      </c>
      <c r="M11" s="17">
        <v>0</v>
      </c>
      <c r="N11" s="17">
        <v>0</v>
      </c>
      <c r="O11" s="17">
        <v>0</v>
      </c>
      <c r="P11" s="17">
        <v>0</v>
      </c>
      <c r="Q11" s="12">
        <v>75258</v>
      </c>
      <c r="R11" s="16">
        <v>2150</v>
      </c>
      <c r="S11" s="17">
        <v>0</v>
      </c>
      <c r="T11" s="17">
        <v>0</v>
      </c>
      <c r="U11" s="17">
        <v>0</v>
      </c>
      <c r="V11" s="17">
        <v>0</v>
      </c>
      <c r="W11" s="17">
        <v>0</v>
      </c>
      <c r="X11" s="17">
        <v>0</v>
      </c>
      <c r="Y11" s="12">
        <v>2150</v>
      </c>
      <c r="Z11" s="16">
        <v>8913</v>
      </c>
      <c r="AA11" s="17">
        <v>0</v>
      </c>
      <c r="AB11" s="17">
        <v>103818</v>
      </c>
      <c r="AC11" s="17">
        <v>0</v>
      </c>
      <c r="AD11" s="17">
        <v>525154</v>
      </c>
      <c r="AE11" s="17">
        <v>0</v>
      </c>
      <c r="AF11" s="17">
        <v>0</v>
      </c>
      <c r="AG11" s="12">
        <v>637885</v>
      </c>
      <c r="AH11" s="16">
        <v>0</v>
      </c>
      <c r="AI11" s="17">
        <v>28140</v>
      </c>
      <c r="AJ11" s="17">
        <v>0</v>
      </c>
      <c r="AK11" s="17">
        <v>0</v>
      </c>
      <c r="AL11" s="17">
        <v>0</v>
      </c>
      <c r="AM11" s="17">
        <v>0</v>
      </c>
      <c r="AN11" s="17">
        <v>0</v>
      </c>
      <c r="AO11" s="12">
        <v>28140</v>
      </c>
      <c r="AP11" s="16">
        <v>9975</v>
      </c>
      <c r="AQ11" s="17">
        <v>0</v>
      </c>
      <c r="AR11" s="17">
        <v>0</v>
      </c>
      <c r="AS11" s="17">
        <v>0</v>
      </c>
      <c r="AT11" s="17">
        <v>0</v>
      </c>
      <c r="AU11" s="17">
        <v>0</v>
      </c>
      <c r="AV11" s="17">
        <v>0</v>
      </c>
      <c r="AW11" s="12">
        <v>9975</v>
      </c>
      <c r="AX11" s="16">
        <v>0</v>
      </c>
      <c r="AY11" s="17">
        <v>0</v>
      </c>
      <c r="AZ11" s="17">
        <v>0</v>
      </c>
      <c r="BA11" s="17">
        <v>0</v>
      </c>
      <c r="BB11" s="17">
        <v>0</v>
      </c>
      <c r="BC11" s="17">
        <v>0</v>
      </c>
      <c r="BD11" s="17">
        <v>0</v>
      </c>
      <c r="BE11" s="12">
        <v>0</v>
      </c>
      <c r="BF11" s="16">
        <v>0</v>
      </c>
      <c r="BG11" s="17">
        <v>0</v>
      </c>
      <c r="BH11" s="17">
        <v>0</v>
      </c>
      <c r="BI11" s="17">
        <v>0</v>
      </c>
      <c r="BJ11" s="17">
        <v>0</v>
      </c>
      <c r="BK11" s="17">
        <v>0</v>
      </c>
      <c r="BL11" s="17">
        <v>0</v>
      </c>
      <c r="BM11" s="12">
        <v>0</v>
      </c>
      <c r="BN11" s="16">
        <v>0</v>
      </c>
      <c r="BO11" s="17">
        <v>0</v>
      </c>
      <c r="BP11" s="17">
        <v>0</v>
      </c>
      <c r="BQ11" s="17">
        <v>0</v>
      </c>
      <c r="BR11" s="17">
        <v>0</v>
      </c>
      <c r="BS11" s="17">
        <v>0</v>
      </c>
      <c r="BT11" s="17">
        <v>0</v>
      </c>
      <c r="BU11" s="12">
        <v>0</v>
      </c>
    </row>
    <row r="12" spans="1:73" x14ac:dyDescent="0.3">
      <c r="A12" s="4" t="s">
        <v>2</v>
      </c>
      <c r="B12" s="92">
        <v>227750</v>
      </c>
      <c r="C12" s="87">
        <v>73200</v>
      </c>
      <c r="D12" s="87">
        <v>98799</v>
      </c>
      <c r="E12" s="87">
        <v>0</v>
      </c>
      <c r="F12" s="87">
        <v>0</v>
      </c>
      <c r="G12" s="87">
        <v>0</v>
      </c>
      <c r="H12" s="87">
        <v>0</v>
      </c>
      <c r="I12" s="93">
        <v>399749</v>
      </c>
      <c r="J12" s="16">
        <v>156732</v>
      </c>
      <c r="K12" s="17">
        <v>73200</v>
      </c>
      <c r="L12" s="17">
        <v>0</v>
      </c>
      <c r="M12" s="17">
        <v>0</v>
      </c>
      <c r="N12" s="17">
        <v>0</v>
      </c>
      <c r="O12" s="17">
        <v>0</v>
      </c>
      <c r="P12" s="17">
        <v>0</v>
      </c>
      <c r="Q12" s="12">
        <v>229932</v>
      </c>
      <c r="R12" s="16">
        <v>71018</v>
      </c>
      <c r="S12" s="17">
        <v>0</v>
      </c>
      <c r="T12" s="17">
        <v>67545</v>
      </c>
      <c r="U12" s="17">
        <v>0</v>
      </c>
      <c r="V12" s="17">
        <v>0</v>
      </c>
      <c r="W12" s="17">
        <v>0</v>
      </c>
      <c r="X12" s="17">
        <v>0</v>
      </c>
      <c r="Y12" s="12">
        <v>138563</v>
      </c>
      <c r="Z12" s="16">
        <v>0</v>
      </c>
      <c r="AA12" s="17">
        <v>0</v>
      </c>
      <c r="AB12" s="17">
        <v>31254</v>
      </c>
      <c r="AC12" s="17">
        <v>0</v>
      </c>
      <c r="AD12" s="17">
        <v>0</v>
      </c>
      <c r="AE12" s="17">
        <v>0</v>
      </c>
      <c r="AF12" s="17">
        <v>0</v>
      </c>
      <c r="AG12" s="12">
        <v>31254</v>
      </c>
      <c r="AH12" s="16">
        <v>0</v>
      </c>
      <c r="AI12" s="17">
        <v>0</v>
      </c>
      <c r="AJ12" s="17">
        <v>0</v>
      </c>
      <c r="AK12" s="17">
        <v>0</v>
      </c>
      <c r="AL12" s="17">
        <v>0</v>
      </c>
      <c r="AM12" s="17">
        <v>0</v>
      </c>
      <c r="AN12" s="17">
        <v>0</v>
      </c>
      <c r="AO12" s="12">
        <v>0</v>
      </c>
      <c r="AP12" s="16">
        <v>0</v>
      </c>
      <c r="AQ12" s="17">
        <v>0</v>
      </c>
      <c r="AR12" s="17">
        <v>0</v>
      </c>
      <c r="AS12" s="17">
        <v>0</v>
      </c>
      <c r="AT12" s="17">
        <v>0</v>
      </c>
      <c r="AU12" s="17">
        <v>0</v>
      </c>
      <c r="AV12" s="17">
        <v>0</v>
      </c>
      <c r="AW12" s="12">
        <v>0</v>
      </c>
      <c r="AX12" s="16">
        <v>0</v>
      </c>
      <c r="AY12" s="17">
        <v>0</v>
      </c>
      <c r="AZ12" s="17">
        <v>0</v>
      </c>
      <c r="BA12" s="17">
        <v>0</v>
      </c>
      <c r="BB12" s="17">
        <v>0</v>
      </c>
      <c r="BC12" s="17">
        <v>0</v>
      </c>
      <c r="BD12" s="17">
        <v>0</v>
      </c>
      <c r="BE12" s="12">
        <v>0</v>
      </c>
      <c r="BF12" s="16">
        <v>0</v>
      </c>
      <c r="BG12" s="17">
        <v>0</v>
      </c>
      <c r="BH12" s="17">
        <v>0</v>
      </c>
      <c r="BI12" s="17">
        <v>0</v>
      </c>
      <c r="BJ12" s="17">
        <v>0</v>
      </c>
      <c r="BK12" s="17">
        <v>0</v>
      </c>
      <c r="BL12" s="17">
        <v>0</v>
      </c>
      <c r="BM12" s="12">
        <v>0</v>
      </c>
      <c r="BN12" s="16">
        <v>0</v>
      </c>
      <c r="BO12" s="17">
        <v>0</v>
      </c>
      <c r="BP12" s="17">
        <v>0</v>
      </c>
      <c r="BQ12" s="17">
        <v>0</v>
      </c>
      <c r="BR12" s="17">
        <v>0</v>
      </c>
      <c r="BS12" s="17">
        <v>0</v>
      </c>
      <c r="BT12" s="17">
        <v>0</v>
      </c>
      <c r="BU12" s="12">
        <v>0</v>
      </c>
    </row>
    <row r="13" spans="1:73" x14ac:dyDescent="0.3">
      <c r="A13" s="4" t="s">
        <v>3</v>
      </c>
      <c r="B13" s="92">
        <v>235000</v>
      </c>
      <c r="C13" s="87">
        <v>14000</v>
      </c>
      <c r="D13" s="87">
        <v>0</v>
      </c>
      <c r="E13" s="87">
        <v>0</v>
      </c>
      <c r="F13" s="87">
        <v>0</v>
      </c>
      <c r="G13" s="87">
        <v>41000</v>
      </c>
      <c r="H13" s="87">
        <v>13000</v>
      </c>
      <c r="I13" s="93">
        <v>303000</v>
      </c>
      <c r="J13" s="16">
        <v>0</v>
      </c>
      <c r="K13" s="17">
        <v>4000</v>
      </c>
      <c r="L13" s="17">
        <v>0</v>
      </c>
      <c r="M13" s="17">
        <v>0</v>
      </c>
      <c r="N13" s="17">
        <v>0</v>
      </c>
      <c r="O13" s="17">
        <v>30000</v>
      </c>
      <c r="P13" s="17">
        <v>3000</v>
      </c>
      <c r="Q13" s="12">
        <v>37000</v>
      </c>
      <c r="R13" s="16">
        <v>0</v>
      </c>
      <c r="S13" s="17">
        <v>0</v>
      </c>
      <c r="T13" s="17">
        <v>0</v>
      </c>
      <c r="U13" s="17">
        <v>0</v>
      </c>
      <c r="V13" s="17">
        <v>0</v>
      </c>
      <c r="W13" s="17">
        <v>0</v>
      </c>
      <c r="X13" s="17">
        <v>0</v>
      </c>
      <c r="Y13" s="12">
        <v>0</v>
      </c>
      <c r="Z13" s="16">
        <v>235000</v>
      </c>
      <c r="AA13" s="17">
        <v>7000</v>
      </c>
      <c r="AB13" s="17">
        <v>0</v>
      </c>
      <c r="AC13" s="17">
        <v>0</v>
      </c>
      <c r="AD13" s="17">
        <v>0</v>
      </c>
      <c r="AE13" s="17">
        <v>9000</v>
      </c>
      <c r="AF13" s="17">
        <v>7000</v>
      </c>
      <c r="AG13" s="12">
        <v>258000</v>
      </c>
      <c r="AH13" s="16">
        <v>0</v>
      </c>
      <c r="AI13" s="17">
        <v>0</v>
      </c>
      <c r="AJ13" s="17">
        <v>0</v>
      </c>
      <c r="AK13" s="17">
        <v>0</v>
      </c>
      <c r="AL13" s="17">
        <v>0</v>
      </c>
      <c r="AM13" s="17">
        <v>0</v>
      </c>
      <c r="AN13" s="17">
        <v>0</v>
      </c>
      <c r="AO13" s="12">
        <v>0</v>
      </c>
      <c r="AP13" s="16">
        <v>0</v>
      </c>
      <c r="AQ13" s="17">
        <v>0</v>
      </c>
      <c r="AR13" s="17">
        <v>0</v>
      </c>
      <c r="AS13" s="17">
        <v>0</v>
      </c>
      <c r="AT13" s="17">
        <v>0</v>
      </c>
      <c r="AU13" s="17">
        <v>0</v>
      </c>
      <c r="AV13" s="17">
        <v>0</v>
      </c>
      <c r="AW13" s="12">
        <v>0</v>
      </c>
      <c r="AX13" s="16">
        <v>0</v>
      </c>
      <c r="AY13" s="17">
        <v>0</v>
      </c>
      <c r="AZ13" s="17">
        <v>0</v>
      </c>
      <c r="BA13" s="17">
        <v>0</v>
      </c>
      <c r="BB13" s="17">
        <v>0</v>
      </c>
      <c r="BC13" s="17">
        <v>0</v>
      </c>
      <c r="BD13" s="17">
        <v>0</v>
      </c>
      <c r="BE13" s="12">
        <v>0</v>
      </c>
      <c r="BF13" s="16">
        <v>0</v>
      </c>
      <c r="BG13" s="17">
        <v>0</v>
      </c>
      <c r="BH13" s="17">
        <v>0</v>
      </c>
      <c r="BI13" s="17">
        <v>0</v>
      </c>
      <c r="BJ13" s="17">
        <v>0</v>
      </c>
      <c r="BK13" s="17">
        <v>0</v>
      </c>
      <c r="BL13" s="17">
        <v>0</v>
      </c>
      <c r="BM13" s="12">
        <v>0</v>
      </c>
      <c r="BN13" s="16">
        <v>0</v>
      </c>
      <c r="BO13" s="17">
        <v>3000</v>
      </c>
      <c r="BP13" s="17">
        <v>0</v>
      </c>
      <c r="BQ13" s="17">
        <v>0</v>
      </c>
      <c r="BR13" s="17">
        <v>0</v>
      </c>
      <c r="BS13" s="17">
        <v>2000</v>
      </c>
      <c r="BT13" s="17">
        <v>3000</v>
      </c>
      <c r="BU13" s="12">
        <v>8000</v>
      </c>
    </row>
    <row r="14" spans="1:73" x14ac:dyDescent="0.3">
      <c r="A14" s="4" t="s">
        <v>4</v>
      </c>
      <c r="B14" s="92">
        <v>225619.71</v>
      </c>
      <c r="C14" s="87">
        <v>18452</v>
      </c>
      <c r="D14" s="87">
        <v>1085500</v>
      </c>
      <c r="E14" s="87">
        <v>0</v>
      </c>
      <c r="F14" s="87">
        <v>850000</v>
      </c>
      <c r="G14" s="87">
        <v>841</v>
      </c>
      <c r="H14" s="87">
        <v>26879.64</v>
      </c>
      <c r="I14" s="93">
        <v>2207292.35</v>
      </c>
      <c r="J14" s="16">
        <v>0</v>
      </c>
      <c r="K14" s="17">
        <v>18452</v>
      </c>
      <c r="L14" s="17">
        <v>248500</v>
      </c>
      <c r="M14" s="17">
        <v>0</v>
      </c>
      <c r="N14" s="17">
        <v>850000</v>
      </c>
      <c r="O14" s="17">
        <v>841</v>
      </c>
      <c r="P14" s="17">
        <v>0</v>
      </c>
      <c r="Q14" s="12">
        <v>1117793</v>
      </c>
      <c r="R14" s="16">
        <v>0</v>
      </c>
      <c r="S14" s="17">
        <v>0</v>
      </c>
      <c r="T14" s="17">
        <v>0</v>
      </c>
      <c r="U14" s="17">
        <v>0</v>
      </c>
      <c r="V14" s="17">
        <v>0</v>
      </c>
      <c r="W14" s="17">
        <v>0</v>
      </c>
      <c r="X14" s="17">
        <v>0</v>
      </c>
      <c r="Y14" s="12">
        <v>0</v>
      </c>
      <c r="Z14" s="16">
        <v>9614.9699999999993</v>
      </c>
      <c r="AA14" s="17">
        <v>0</v>
      </c>
      <c r="AB14" s="17">
        <v>0</v>
      </c>
      <c r="AC14" s="17">
        <v>0</v>
      </c>
      <c r="AD14" s="17">
        <v>0</v>
      </c>
      <c r="AE14" s="17">
        <v>0</v>
      </c>
      <c r="AF14" s="17">
        <v>0</v>
      </c>
      <c r="AG14" s="12">
        <v>9614.9699999999993</v>
      </c>
      <c r="AH14" s="16">
        <v>0</v>
      </c>
      <c r="AI14" s="17">
        <v>0</v>
      </c>
      <c r="AJ14" s="17">
        <v>0</v>
      </c>
      <c r="AK14" s="17">
        <v>0</v>
      </c>
      <c r="AL14" s="17">
        <v>0</v>
      </c>
      <c r="AM14" s="17">
        <v>0</v>
      </c>
      <c r="AN14" s="17">
        <v>0</v>
      </c>
      <c r="AO14" s="12">
        <v>0</v>
      </c>
      <c r="AP14" s="16">
        <v>34681</v>
      </c>
      <c r="AQ14" s="17">
        <v>0</v>
      </c>
      <c r="AR14" s="17">
        <v>0</v>
      </c>
      <c r="AS14" s="17">
        <v>0</v>
      </c>
      <c r="AT14" s="17">
        <v>0</v>
      </c>
      <c r="AU14" s="17">
        <v>0</v>
      </c>
      <c r="AV14" s="17">
        <v>0</v>
      </c>
      <c r="AW14" s="12">
        <v>34681</v>
      </c>
      <c r="AX14" s="16">
        <v>0</v>
      </c>
      <c r="AY14" s="17">
        <v>0</v>
      </c>
      <c r="AZ14" s="17">
        <v>0</v>
      </c>
      <c r="BA14" s="17">
        <v>0</v>
      </c>
      <c r="BB14" s="17">
        <v>0</v>
      </c>
      <c r="BC14" s="17">
        <v>0</v>
      </c>
      <c r="BD14" s="17">
        <v>0</v>
      </c>
      <c r="BE14" s="12">
        <v>0</v>
      </c>
      <c r="BF14" s="16">
        <v>0</v>
      </c>
      <c r="BG14" s="17">
        <v>0</v>
      </c>
      <c r="BH14" s="17">
        <v>0</v>
      </c>
      <c r="BI14" s="17">
        <v>0</v>
      </c>
      <c r="BJ14" s="17">
        <v>0</v>
      </c>
      <c r="BK14" s="17">
        <v>0</v>
      </c>
      <c r="BL14" s="17">
        <v>0</v>
      </c>
      <c r="BM14" s="12">
        <v>0</v>
      </c>
      <c r="BN14" s="16">
        <v>181323.74</v>
      </c>
      <c r="BO14" s="17">
        <v>0</v>
      </c>
      <c r="BP14" s="17">
        <v>837000</v>
      </c>
      <c r="BQ14" s="17">
        <v>0</v>
      </c>
      <c r="BR14" s="17">
        <v>0</v>
      </c>
      <c r="BS14" s="17">
        <v>0</v>
      </c>
      <c r="BT14" s="17">
        <v>26879.64</v>
      </c>
      <c r="BU14" s="12">
        <v>1045203.38</v>
      </c>
    </row>
    <row r="15" spans="1:73" x14ac:dyDescent="0.3">
      <c r="A15" s="4" t="s">
        <v>5</v>
      </c>
      <c r="B15" s="92">
        <v>35264</v>
      </c>
      <c r="C15" s="87">
        <v>158709</v>
      </c>
      <c r="D15" s="87">
        <v>65359</v>
      </c>
      <c r="E15" s="87">
        <v>0</v>
      </c>
      <c r="F15" s="87">
        <v>0</v>
      </c>
      <c r="G15" s="87">
        <v>0</v>
      </c>
      <c r="H15" s="87">
        <v>223021</v>
      </c>
      <c r="I15" s="93">
        <v>482353</v>
      </c>
      <c r="J15" s="16">
        <v>0</v>
      </c>
      <c r="K15" s="17">
        <v>0</v>
      </c>
      <c r="L15" s="17">
        <v>16000</v>
      </c>
      <c r="M15" s="17">
        <v>0</v>
      </c>
      <c r="N15" s="17">
        <v>0</v>
      </c>
      <c r="O15" s="17">
        <v>0</v>
      </c>
      <c r="P15" s="17">
        <v>36017</v>
      </c>
      <c r="Q15" s="12">
        <v>52017</v>
      </c>
      <c r="R15" s="16">
        <v>34670</v>
      </c>
      <c r="S15" s="17">
        <v>158709</v>
      </c>
      <c r="T15" s="17">
        <v>0</v>
      </c>
      <c r="U15" s="17">
        <v>0</v>
      </c>
      <c r="V15" s="17">
        <v>0</v>
      </c>
      <c r="W15" s="17">
        <v>0</v>
      </c>
      <c r="X15" s="17">
        <v>8200</v>
      </c>
      <c r="Y15" s="12">
        <v>201579</v>
      </c>
      <c r="Z15" s="16">
        <v>0</v>
      </c>
      <c r="AA15" s="17">
        <v>0</v>
      </c>
      <c r="AB15" s="17">
        <v>0</v>
      </c>
      <c r="AC15" s="17">
        <v>0</v>
      </c>
      <c r="AD15" s="17">
        <v>0</v>
      </c>
      <c r="AE15" s="17">
        <v>0</v>
      </c>
      <c r="AF15" s="17">
        <v>0</v>
      </c>
      <c r="AG15" s="12">
        <v>0</v>
      </c>
      <c r="AH15" s="16">
        <v>0</v>
      </c>
      <c r="AI15" s="17">
        <v>0</v>
      </c>
      <c r="AJ15" s="17">
        <v>49359</v>
      </c>
      <c r="AK15" s="17">
        <v>0</v>
      </c>
      <c r="AL15" s="17">
        <v>0</v>
      </c>
      <c r="AM15" s="17">
        <v>0</v>
      </c>
      <c r="AN15" s="17">
        <v>2570</v>
      </c>
      <c r="AO15" s="12">
        <v>51929</v>
      </c>
      <c r="AP15" s="16">
        <v>0</v>
      </c>
      <c r="AQ15" s="17">
        <v>0</v>
      </c>
      <c r="AR15" s="17">
        <v>0</v>
      </c>
      <c r="AS15" s="17">
        <v>0</v>
      </c>
      <c r="AT15" s="17">
        <v>0</v>
      </c>
      <c r="AU15" s="17">
        <v>0</v>
      </c>
      <c r="AV15" s="17">
        <v>0</v>
      </c>
      <c r="AW15" s="12">
        <v>0</v>
      </c>
      <c r="AX15" s="16">
        <v>0</v>
      </c>
      <c r="AY15" s="17">
        <v>0</v>
      </c>
      <c r="AZ15" s="17">
        <v>0</v>
      </c>
      <c r="BA15" s="17">
        <v>0</v>
      </c>
      <c r="BB15" s="17">
        <v>0</v>
      </c>
      <c r="BC15" s="17">
        <v>0</v>
      </c>
      <c r="BD15" s="17">
        <v>0</v>
      </c>
      <c r="BE15" s="12">
        <v>0</v>
      </c>
      <c r="BF15" s="16">
        <v>0</v>
      </c>
      <c r="BG15" s="17">
        <v>0</v>
      </c>
      <c r="BH15" s="17">
        <v>0</v>
      </c>
      <c r="BI15" s="17">
        <v>0</v>
      </c>
      <c r="BJ15" s="17">
        <v>0</v>
      </c>
      <c r="BK15" s="17">
        <v>0</v>
      </c>
      <c r="BL15" s="17">
        <v>0</v>
      </c>
      <c r="BM15" s="12">
        <v>0</v>
      </c>
      <c r="BN15" s="16">
        <v>594</v>
      </c>
      <c r="BO15" s="17">
        <v>0</v>
      </c>
      <c r="BP15" s="17">
        <v>0</v>
      </c>
      <c r="BQ15" s="17">
        <v>0</v>
      </c>
      <c r="BR15" s="17">
        <v>0</v>
      </c>
      <c r="BS15" s="17">
        <v>0</v>
      </c>
      <c r="BT15" s="17">
        <v>176234</v>
      </c>
      <c r="BU15" s="12">
        <v>176828</v>
      </c>
    </row>
    <row r="16" spans="1:73" x14ac:dyDescent="0.3">
      <c r="A16" s="4" t="s">
        <v>6</v>
      </c>
      <c r="B16" s="92">
        <v>235226.80000000002</v>
      </c>
      <c r="C16" s="87">
        <v>0</v>
      </c>
      <c r="D16" s="87">
        <v>0</v>
      </c>
      <c r="E16" s="87">
        <v>0</v>
      </c>
      <c r="F16" s="87">
        <v>60000</v>
      </c>
      <c r="G16" s="87">
        <v>918507.1</v>
      </c>
      <c r="H16" s="87">
        <v>217144.38</v>
      </c>
      <c r="I16" s="93">
        <v>1430878.28</v>
      </c>
      <c r="J16" s="16">
        <v>0</v>
      </c>
      <c r="K16" s="17">
        <v>0</v>
      </c>
      <c r="L16" s="17">
        <v>0</v>
      </c>
      <c r="M16" s="17">
        <v>0</v>
      </c>
      <c r="N16" s="17">
        <v>0</v>
      </c>
      <c r="O16" s="17">
        <v>0</v>
      </c>
      <c r="P16" s="17">
        <v>0</v>
      </c>
      <c r="Q16" s="12">
        <v>0</v>
      </c>
      <c r="R16" s="16">
        <v>0</v>
      </c>
      <c r="S16" s="17">
        <v>0</v>
      </c>
      <c r="T16" s="17">
        <v>0</v>
      </c>
      <c r="U16" s="17">
        <v>0</v>
      </c>
      <c r="V16" s="17">
        <v>0</v>
      </c>
      <c r="W16" s="17">
        <v>0</v>
      </c>
      <c r="X16" s="17">
        <v>0</v>
      </c>
      <c r="Y16" s="12">
        <v>0</v>
      </c>
      <c r="Z16" s="16">
        <v>0</v>
      </c>
      <c r="AA16" s="17">
        <v>0</v>
      </c>
      <c r="AB16" s="17">
        <v>0</v>
      </c>
      <c r="AC16" s="17">
        <v>0</v>
      </c>
      <c r="AD16" s="17">
        <v>0</v>
      </c>
      <c r="AE16" s="17">
        <v>918507.1</v>
      </c>
      <c r="AF16" s="17">
        <v>0</v>
      </c>
      <c r="AG16" s="12">
        <v>918507.1</v>
      </c>
      <c r="AH16" s="16">
        <v>0</v>
      </c>
      <c r="AI16" s="17">
        <v>0</v>
      </c>
      <c r="AJ16" s="17">
        <v>0</v>
      </c>
      <c r="AK16" s="17">
        <v>0</v>
      </c>
      <c r="AL16" s="17">
        <v>0</v>
      </c>
      <c r="AM16" s="17">
        <v>0</v>
      </c>
      <c r="AN16" s="17">
        <v>0</v>
      </c>
      <c r="AO16" s="12">
        <v>0</v>
      </c>
      <c r="AP16" s="16">
        <v>0</v>
      </c>
      <c r="AQ16" s="17">
        <v>0</v>
      </c>
      <c r="AR16" s="17">
        <v>0</v>
      </c>
      <c r="AS16" s="17">
        <v>0</v>
      </c>
      <c r="AT16" s="17">
        <v>0</v>
      </c>
      <c r="AU16" s="17">
        <v>0</v>
      </c>
      <c r="AV16" s="17">
        <v>0</v>
      </c>
      <c r="AW16" s="12">
        <v>0</v>
      </c>
      <c r="AX16" s="16">
        <v>0</v>
      </c>
      <c r="AY16" s="17">
        <v>0</v>
      </c>
      <c r="AZ16" s="17">
        <v>0</v>
      </c>
      <c r="BA16" s="17">
        <v>0</v>
      </c>
      <c r="BB16" s="17">
        <v>0</v>
      </c>
      <c r="BC16" s="17">
        <v>0</v>
      </c>
      <c r="BD16" s="17">
        <v>0</v>
      </c>
      <c r="BE16" s="12">
        <v>0</v>
      </c>
      <c r="BF16" s="16">
        <v>0</v>
      </c>
      <c r="BG16" s="17">
        <v>0</v>
      </c>
      <c r="BH16" s="17">
        <v>0</v>
      </c>
      <c r="BI16" s="17">
        <v>0</v>
      </c>
      <c r="BJ16" s="17">
        <v>0</v>
      </c>
      <c r="BK16" s="17">
        <v>0</v>
      </c>
      <c r="BL16" s="17">
        <v>0</v>
      </c>
      <c r="BM16" s="12">
        <v>0</v>
      </c>
      <c r="BN16" s="16">
        <v>235226.80000000002</v>
      </c>
      <c r="BO16" s="17">
        <v>0</v>
      </c>
      <c r="BP16" s="17">
        <v>0</v>
      </c>
      <c r="BQ16" s="17">
        <v>0</v>
      </c>
      <c r="BR16" s="17">
        <v>60000</v>
      </c>
      <c r="BS16" s="17">
        <v>0</v>
      </c>
      <c r="BT16" s="17">
        <v>217144.38</v>
      </c>
      <c r="BU16" s="12">
        <v>512371.18000000005</v>
      </c>
    </row>
    <row r="17" spans="1:73" x14ac:dyDescent="0.3">
      <c r="A17" s="4" t="s">
        <v>7</v>
      </c>
      <c r="B17" s="92">
        <v>16748</v>
      </c>
      <c r="C17" s="87">
        <v>112626</v>
      </c>
      <c r="D17" s="87">
        <v>72381</v>
      </c>
      <c r="E17" s="87">
        <v>0</v>
      </c>
      <c r="F17" s="87">
        <v>621000</v>
      </c>
      <c r="G17" s="87">
        <v>26639</v>
      </c>
      <c r="H17" s="87">
        <v>0</v>
      </c>
      <c r="I17" s="93">
        <v>849394</v>
      </c>
      <c r="J17" s="16">
        <v>0</v>
      </c>
      <c r="K17" s="17">
        <v>0</v>
      </c>
      <c r="L17" s="17">
        <v>0</v>
      </c>
      <c r="M17" s="17">
        <v>0</v>
      </c>
      <c r="N17" s="17">
        <v>480000</v>
      </c>
      <c r="O17" s="17">
        <v>26639</v>
      </c>
      <c r="P17" s="17">
        <v>0</v>
      </c>
      <c r="Q17" s="12">
        <v>506639</v>
      </c>
      <c r="R17" s="16">
        <v>276</v>
      </c>
      <c r="S17" s="17">
        <v>0</v>
      </c>
      <c r="T17" s="17">
        <v>0</v>
      </c>
      <c r="U17" s="17">
        <v>0</v>
      </c>
      <c r="V17" s="17">
        <v>0</v>
      </c>
      <c r="W17" s="17">
        <v>0</v>
      </c>
      <c r="X17" s="17">
        <v>0</v>
      </c>
      <c r="Y17" s="12">
        <v>276</v>
      </c>
      <c r="Z17" s="16">
        <v>0</v>
      </c>
      <c r="AA17" s="17">
        <v>0</v>
      </c>
      <c r="AB17" s="17">
        <v>0</v>
      </c>
      <c r="AC17" s="17">
        <v>0</v>
      </c>
      <c r="AD17" s="17">
        <v>0</v>
      </c>
      <c r="AE17" s="17">
        <v>0</v>
      </c>
      <c r="AF17" s="17">
        <v>0</v>
      </c>
      <c r="AG17" s="12">
        <v>0</v>
      </c>
      <c r="AH17" s="16">
        <v>6360</v>
      </c>
      <c r="AI17" s="17">
        <v>0</v>
      </c>
      <c r="AJ17" s="17">
        <v>37381</v>
      </c>
      <c r="AK17" s="17">
        <v>0</v>
      </c>
      <c r="AL17" s="17">
        <v>141000</v>
      </c>
      <c r="AM17" s="17">
        <v>0</v>
      </c>
      <c r="AN17" s="17">
        <v>0</v>
      </c>
      <c r="AO17" s="12">
        <v>184741</v>
      </c>
      <c r="AP17" s="16">
        <v>0</v>
      </c>
      <c r="AQ17" s="17">
        <v>0</v>
      </c>
      <c r="AR17" s="17">
        <v>35000</v>
      </c>
      <c r="AS17" s="17">
        <v>0</v>
      </c>
      <c r="AT17" s="17">
        <v>0</v>
      </c>
      <c r="AU17" s="17">
        <v>0</v>
      </c>
      <c r="AV17" s="17">
        <v>0</v>
      </c>
      <c r="AW17" s="12">
        <v>35000</v>
      </c>
      <c r="AX17" s="16">
        <v>0</v>
      </c>
      <c r="AY17" s="17">
        <v>0</v>
      </c>
      <c r="AZ17" s="17">
        <v>0</v>
      </c>
      <c r="BA17" s="17">
        <v>0</v>
      </c>
      <c r="BB17" s="17">
        <v>0</v>
      </c>
      <c r="BC17" s="17">
        <v>0</v>
      </c>
      <c r="BD17" s="17">
        <v>0</v>
      </c>
      <c r="BE17" s="12">
        <v>0</v>
      </c>
      <c r="BF17" s="16">
        <v>0</v>
      </c>
      <c r="BG17" s="17">
        <v>0</v>
      </c>
      <c r="BH17" s="17">
        <v>0</v>
      </c>
      <c r="BI17" s="17">
        <v>0</v>
      </c>
      <c r="BJ17" s="17">
        <v>0</v>
      </c>
      <c r="BK17" s="17">
        <v>0</v>
      </c>
      <c r="BL17" s="17">
        <v>0</v>
      </c>
      <c r="BM17" s="12">
        <v>0</v>
      </c>
      <c r="BN17" s="16">
        <v>10112</v>
      </c>
      <c r="BO17" s="17">
        <v>112626</v>
      </c>
      <c r="BP17" s="17">
        <v>0</v>
      </c>
      <c r="BQ17" s="17">
        <v>0</v>
      </c>
      <c r="BR17" s="17">
        <v>0</v>
      </c>
      <c r="BS17" s="17">
        <v>0</v>
      </c>
      <c r="BT17" s="17">
        <v>0</v>
      </c>
      <c r="BU17" s="12">
        <v>122738</v>
      </c>
    </row>
    <row r="18" spans="1:73" x14ac:dyDescent="0.3">
      <c r="A18" s="4" t="s">
        <v>8</v>
      </c>
      <c r="B18" s="92">
        <v>51169</v>
      </c>
      <c r="C18" s="87">
        <v>0</v>
      </c>
      <c r="D18" s="87">
        <v>50000</v>
      </c>
      <c r="E18" s="87">
        <v>0</v>
      </c>
      <c r="F18" s="87">
        <v>21991</v>
      </c>
      <c r="G18" s="87">
        <v>2187</v>
      </c>
      <c r="H18" s="87">
        <v>0</v>
      </c>
      <c r="I18" s="93">
        <v>125347</v>
      </c>
      <c r="J18" s="16">
        <v>0</v>
      </c>
      <c r="K18" s="17">
        <v>0</v>
      </c>
      <c r="L18" s="17">
        <v>50000</v>
      </c>
      <c r="M18" s="17">
        <v>0</v>
      </c>
      <c r="N18" s="17">
        <v>21991</v>
      </c>
      <c r="O18" s="17">
        <v>0</v>
      </c>
      <c r="P18" s="17">
        <v>0</v>
      </c>
      <c r="Q18" s="12">
        <v>71991</v>
      </c>
      <c r="R18" s="16">
        <v>0</v>
      </c>
      <c r="S18" s="17">
        <v>0</v>
      </c>
      <c r="T18" s="17">
        <v>0</v>
      </c>
      <c r="U18" s="17">
        <v>0</v>
      </c>
      <c r="V18" s="17">
        <v>0</v>
      </c>
      <c r="W18" s="17">
        <v>0</v>
      </c>
      <c r="X18" s="17">
        <v>0</v>
      </c>
      <c r="Y18" s="12">
        <v>0</v>
      </c>
      <c r="Z18" s="16">
        <v>51169</v>
      </c>
      <c r="AA18" s="17">
        <v>0</v>
      </c>
      <c r="AB18" s="17">
        <v>0</v>
      </c>
      <c r="AC18" s="17">
        <v>0</v>
      </c>
      <c r="AD18" s="17">
        <v>0</v>
      </c>
      <c r="AE18" s="17">
        <v>2187</v>
      </c>
      <c r="AF18" s="17">
        <v>0</v>
      </c>
      <c r="AG18" s="12">
        <v>53356</v>
      </c>
      <c r="AH18" s="16">
        <v>0</v>
      </c>
      <c r="AI18" s="17">
        <v>0</v>
      </c>
      <c r="AJ18" s="17">
        <v>0</v>
      </c>
      <c r="AK18" s="17">
        <v>0</v>
      </c>
      <c r="AL18" s="17">
        <v>0</v>
      </c>
      <c r="AM18" s="17">
        <v>0</v>
      </c>
      <c r="AN18" s="17">
        <v>0</v>
      </c>
      <c r="AO18" s="12">
        <v>0</v>
      </c>
      <c r="AP18" s="16">
        <v>0</v>
      </c>
      <c r="AQ18" s="17">
        <v>0</v>
      </c>
      <c r="AR18" s="17">
        <v>0</v>
      </c>
      <c r="AS18" s="17">
        <v>0</v>
      </c>
      <c r="AT18" s="17">
        <v>0</v>
      </c>
      <c r="AU18" s="17">
        <v>0</v>
      </c>
      <c r="AV18" s="17">
        <v>0</v>
      </c>
      <c r="AW18" s="12">
        <v>0</v>
      </c>
      <c r="AX18" s="16">
        <v>0</v>
      </c>
      <c r="AY18" s="17">
        <v>0</v>
      </c>
      <c r="AZ18" s="17">
        <v>0</v>
      </c>
      <c r="BA18" s="17">
        <v>0</v>
      </c>
      <c r="BB18" s="17">
        <v>0</v>
      </c>
      <c r="BC18" s="17">
        <v>0</v>
      </c>
      <c r="BD18" s="17">
        <v>0</v>
      </c>
      <c r="BE18" s="12">
        <v>0</v>
      </c>
      <c r="BF18" s="16">
        <v>0</v>
      </c>
      <c r="BG18" s="17">
        <v>0</v>
      </c>
      <c r="BH18" s="17">
        <v>0</v>
      </c>
      <c r="BI18" s="17">
        <v>0</v>
      </c>
      <c r="BJ18" s="17">
        <v>0</v>
      </c>
      <c r="BK18" s="17">
        <v>0</v>
      </c>
      <c r="BL18" s="17">
        <v>0</v>
      </c>
      <c r="BM18" s="12">
        <v>0</v>
      </c>
      <c r="BN18" s="16">
        <v>0</v>
      </c>
      <c r="BO18" s="17">
        <v>0</v>
      </c>
      <c r="BP18" s="17">
        <v>0</v>
      </c>
      <c r="BQ18" s="17">
        <v>0</v>
      </c>
      <c r="BR18" s="17">
        <v>0</v>
      </c>
      <c r="BS18" s="17">
        <v>0</v>
      </c>
      <c r="BT18" s="17">
        <v>0</v>
      </c>
      <c r="BU18" s="12">
        <v>0</v>
      </c>
    </row>
    <row r="19" spans="1:73" x14ac:dyDescent="0.3">
      <c r="A19" s="4" t="s">
        <v>9</v>
      </c>
      <c r="B19" s="92">
        <v>0</v>
      </c>
      <c r="C19" s="87">
        <v>90294</v>
      </c>
      <c r="D19" s="87">
        <v>792925</v>
      </c>
      <c r="E19" s="87">
        <v>0</v>
      </c>
      <c r="F19" s="87">
        <v>0</v>
      </c>
      <c r="G19" s="87">
        <v>187166</v>
      </c>
      <c r="H19" s="87">
        <v>15747</v>
      </c>
      <c r="I19" s="93">
        <v>1086132</v>
      </c>
      <c r="J19" s="16">
        <v>0</v>
      </c>
      <c r="K19" s="17">
        <v>90294</v>
      </c>
      <c r="L19" s="17">
        <v>44496</v>
      </c>
      <c r="M19" s="17">
        <v>0</v>
      </c>
      <c r="N19" s="17">
        <v>0</v>
      </c>
      <c r="O19" s="17">
        <v>0</v>
      </c>
      <c r="P19" s="17">
        <v>2349</v>
      </c>
      <c r="Q19" s="12">
        <v>137139</v>
      </c>
      <c r="R19" s="16">
        <v>0</v>
      </c>
      <c r="S19" s="17">
        <v>0</v>
      </c>
      <c r="T19" s="17">
        <v>0</v>
      </c>
      <c r="U19" s="17">
        <v>0</v>
      </c>
      <c r="V19" s="17">
        <v>0</v>
      </c>
      <c r="W19" s="17">
        <v>0</v>
      </c>
      <c r="X19" s="17">
        <v>0</v>
      </c>
      <c r="Y19" s="12">
        <v>0</v>
      </c>
      <c r="Z19" s="16">
        <v>0</v>
      </c>
      <c r="AA19" s="17">
        <v>0</v>
      </c>
      <c r="AB19" s="17">
        <v>658156</v>
      </c>
      <c r="AC19" s="17">
        <v>0</v>
      </c>
      <c r="AD19" s="17">
        <v>0</v>
      </c>
      <c r="AE19" s="17">
        <v>0</v>
      </c>
      <c r="AF19" s="17">
        <v>0</v>
      </c>
      <c r="AG19" s="12">
        <v>658156</v>
      </c>
      <c r="AH19" s="16">
        <v>0</v>
      </c>
      <c r="AI19" s="17">
        <v>0</v>
      </c>
      <c r="AJ19" s="17">
        <v>0</v>
      </c>
      <c r="AK19" s="17">
        <v>0</v>
      </c>
      <c r="AL19" s="17">
        <v>0</v>
      </c>
      <c r="AM19" s="17">
        <v>0</v>
      </c>
      <c r="AN19" s="17">
        <v>0</v>
      </c>
      <c r="AO19" s="12">
        <v>0</v>
      </c>
      <c r="AP19" s="16">
        <v>0</v>
      </c>
      <c r="AQ19" s="17">
        <v>0</v>
      </c>
      <c r="AR19" s="17">
        <v>0</v>
      </c>
      <c r="AS19" s="17">
        <v>0</v>
      </c>
      <c r="AT19" s="17">
        <v>0</v>
      </c>
      <c r="AU19" s="17">
        <v>0</v>
      </c>
      <c r="AV19" s="17">
        <v>0</v>
      </c>
      <c r="AW19" s="12">
        <v>0</v>
      </c>
      <c r="AX19" s="16">
        <v>0</v>
      </c>
      <c r="AY19" s="17">
        <v>0</v>
      </c>
      <c r="AZ19" s="17">
        <v>0</v>
      </c>
      <c r="BA19" s="17">
        <v>0</v>
      </c>
      <c r="BB19" s="17">
        <v>0</v>
      </c>
      <c r="BC19" s="17">
        <v>0</v>
      </c>
      <c r="BD19" s="17">
        <v>0</v>
      </c>
      <c r="BE19" s="12">
        <v>0</v>
      </c>
      <c r="BF19" s="16">
        <v>0</v>
      </c>
      <c r="BG19" s="17">
        <v>0</v>
      </c>
      <c r="BH19" s="17">
        <v>0</v>
      </c>
      <c r="BI19" s="17">
        <v>0</v>
      </c>
      <c r="BJ19" s="17">
        <v>0</v>
      </c>
      <c r="BK19" s="17">
        <v>0</v>
      </c>
      <c r="BL19" s="17">
        <v>7201</v>
      </c>
      <c r="BM19" s="12">
        <v>7201</v>
      </c>
      <c r="BN19" s="16">
        <v>0</v>
      </c>
      <c r="BO19" s="17">
        <v>0</v>
      </c>
      <c r="BP19" s="17">
        <v>90273</v>
      </c>
      <c r="BQ19" s="17">
        <v>0</v>
      </c>
      <c r="BR19" s="17">
        <v>0</v>
      </c>
      <c r="BS19" s="17">
        <v>187166</v>
      </c>
      <c r="BT19" s="17">
        <v>6197</v>
      </c>
      <c r="BU19" s="12">
        <v>283636</v>
      </c>
    </row>
    <row r="20" spans="1:73" x14ac:dyDescent="0.3">
      <c r="A20" s="4" t="s">
        <v>10</v>
      </c>
      <c r="B20" s="92">
        <v>0</v>
      </c>
      <c r="C20" s="87">
        <v>0</v>
      </c>
      <c r="D20" s="87">
        <v>125000</v>
      </c>
      <c r="E20" s="87">
        <v>0</v>
      </c>
      <c r="F20" s="87">
        <v>0</v>
      </c>
      <c r="G20" s="87">
        <v>0</v>
      </c>
      <c r="H20" s="87">
        <v>0</v>
      </c>
      <c r="I20" s="93">
        <v>125000</v>
      </c>
      <c r="J20" s="16">
        <v>0</v>
      </c>
      <c r="K20" s="17">
        <v>0</v>
      </c>
      <c r="L20" s="17">
        <v>125000</v>
      </c>
      <c r="M20" s="17">
        <v>0</v>
      </c>
      <c r="N20" s="17">
        <v>0</v>
      </c>
      <c r="O20" s="17">
        <v>0</v>
      </c>
      <c r="P20" s="17">
        <v>0</v>
      </c>
      <c r="Q20" s="12">
        <v>125000</v>
      </c>
      <c r="R20" s="16">
        <v>0</v>
      </c>
      <c r="S20" s="17">
        <v>0</v>
      </c>
      <c r="T20" s="17">
        <v>0</v>
      </c>
      <c r="U20" s="17">
        <v>0</v>
      </c>
      <c r="V20" s="17">
        <v>0</v>
      </c>
      <c r="W20" s="17">
        <v>0</v>
      </c>
      <c r="X20" s="17">
        <v>0</v>
      </c>
      <c r="Y20" s="12">
        <v>0</v>
      </c>
      <c r="Z20" s="16">
        <v>0</v>
      </c>
      <c r="AA20" s="17">
        <v>0</v>
      </c>
      <c r="AB20" s="17">
        <v>0</v>
      </c>
      <c r="AC20" s="17">
        <v>0</v>
      </c>
      <c r="AD20" s="17">
        <v>0</v>
      </c>
      <c r="AE20" s="17">
        <v>0</v>
      </c>
      <c r="AF20" s="17">
        <v>0</v>
      </c>
      <c r="AG20" s="12">
        <v>0</v>
      </c>
      <c r="AH20" s="16">
        <v>0</v>
      </c>
      <c r="AI20" s="17">
        <v>0</v>
      </c>
      <c r="AJ20" s="17">
        <v>0</v>
      </c>
      <c r="AK20" s="17">
        <v>0</v>
      </c>
      <c r="AL20" s="17">
        <v>0</v>
      </c>
      <c r="AM20" s="17">
        <v>0</v>
      </c>
      <c r="AN20" s="17">
        <v>0</v>
      </c>
      <c r="AO20" s="12">
        <v>0</v>
      </c>
      <c r="AP20" s="16">
        <v>0</v>
      </c>
      <c r="AQ20" s="17">
        <v>0</v>
      </c>
      <c r="AR20" s="17">
        <v>0</v>
      </c>
      <c r="AS20" s="17">
        <v>0</v>
      </c>
      <c r="AT20" s="17">
        <v>0</v>
      </c>
      <c r="AU20" s="17">
        <v>0</v>
      </c>
      <c r="AV20" s="17">
        <v>0</v>
      </c>
      <c r="AW20" s="12">
        <v>0</v>
      </c>
      <c r="AX20" s="16">
        <v>0</v>
      </c>
      <c r="AY20" s="17">
        <v>0</v>
      </c>
      <c r="AZ20" s="17">
        <v>0</v>
      </c>
      <c r="BA20" s="17">
        <v>0</v>
      </c>
      <c r="BB20" s="17">
        <v>0</v>
      </c>
      <c r="BC20" s="17">
        <v>0</v>
      </c>
      <c r="BD20" s="17">
        <v>0</v>
      </c>
      <c r="BE20" s="12">
        <v>0</v>
      </c>
      <c r="BF20" s="16">
        <v>0</v>
      </c>
      <c r="BG20" s="17">
        <v>0</v>
      </c>
      <c r="BH20" s="17">
        <v>0</v>
      </c>
      <c r="BI20" s="17">
        <v>0</v>
      </c>
      <c r="BJ20" s="17">
        <v>0</v>
      </c>
      <c r="BK20" s="17">
        <v>0</v>
      </c>
      <c r="BL20" s="17">
        <v>0</v>
      </c>
      <c r="BM20" s="12">
        <v>0</v>
      </c>
      <c r="BN20" s="16">
        <v>0</v>
      </c>
      <c r="BO20" s="17">
        <v>0</v>
      </c>
      <c r="BP20" s="17">
        <v>0</v>
      </c>
      <c r="BQ20" s="17">
        <v>0</v>
      </c>
      <c r="BR20" s="17">
        <v>0</v>
      </c>
      <c r="BS20" s="17">
        <v>0</v>
      </c>
      <c r="BT20" s="17">
        <v>0</v>
      </c>
      <c r="BU20" s="12">
        <v>0</v>
      </c>
    </row>
    <row r="21" spans="1:73" x14ac:dyDescent="0.3">
      <c r="A21" s="4" t="s">
        <v>11</v>
      </c>
      <c r="B21" s="92">
        <v>12041.49</v>
      </c>
      <c r="C21" s="87">
        <v>252200</v>
      </c>
      <c r="D21" s="87">
        <v>0</v>
      </c>
      <c r="E21" s="87">
        <v>0</v>
      </c>
      <c r="F21" s="87">
        <v>0</v>
      </c>
      <c r="G21" s="87">
        <v>42687.92</v>
      </c>
      <c r="H21" s="87">
        <v>0</v>
      </c>
      <c r="I21" s="93">
        <v>306929.41000000003</v>
      </c>
      <c r="J21" s="16">
        <v>11028.14</v>
      </c>
      <c r="K21" s="17">
        <v>252200</v>
      </c>
      <c r="L21" s="17">
        <v>0</v>
      </c>
      <c r="M21" s="17">
        <v>0</v>
      </c>
      <c r="N21" s="17">
        <v>0</v>
      </c>
      <c r="O21" s="17">
        <v>27416</v>
      </c>
      <c r="P21" s="17">
        <v>0</v>
      </c>
      <c r="Q21" s="12">
        <v>290644.14</v>
      </c>
      <c r="R21" s="16">
        <v>0</v>
      </c>
      <c r="S21" s="17">
        <v>0</v>
      </c>
      <c r="T21" s="17">
        <v>0</v>
      </c>
      <c r="U21" s="17">
        <v>0</v>
      </c>
      <c r="V21" s="17">
        <v>0</v>
      </c>
      <c r="W21" s="17">
        <v>0</v>
      </c>
      <c r="X21" s="17">
        <v>0</v>
      </c>
      <c r="Y21" s="12">
        <v>0</v>
      </c>
      <c r="Z21" s="16">
        <v>1013.35</v>
      </c>
      <c r="AA21" s="17">
        <v>0</v>
      </c>
      <c r="AB21" s="17">
        <v>0</v>
      </c>
      <c r="AC21" s="17">
        <v>0</v>
      </c>
      <c r="AD21" s="17">
        <v>0</v>
      </c>
      <c r="AE21" s="17">
        <v>15271.92</v>
      </c>
      <c r="AF21" s="17">
        <v>0</v>
      </c>
      <c r="AG21" s="12">
        <v>16285.27</v>
      </c>
      <c r="AH21" s="16">
        <v>0</v>
      </c>
      <c r="AI21" s="17">
        <v>0</v>
      </c>
      <c r="AJ21" s="17">
        <v>0</v>
      </c>
      <c r="AK21" s="17">
        <v>0</v>
      </c>
      <c r="AL21" s="17">
        <v>0</v>
      </c>
      <c r="AM21" s="17">
        <v>0</v>
      </c>
      <c r="AN21" s="17">
        <v>0</v>
      </c>
      <c r="AO21" s="12">
        <v>0</v>
      </c>
      <c r="AP21" s="16">
        <v>0</v>
      </c>
      <c r="AQ21" s="17">
        <v>0</v>
      </c>
      <c r="AR21" s="17">
        <v>0</v>
      </c>
      <c r="AS21" s="17">
        <v>0</v>
      </c>
      <c r="AT21" s="17">
        <v>0</v>
      </c>
      <c r="AU21" s="17">
        <v>0</v>
      </c>
      <c r="AV21" s="17">
        <v>0</v>
      </c>
      <c r="AW21" s="12">
        <v>0</v>
      </c>
      <c r="AX21" s="16">
        <v>0</v>
      </c>
      <c r="AY21" s="17">
        <v>0</v>
      </c>
      <c r="AZ21" s="17">
        <v>0</v>
      </c>
      <c r="BA21" s="17">
        <v>0</v>
      </c>
      <c r="BB21" s="17">
        <v>0</v>
      </c>
      <c r="BC21" s="17">
        <v>0</v>
      </c>
      <c r="BD21" s="17">
        <v>0</v>
      </c>
      <c r="BE21" s="12">
        <v>0</v>
      </c>
      <c r="BF21" s="16">
        <v>0</v>
      </c>
      <c r="BG21" s="17">
        <v>0</v>
      </c>
      <c r="BH21" s="17">
        <v>0</v>
      </c>
      <c r="BI21" s="17">
        <v>0</v>
      </c>
      <c r="BJ21" s="17">
        <v>0</v>
      </c>
      <c r="BK21" s="17">
        <v>0</v>
      </c>
      <c r="BL21" s="17">
        <v>0</v>
      </c>
      <c r="BM21" s="12">
        <v>0</v>
      </c>
      <c r="BN21" s="16">
        <v>0</v>
      </c>
      <c r="BO21" s="17">
        <v>0</v>
      </c>
      <c r="BP21" s="17">
        <v>0</v>
      </c>
      <c r="BQ21" s="17">
        <v>0</v>
      </c>
      <c r="BR21" s="17">
        <v>0</v>
      </c>
      <c r="BS21" s="17">
        <v>0</v>
      </c>
      <c r="BT21" s="17">
        <v>0</v>
      </c>
      <c r="BU21" s="12">
        <v>0</v>
      </c>
    </row>
    <row r="22" spans="1:73" x14ac:dyDescent="0.3">
      <c r="A22" s="4" t="s">
        <v>12</v>
      </c>
      <c r="B22" s="92">
        <v>59306.13</v>
      </c>
      <c r="C22" s="87">
        <v>366725.25</v>
      </c>
      <c r="D22" s="87">
        <v>58800</v>
      </c>
      <c r="E22" s="87">
        <v>0</v>
      </c>
      <c r="F22" s="87">
        <v>0</v>
      </c>
      <c r="G22" s="87">
        <v>228821.21</v>
      </c>
      <c r="H22" s="87">
        <v>272146.21000000002</v>
      </c>
      <c r="I22" s="93">
        <v>985798.79999999993</v>
      </c>
      <c r="J22" s="16">
        <v>0</v>
      </c>
      <c r="K22" s="17">
        <v>292824.89</v>
      </c>
      <c r="L22" s="17">
        <v>55000</v>
      </c>
      <c r="M22" s="17">
        <v>0</v>
      </c>
      <c r="N22" s="17">
        <v>0</v>
      </c>
      <c r="O22" s="17">
        <v>228821.21</v>
      </c>
      <c r="P22" s="17">
        <v>125948.24</v>
      </c>
      <c r="Q22" s="12">
        <v>702594.34</v>
      </c>
      <c r="R22" s="16">
        <v>15289.36</v>
      </c>
      <c r="S22" s="17">
        <v>73900.36</v>
      </c>
      <c r="T22" s="17">
        <v>0</v>
      </c>
      <c r="U22" s="17">
        <v>0</v>
      </c>
      <c r="V22" s="17">
        <v>0</v>
      </c>
      <c r="W22" s="17">
        <v>0</v>
      </c>
      <c r="X22" s="17">
        <v>49943.99</v>
      </c>
      <c r="Y22" s="12">
        <v>139133.71</v>
      </c>
      <c r="Z22" s="16">
        <v>0</v>
      </c>
      <c r="AA22" s="17">
        <v>0</v>
      </c>
      <c r="AB22" s="17">
        <v>3800</v>
      </c>
      <c r="AC22" s="17">
        <v>0</v>
      </c>
      <c r="AD22" s="17">
        <v>0</v>
      </c>
      <c r="AE22" s="17">
        <v>0</v>
      </c>
      <c r="AF22" s="17">
        <v>95691.48</v>
      </c>
      <c r="AG22" s="12">
        <v>99491.48</v>
      </c>
      <c r="AH22" s="16">
        <v>-35</v>
      </c>
      <c r="AI22" s="17">
        <v>0</v>
      </c>
      <c r="AJ22" s="17">
        <v>0</v>
      </c>
      <c r="AK22" s="17">
        <v>0</v>
      </c>
      <c r="AL22" s="17">
        <v>0</v>
      </c>
      <c r="AM22" s="17">
        <v>0</v>
      </c>
      <c r="AN22" s="17">
        <v>562.5</v>
      </c>
      <c r="AO22" s="12">
        <v>527.5</v>
      </c>
      <c r="AP22" s="16">
        <v>0</v>
      </c>
      <c r="AQ22" s="17">
        <v>0</v>
      </c>
      <c r="AR22" s="17">
        <v>0</v>
      </c>
      <c r="AS22" s="17">
        <v>0</v>
      </c>
      <c r="AT22" s="17">
        <v>0</v>
      </c>
      <c r="AU22" s="17">
        <v>0</v>
      </c>
      <c r="AV22" s="17">
        <v>0</v>
      </c>
      <c r="AW22" s="12">
        <v>0</v>
      </c>
      <c r="AX22" s="16">
        <v>44051.77</v>
      </c>
      <c r="AY22" s="17">
        <v>0</v>
      </c>
      <c r="AZ22" s="17">
        <v>0</v>
      </c>
      <c r="BA22" s="17">
        <v>0</v>
      </c>
      <c r="BB22" s="17">
        <v>0</v>
      </c>
      <c r="BC22" s="17">
        <v>0</v>
      </c>
      <c r="BD22" s="17">
        <v>0</v>
      </c>
      <c r="BE22" s="12">
        <v>44051.77</v>
      </c>
      <c r="BF22" s="16">
        <v>0</v>
      </c>
      <c r="BG22" s="17">
        <v>0</v>
      </c>
      <c r="BH22" s="17">
        <v>0</v>
      </c>
      <c r="BI22" s="17">
        <v>0</v>
      </c>
      <c r="BJ22" s="17">
        <v>0</v>
      </c>
      <c r="BK22" s="17">
        <v>0</v>
      </c>
      <c r="BL22" s="17">
        <v>0</v>
      </c>
      <c r="BM22" s="12">
        <v>0</v>
      </c>
      <c r="BN22" s="16">
        <v>0</v>
      </c>
      <c r="BO22" s="17">
        <v>0</v>
      </c>
      <c r="BP22" s="17">
        <v>0</v>
      </c>
      <c r="BQ22" s="17">
        <v>0</v>
      </c>
      <c r="BR22" s="17">
        <v>0</v>
      </c>
      <c r="BS22" s="17">
        <v>0</v>
      </c>
      <c r="BT22" s="17">
        <v>0</v>
      </c>
      <c r="BU22" s="12">
        <v>0</v>
      </c>
    </row>
    <row r="23" spans="1:73" x14ac:dyDescent="0.3">
      <c r="A23" s="4" t="s">
        <v>13</v>
      </c>
      <c r="B23" s="92">
        <v>1261676.53</v>
      </c>
      <c r="C23" s="87">
        <v>0</v>
      </c>
      <c r="D23" s="87">
        <v>289606.24</v>
      </c>
      <c r="E23" s="87">
        <v>0</v>
      </c>
      <c r="F23" s="87">
        <v>0</v>
      </c>
      <c r="G23" s="87">
        <v>0</v>
      </c>
      <c r="H23" s="87">
        <v>0</v>
      </c>
      <c r="I23" s="93">
        <v>1551282.77</v>
      </c>
      <c r="J23" s="16">
        <v>0</v>
      </c>
      <c r="K23" s="17">
        <v>0</v>
      </c>
      <c r="L23" s="17">
        <v>0</v>
      </c>
      <c r="M23" s="17">
        <v>0</v>
      </c>
      <c r="N23" s="17">
        <v>0</v>
      </c>
      <c r="O23" s="17">
        <v>0</v>
      </c>
      <c r="P23" s="17">
        <v>0</v>
      </c>
      <c r="Q23" s="12">
        <v>0</v>
      </c>
      <c r="R23" s="16">
        <v>53657.7</v>
      </c>
      <c r="S23" s="17">
        <v>0</v>
      </c>
      <c r="T23" s="17">
        <v>0</v>
      </c>
      <c r="U23" s="17">
        <v>0</v>
      </c>
      <c r="V23" s="17">
        <v>0</v>
      </c>
      <c r="W23" s="17">
        <v>0</v>
      </c>
      <c r="X23" s="17">
        <v>0</v>
      </c>
      <c r="Y23" s="12">
        <v>53657.7</v>
      </c>
      <c r="Z23" s="16">
        <v>878609.5</v>
      </c>
      <c r="AA23" s="17">
        <v>0</v>
      </c>
      <c r="AB23" s="17">
        <v>30000</v>
      </c>
      <c r="AC23" s="17">
        <v>0</v>
      </c>
      <c r="AD23" s="17">
        <v>0</v>
      </c>
      <c r="AE23" s="17">
        <v>0</v>
      </c>
      <c r="AF23" s="17">
        <v>0</v>
      </c>
      <c r="AG23" s="12">
        <v>908609.5</v>
      </c>
      <c r="AH23" s="16">
        <v>0</v>
      </c>
      <c r="AI23" s="17">
        <v>0</v>
      </c>
      <c r="AJ23" s="17">
        <v>0</v>
      </c>
      <c r="AK23" s="17">
        <v>0</v>
      </c>
      <c r="AL23" s="17">
        <v>0</v>
      </c>
      <c r="AM23" s="17">
        <v>0</v>
      </c>
      <c r="AN23" s="17">
        <v>0</v>
      </c>
      <c r="AO23" s="12">
        <v>0</v>
      </c>
      <c r="AP23" s="16">
        <v>13720</v>
      </c>
      <c r="AQ23" s="17">
        <v>0</v>
      </c>
      <c r="AR23" s="17">
        <v>0</v>
      </c>
      <c r="AS23" s="17">
        <v>0</v>
      </c>
      <c r="AT23" s="17">
        <v>0</v>
      </c>
      <c r="AU23" s="17">
        <v>0</v>
      </c>
      <c r="AV23" s="17">
        <v>0</v>
      </c>
      <c r="AW23" s="12">
        <v>13720</v>
      </c>
      <c r="AX23" s="16">
        <v>0</v>
      </c>
      <c r="AY23" s="17">
        <v>0</v>
      </c>
      <c r="AZ23" s="17">
        <v>0</v>
      </c>
      <c r="BA23" s="17">
        <v>0</v>
      </c>
      <c r="BB23" s="17">
        <v>0</v>
      </c>
      <c r="BC23" s="17">
        <v>0</v>
      </c>
      <c r="BD23" s="17">
        <v>0</v>
      </c>
      <c r="BE23" s="12">
        <v>0</v>
      </c>
      <c r="BF23" s="16">
        <v>0</v>
      </c>
      <c r="BG23" s="17">
        <v>0</v>
      </c>
      <c r="BH23" s="17">
        <v>0</v>
      </c>
      <c r="BI23" s="17">
        <v>0</v>
      </c>
      <c r="BJ23" s="17">
        <v>0</v>
      </c>
      <c r="BK23" s="17">
        <v>0</v>
      </c>
      <c r="BL23" s="17">
        <v>0</v>
      </c>
      <c r="BM23" s="12">
        <v>0</v>
      </c>
      <c r="BN23" s="16">
        <v>315689.33</v>
      </c>
      <c r="BO23" s="17">
        <v>0</v>
      </c>
      <c r="BP23" s="17">
        <v>259606.24</v>
      </c>
      <c r="BQ23" s="17">
        <v>0</v>
      </c>
      <c r="BR23" s="17">
        <v>0</v>
      </c>
      <c r="BS23" s="17">
        <v>0</v>
      </c>
      <c r="BT23" s="17">
        <v>0</v>
      </c>
      <c r="BU23" s="12">
        <v>575295.57000000007</v>
      </c>
    </row>
    <row r="24" spans="1:73" x14ac:dyDescent="0.3">
      <c r="A24" s="4" t="s">
        <v>14</v>
      </c>
      <c r="B24" s="92">
        <v>12213.08</v>
      </c>
      <c r="C24" s="87">
        <v>191400</v>
      </c>
      <c r="D24" s="87">
        <v>0</v>
      </c>
      <c r="E24" s="87">
        <v>0</v>
      </c>
      <c r="F24" s="87">
        <v>808000</v>
      </c>
      <c r="G24" s="87">
        <v>0</v>
      </c>
      <c r="H24" s="87">
        <v>0</v>
      </c>
      <c r="I24" s="93">
        <v>1011613.08</v>
      </c>
      <c r="J24" s="16">
        <v>0</v>
      </c>
      <c r="K24" s="17">
        <v>45000</v>
      </c>
      <c r="L24" s="17">
        <v>0</v>
      </c>
      <c r="M24" s="17">
        <v>0</v>
      </c>
      <c r="N24" s="17">
        <v>6000</v>
      </c>
      <c r="O24" s="17">
        <v>0</v>
      </c>
      <c r="P24" s="17">
        <v>0</v>
      </c>
      <c r="Q24" s="12">
        <v>51000</v>
      </c>
      <c r="R24" s="16">
        <v>2309.08</v>
      </c>
      <c r="S24" s="17">
        <v>146400</v>
      </c>
      <c r="T24" s="17">
        <v>0</v>
      </c>
      <c r="U24" s="17">
        <v>0</v>
      </c>
      <c r="V24" s="17">
        <v>0</v>
      </c>
      <c r="W24" s="17">
        <v>0</v>
      </c>
      <c r="X24" s="17">
        <v>0</v>
      </c>
      <c r="Y24" s="12">
        <v>148709.07999999999</v>
      </c>
      <c r="Z24" s="16">
        <v>0</v>
      </c>
      <c r="AA24" s="17">
        <v>0</v>
      </c>
      <c r="AB24" s="17">
        <v>0</v>
      </c>
      <c r="AC24" s="17">
        <v>0</v>
      </c>
      <c r="AD24" s="17">
        <v>802000</v>
      </c>
      <c r="AE24" s="17">
        <v>0</v>
      </c>
      <c r="AF24" s="17">
        <v>0</v>
      </c>
      <c r="AG24" s="12">
        <v>802000</v>
      </c>
      <c r="AH24" s="16">
        <v>0</v>
      </c>
      <c r="AI24" s="17">
        <v>0</v>
      </c>
      <c r="AJ24" s="17">
        <v>0</v>
      </c>
      <c r="AK24" s="17">
        <v>0</v>
      </c>
      <c r="AL24" s="17">
        <v>0</v>
      </c>
      <c r="AM24" s="17">
        <v>0</v>
      </c>
      <c r="AN24" s="17">
        <v>0</v>
      </c>
      <c r="AO24" s="12">
        <v>0</v>
      </c>
      <c r="AP24" s="16">
        <v>0</v>
      </c>
      <c r="AQ24" s="17">
        <v>0</v>
      </c>
      <c r="AR24" s="17">
        <v>0</v>
      </c>
      <c r="AS24" s="17">
        <v>0</v>
      </c>
      <c r="AT24" s="17">
        <v>0</v>
      </c>
      <c r="AU24" s="17">
        <v>0</v>
      </c>
      <c r="AV24" s="17">
        <v>0</v>
      </c>
      <c r="AW24" s="12">
        <v>0</v>
      </c>
      <c r="AX24" s="16">
        <v>9904</v>
      </c>
      <c r="AY24" s="17">
        <v>0</v>
      </c>
      <c r="AZ24" s="17">
        <v>0</v>
      </c>
      <c r="BA24" s="17">
        <v>0</v>
      </c>
      <c r="BB24" s="17">
        <v>0</v>
      </c>
      <c r="BC24" s="17">
        <v>0</v>
      </c>
      <c r="BD24" s="17">
        <v>0</v>
      </c>
      <c r="BE24" s="12">
        <v>9904</v>
      </c>
      <c r="BF24" s="16">
        <v>0</v>
      </c>
      <c r="BG24" s="17">
        <v>0</v>
      </c>
      <c r="BH24" s="17">
        <v>0</v>
      </c>
      <c r="BI24" s="17">
        <v>0</v>
      </c>
      <c r="BJ24" s="17">
        <v>0</v>
      </c>
      <c r="BK24" s="17">
        <v>0</v>
      </c>
      <c r="BL24" s="17">
        <v>0</v>
      </c>
      <c r="BM24" s="12">
        <v>0</v>
      </c>
      <c r="BN24" s="16">
        <v>0</v>
      </c>
      <c r="BO24" s="17">
        <v>0</v>
      </c>
      <c r="BP24" s="17">
        <v>0</v>
      </c>
      <c r="BQ24" s="17">
        <v>0</v>
      </c>
      <c r="BR24" s="17">
        <v>0</v>
      </c>
      <c r="BS24" s="17">
        <v>0</v>
      </c>
      <c r="BT24" s="17">
        <v>0</v>
      </c>
      <c r="BU24" s="12">
        <v>0</v>
      </c>
    </row>
    <row r="25" spans="1:73" x14ac:dyDescent="0.3">
      <c r="A25" s="4" t="s">
        <v>15</v>
      </c>
      <c r="B25" s="92">
        <v>45243.65</v>
      </c>
      <c r="C25" s="87">
        <v>72557</v>
      </c>
      <c r="D25" s="87">
        <v>0</v>
      </c>
      <c r="E25" s="87">
        <v>0</v>
      </c>
      <c r="F25" s="87">
        <v>0</v>
      </c>
      <c r="G25" s="87">
        <v>40500</v>
      </c>
      <c r="H25" s="87">
        <v>161824.56</v>
      </c>
      <c r="I25" s="93">
        <v>320125.20999999996</v>
      </c>
      <c r="J25" s="16">
        <v>0</v>
      </c>
      <c r="K25" s="17">
        <v>72557</v>
      </c>
      <c r="L25" s="17">
        <v>0</v>
      </c>
      <c r="M25" s="17">
        <v>0</v>
      </c>
      <c r="N25" s="17">
        <v>0</v>
      </c>
      <c r="O25" s="17">
        <v>0</v>
      </c>
      <c r="P25" s="17">
        <v>0</v>
      </c>
      <c r="Q25" s="12">
        <v>72557</v>
      </c>
      <c r="R25" s="16">
        <v>45243.65</v>
      </c>
      <c r="S25" s="17">
        <v>0</v>
      </c>
      <c r="T25" s="17">
        <v>0</v>
      </c>
      <c r="U25" s="17">
        <v>0</v>
      </c>
      <c r="V25" s="17">
        <v>0</v>
      </c>
      <c r="W25" s="17">
        <v>0</v>
      </c>
      <c r="X25" s="17">
        <v>144641.15</v>
      </c>
      <c r="Y25" s="12">
        <v>189884.79999999999</v>
      </c>
      <c r="Z25" s="16">
        <v>0</v>
      </c>
      <c r="AA25" s="17">
        <v>0</v>
      </c>
      <c r="AB25" s="17">
        <v>0</v>
      </c>
      <c r="AC25" s="17">
        <v>0</v>
      </c>
      <c r="AD25" s="17">
        <v>0</v>
      </c>
      <c r="AE25" s="17">
        <v>40500</v>
      </c>
      <c r="AF25" s="17">
        <v>0</v>
      </c>
      <c r="AG25" s="12">
        <v>40500</v>
      </c>
      <c r="AH25" s="16">
        <v>0</v>
      </c>
      <c r="AI25" s="17">
        <v>0</v>
      </c>
      <c r="AJ25" s="17">
        <v>0</v>
      </c>
      <c r="AK25" s="17">
        <v>0</v>
      </c>
      <c r="AL25" s="17">
        <v>0</v>
      </c>
      <c r="AM25" s="17">
        <v>0</v>
      </c>
      <c r="AN25" s="17">
        <v>0</v>
      </c>
      <c r="AO25" s="12">
        <v>0</v>
      </c>
      <c r="AP25" s="16">
        <v>0</v>
      </c>
      <c r="AQ25" s="17">
        <v>0</v>
      </c>
      <c r="AR25" s="17">
        <v>0</v>
      </c>
      <c r="AS25" s="17">
        <v>0</v>
      </c>
      <c r="AT25" s="17">
        <v>0</v>
      </c>
      <c r="AU25" s="17">
        <v>0</v>
      </c>
      <c r="AV25" s="17">
        <v>0</v>
      </c>
      <c r="AW25" s="12">
        <v>0</v>
      </c>
      <c r="AX25" s="16">
        <v>0</v>
      </c>
      <c r="AY25" s="17">
        <v>0</v>
      </c>
      <c r="AZ25" s="17">
        <v>0</v>
      </c>
      <c r="BA25" s="17">
        <v>0</v>
      </c>
      <c r="BB25" s="17">
        <v>0</v>
      </c>
      <c r="BC25" s="17">
        <v>0</v>
      </c>
      <c r="BD25" s="17">
        <v>0</v>
      </c>
      <c r="BE25" s="12">
        <v>0</v>
      </c>
      <c r="BF25" s="16">
        <v>0</v>
      </c>
      <c r="BG25" s="17">
        <v>0</v>
      </c>
      <c r="BH25" s="17">
        <v>0</v>
      </c>
      <c r="BI25" s="17">
        <v>0</v>
      </c>
      <c r="BJ25" s="17">
        <v>0</v>
      </c>
      <c r="BK25" s="17">
        <v>0</v>
      </c>
      <c r="BL25" s="17">
        <v>0</v>
      </c>
      <c r="BM25" s="12">
        <v>0</v>
      </c>
      <c r="BN25" s="16">
        <v>0</v>
      </c>
      <c r="BO25" s="17">
        <v>0</v>
      </c>
      <c r="BP25" s="17">
        <v>0</v>
      </c>
      <c r="BQ25" s="17">
        <v>0</v>
      </c>
      <c r="BR25" s="17">
        <v>0</v>
      </c>
      <c r="BS25" s="17">
        <v>0</v>
      </c>
      <c r="BT25" s="17">
        <v>17183.41</v>
      </c>
      <c r="BU25" s="12">
        <v>17183.41</v>
      </c>
    </row>
    <row r="26" spans="1:73" x14ac:dyDescent="0.3">
      <c r="A26" s="4" t="s">
        <v>16</v>
      </c>
      <c r="B26" s="92">
        <v>72053.86</v>
      </c>
      <c r="C26" s="87">
        <v>0</v>
      </c>
      <c r="D26" s="87">
        <v>178034.72999999998</v>
      </c>
      <c r="E26" s="87">
        <v>0</v>
      </c>
      <c r="F26" s="87">
        <v>65000</v>
      </c>
      <c r="G26" s="87">
        <v>97600</v>
      </c>
      <c r="H26" s="87">
        <v>0</v>
      </c>
      <c r="I26" s="93">
        <v>412688.58999999997</v>
      </c>
      <c r="J26" s="16">
        <v>7687.55</v>
      </c>
      <c r="K26" s="17">
        <v>0</v>
      </c>
      <c r="L26" s="17">
        <v>178034.72999999998</v>
      </c>
      <c r="M26" s="17">
        <v>0</v>
      </c>
      <c r="N26" s="17">
        <v>15000</v>
      </c>
      <c r="O26" s="17">
        <v>0</v>
      </c>
      <c r="P26" s="17">
        <v>0</v>
      </c>
      <c r="Q26" s="12">
        <v>200722.27999999997</v>
      </c>
      <c r="R26" s="16">
        <v>13134.14</v>
      </c>
      <c r="S26" s="17">
        <v>0</v>
      </c>
      <c r="T26" s="17">
        <v>0</v>
      </c>
      <c r="U26" s="17">
        <v>0</v>
      </c>
      <c r="V26" s="17">
        <v>0</v>
      </c>
      <c r="W26" s="17">
        <v>0</v>
      </c>
      <c r="X26" s="17">
        <v>0</v>
      </c>
      <c r="Y26" s="12">
        <v>13134.14</v>
      </c>
      <c r="Z26" s="16">
        <v>0</v>
      </c>
      <c r="AA26" s="17">
        <v>0</v>
      </c>
      <c r="AB26" s="17">
        <v>0</v>
      </c>
      <c r="AC26" s="17">
        <v>0</v>
      </c>
      <c r="AD26" s="17">
        <v>50000</v>
      </c>
      <c r="AE26" s="17">
        <v>0</v>
      </c>
      <c r="AF26" s="17">
        <v>0</v>
      </c>
      <c r="AG26" s="12">
        <v>50000</v>
      </c>
      <c r="AH26" s="16">
        <v>0</v>
      </c>
      <c r="AI26" s="17">
        <v>0</v>
      </c>
      <c r="AJ26" s="17">
        <v>0</v>
      </c>
      <c r="AK26" s="17">
        <v>0</v>
      </c>
      <c r="AL26" s="17">
        <v>0</v>
      </c>
      <c r="AM26" s="17">
        <v>0</v>
      </c>
      <c r="AN26" s="17">
        <v>0</v>
      </c>
      <c r="AO26" s="12">
        <v>0</v>
      </c>
      <c r="AP26" s="16">
        <v>0</v>
      </c>
      <c r="AQ26" s="17">
        <v>0</v>
      </c>
      <c r="AR26" s="17">
        <v>0</v>
      </c>
      <c r="AS26" s="17">
        <v>0</v>
      </c>
      <c r="AT26" s="17">
        <v>0</v>
      </c>
      <c r="AU26" s="17">
        <v>0</v>
      </c>
      <c r="AV26" s="17">
        <v>0</v>
      </c>
      <c r="AW26" s="12">
        <v>0</v>
      </c>
      <c r="AX26" s="16">
        <v>0</v>
      </c>
      <c r="AY26" s="17">
        <v>0</v>
      </c>
      <c r="AZ26" s="17">
        <v>0</v>
      </c>
      <c r="BA26" s="17">
        <v>0</v>
      </c>
      <c r="BB26" s="17">
        <v>0</v>
      </c>
      <c r="BC26" s="17">
        <v>0</v>
      </c>
      <c r="BD26" s="17">
        <v>0</v>
      </c>
      <c r="BE26" s="12">
        <v>0</v>
      </c>
      <c r="BF26" s="16">
        <v>0</v>
      </c>
      <c r="BG26" s="17">
        <v>0</v>
      </c>
      <c r="BH26" s="17">
        <v>0</v>
      </c>
      <c r="BI26" s="17">
        <v>0</v>
      </c>
      <c r="BJ26" s="17">
        <v>0</v>
      </c>
      <c r="BK26" s="17">
        <v>0</v>
      </c>
      <c r="BL26" s="17">
        <v>0</v>
      </c>
      <c r="BM26" s="12">
        <v>0</v>
      </c>
      <c r="BN26" s="16">
        <v>51232.17</v>
      </c>
      <c r="BO26" s="17">
        <v>0</v>
      </c>
      <c r="BP26" s="17">
        <v>0</v>
      </c>
      <c r="BQ26" s="17">
        <v>0</v>
      </c>
      <c r="BR26" s="17">
        <v>0</v>
      </c>
      <c r="BS26" s="17">
        <v>97600</v>
      </c>
      <c r="BT26" s="17">
        <v>0</v>
      </c>
      <c r="BU26" s="12">
        <v>148832.16999999998</v>
      </c>
    </row>
    <row r="27" spans="1:73" x14ac:dyDescent="0.3">
      <c r="A27" s="4" t="s">
        <v>17</v>
      </c>
      <c r="B27" s="92">
        <v>161916.98000000001</v>
      </c>
      <c r="C27" s="87">
        <v>0</v>
      </c>
      <c r="D27" s="87">
        <v>0</v>
      </c>
      <c r="E27" s="87">
        <v>0</v>
      </c>
      <c r="F27" s="87">
        <v>0</v>
      </c>
      <c r="G27" s="87">
        <v>155525</v>
      </c>
      <c r="H27" s="87">
        <v>0</v>
      </c>
      <c r="I27" s="93">
        <v>317441.98</v>
      </c>
      <c r="J27" s="16">
        <v>0</v>
      </c>
      <c r="K27" s="17">
        <v>0</v>
      </c>
      <c r="L27" s="17">
        <v>0</v>
      </c>
      <c r="M27" s="17">
        <v>0</v>
      </c>
      <c r="N27" s="17">
        <v>0</v>
      </c>
      <c r="O27" s="17">
        <v>0</v>
      </c>
      <c r="P27" s="17">
        <v>0</v>
      </c>
      <c r="Q27" s="12">
        <v>0</v>
      </c>
      <c r="R27" s="16">
        <v>0</v>
      </c>
      <c r="S27" s="17">
        <v>0</v>
      </c>
      <c r="T27" s="17">
        <v>0</v>
      </c>
      <c r="U27" s="17">
        <v>0</v>
      </c>
      <c r="V27" s="17">
        <v>0</v>
      </c>
      <c r="W27" s="17">
        <v>0</v>
      </c>
      <c r="X27" s="17">
        <v>0</v>
      </c>
      <c r="Y27" s="12">
        <v>0</v>
      </c>
      <c r="Z27" s="16">
        <v>161916.98000000001</v>
      </c>
      <c r="AA27" s="17">
        <v>0</v>
      </c>
      <c r="AB27" s="17">
        <v>0</v>
      </c>
      <c r="AC27" s="17">
        <v>0</v>
      </c>
      <c r="AD27" s="17">
        <v>0</v>
      </c>
      <c r="AE27" s="17">
        <v>155525</v>
      </c>
      <c r="AF27" s="17">
        <v>0</v>
      </c>
      <c r="AG27" s="12">
        <v>317441.98</v>
      </c>
      <c r="AH27" s="16">
        <v>0</v>
      </c>
      <c r="AI27" s="17">
        <v>0</v>
      </c>
      <c r="AJ27" s="17">
        <v>0</v>
      </c>
      <c r="AK27" s="17">
        <v>0</v>
      </c>
      <c r="AL27" s="17">
        <v>0</v>
      </c>
      <c r="AM27" s="17">
        <v>0</v>
      </c>
      <c r="AN27" s="17">
        <v>0</v>
      </c>
      <c r="AO27" s="12">
        <v>0</v>
      </c>
      <c r="AP27" s="16">
        <v>0</v>
      </c>
      <c r="AQ27" s="17">
        <v>0</v>
      </c>
      <c r="AR27" s="17">
        <v>0</v>
      </c>
      <c r="AS27" s="17">
        <v>0</v>
      </c>
      <c r="AT27" s="17">
        <v>0</v>
      </c>
      <c r="AU27" s="17">
        <v>0</v>
      </c>
      <c r="AV27" s="17">
        <v>0</v>
      </c>
      <c r="AW27" s="12">
        <v>0</v>
      </c>
      <c r="AX27" s="16">
        <v>0</v>
      </c>
      <c r="AY27" s="17">
        <v>0</v>
      </c>
      <c r="AZ27" s="17">
        <v>0</v>
      </c>
      <c r="BA27" s="17">
        <v>0</v>
      </c>
      <c r="BB27" s="17">
        <v>0</v>
      </c>
      <c r="BC27" s="17">
        <v>0</v>
      </c>
      <c r="BD27" s="17">
        <v>0</v>
      </c>
      <c r="BE27" s="12">
        <v>0</v>
      </c>
      <c r="BF27" s="16">
        <v>0</v>
      </c>
      <c r="BG27" s="17">
        <v>0</v>
      </c>
      <c r="BH27" s="17">
        <v>0</v>
      </c>
      <c r="BI27" s="17">
        <v>0</v>
      </c>
      <c r="BJ27" s="17">
        <v>0</v>
      </c>
      <c r="BK27" s="17">
        <v>0</v>
      </c>
      <c r="BL27" s="17">
        <v>0</v>
      </c>
      <c r="BM27" s="12">
        <v>0</v>
      </c>
      <c r="BN27" s="16">
        <v>0</v>
      </c>
      <c r="BO27" s="17">
        <v>0</v>
      </c>
      <c r="BP27" s="17">
        <v>0</v>
      </c>
      <c r="BQ27" s="17">
        <v>0</v>
      </c>
      <c r="BR27" s="17">
        <v>0</v>
      </c>
      <c r="BS27" s="17">
        <v>0</v>
      </c>
      <c r="BT27" s="17">
        <v>0</v>
      </c>
      <c r="BU27" s="12">
        <v>0</v>
      </c>
    </row>
    <row r="28" spans="1:73" x14ac:dyDescent="0.3">
      <c r="A28" s="4" t="s">
        <v>18</v>
      </c>
      <c r="B28" s="92">
        <v>10018</v>
      </c>
      <c r="C28" s="87">
        <v>286229</v>
      </c>
      <c r="D28" s="87">
        <v>88600</v>
      </c>
      <c r="E28" s="87">
        <v>0</v>
      </c>
      <c r="F28" s="87">
        <v>50000</v>
      </c>
      <c r="G28" s="87">
        <v>18741</v>
      </c>
      <c r="H28" s="87">
        <v>21758</v>
      </c>
      <c r="I28" s="93">
        <v>475346</v>
      </c>
      <c r="J28" s="16">
        <v>0</v>
      </c>
      <c r="K28" s="17">
        <v>286229</v>
      </c>
      <c r="L28" s="17">
        <v>88600</v>
      </c>
      <c r="M28" s="17">
        <v>0</v>
      </c>
      <c r="N28" s="17">
        <v>50000</v>
      </c>
      <c r="O28" s="17">
        <v>17942</v>
      </c>
      <c r="P28" s="17">
        <v>21758</v>
      </c>
      <c r="Q28" s="12">
        <v>464529</v>
      </c>
      <c r="R28" s="16">
        <v>10018</v>
      </c>
      <c r="S28" s="17">
        <v>0</v>
      </c>
      <c r="T28" s="17">
        <v>0</v>
      </c>
      <c r="U28" s="17">
        <v>0</v>
      </c>
      <c r="V28" s="17">
        <v>0</v>
      </c>
      <c r="W28" s="17">
        <v>0</v>
      </c>
      <c r="X28" s="17">
        <v>0</v>
      </c>
      <c r="Y28" s="12">
        <v>10018</v>
      </c>
      <c r="Z28" s="16">
        <v>0</v>
      </c>
      <c r="AA28" s="17">
        <v>0</v>
      </c>
      <c r="AB28" s="17">
        <v>0</v>
      </c>
      <c r="AC28" s="17">
        <v>0</v>
      </c>
      <c r="AD28" s="17">
        <v>0</v>
      </c>
      <c r="AE28" s="17">
        <v>799</v>
      </c>
      <c r="AF28" s="17">
        <v>0</v>
      </c>
      <c r="AG28" s="12">
        <v>799</v>
      </c>
      <c r="AH28" s="16">
        <v>0</v>
      </c>
      <c r="AI28" s="17">
        <v>0</v>
      </c>
      <c r="AJ28" s="17">
        <v>0</v>
      </c>
      <c r="AK28" s="17">
        <v>0</v>
      </c>
      <c r="AL28" s="17">
        <v>0</v>
      </c>
      <c r="AM28" s="17">
        <v>0</v>
      </c>
      <c r="AN28" s="17">
        <v>0</v>
      </c>
      <c r="AO28" s="12">
        <v>0</v>
      </c>
      <c r="AP28" s="16">
        <v>0</v>
      </c>
      <c r="AQ28" s="17">
        <v>0</v>
      </c>
      <c r="AR28" s="17">
        <v>0</v>
      </c>
      <c r="AS28" s="17">
        <v>0</v>
      </c>
      <c r="AT28" s="17">
        <v>0</v>
      </c>
      <c r="AU28" s="17">
        <v>0</v>
      </c>
      <c r="AV28" s="17">
        <v>0</v>
      </c>
      <c r="AW28" s="12">
        <v>0</v>
      </c>
      <c r="AX28" s="16">
        <v>0</v>
      </c>
      <c r="AY28" s="17">
        <v>0</v>
      </c>
      <c r="AZ28" s="17">
        <v>0</v>
      </c>
      <c r="BA28" s="17">
        <v>0</v>
      </c>
      <c r="BB28" s="17">
        <v>0</v>
      </c>
      <c r="BC28" s="17">
        <v>0</v>
      </c>
      <c r="BD28" s="17">
        <v>0</v>
      </c>
      <c r="BE28" s="12">
        <v>0</v>
      </c>
      <c r="BF28" s="16">
        <v>0</v>
      </c>
      <c r="BG28" s="17">
        <v>0</v>
      </c>
      <c r="BH28" s="17">
        <v>0</v>
      </c>
      <c r="BI28" s="17">
        <v>0</v>
      </c>
      <c r="BJ28" s="17">
        <v>0</v>
      </c>
      <c r="BK28" s="17">
        <v>0</v>
      </c>
      <c r="BL28" s="17">
        <v>0</v>
      </c>
      <c r="BM28" s="12">
        <v>0</v>
      </c>
      <c r="BN28" s="16">
        <v>0</v>
      </c>
      <c r="BO28" s="17">
        <v>0</v>
      </c>
      <c r="BP28" s="17">
        <v>0</v>
      </c>
      <c r="BQ28" s="17">
        <v>0</v>
      </c>
      <c r="BR28" s="17">
        <v>0</v>
      </c>
      <c r="BS28" s="17">
        <v>0</v>
      </c>
      <c r="BT28" s="17">
        <v>0</v>
      </c>
      <c r="BU28" s="12">
        <v>0</v>
      </c>
    </row>
    <row r="29" spans="1:73" x14ac:dyDescent="0.3">
      <c r="A29" s="4" t="s">
        <v>19</v>
      </c>
      <c r="B29" s="92">
        <v>131833</v>
      </c>
      <c r="C29" s="87">
        <v>0</v>
      </c>
      <c r="D29" s="87">
        <v>0</v>
      </c>
      <c r="E29" s="87">
        <v>0</v>
      </c>
      <c r="F29" s="87">
        <v>0</v>
      </c>
      <c r="G29" s="87">
        <v>0</v>
      </c>
      <c r="H29" s="87">
        <v>6665</v>
      </c>
      <c r="I29" s="93">
        <v>138498</v>
      </c>
      <c r="J29" s="16" t="s">
        <v>348</v>
      </c>
      <c r="K29" s="17" t="s">
        <v>348</v>
      </c>
      <c r="L29" s="17" t="s">
        <v>348</v>
      </c>
      <c r="M29" s="17" t="s">
        <v>348</v>
      </c>
      <c r="N29" s="17" t="s">
        <v>348</v>
      </c>
      <c r="O29" s="17" t="s">
        <v>353</v>
      </c>
      <c r="P29" s="17">
        <v>6665</v>
      </c>
      <c r="Q29" s="12">
        <v>6665</v>
      </c>
      <c r="R29" s="16">
        <v>52840</v>
      </c>
      <c r="S29" s="17" t="s">
        <v>348</v>
      </c>
      <c r="T29" s="17" t="s">
        <v>348</v>
      </c>
      <c r="U29" s="17" t="s">
        <v>348</v>
      </c>
      <c r="V29" s="17" t="s">
        <v>348</v>
      </c>
      <c r="W29" s="17" t="s">
        <v>353</v>
      </c>
      <c r="X29" s="17" t="s">
        <v>348</v>
      </c>
      <c r="Y29" s="12">
        <v>52840</v>
      </c>
      <c r="Z29" s="16">
        <v>78993</v>
      </c>
      <c r="AA29" s="17" t="s">
        <v>348</v>
      </c>
      <c r="AB29" s="17" t="s">
        <v>348</v>
      </c>
      <c r="AC29" s="17" t="s">
        <v>348</v>
      </c>
      <c r="AD29" s="17" t="s">
        <v>348</v>
      </c>
      <c r="AE29" s="17" t="s">
        <v>353</v>
      </c>
      <c r="AF29" s="17" t="s">
        <v>348</v>
      </c>
      <c r="AG29" s="12">
        <v>78993</v>
      </c>
      <c r="AH29" s="16" t="s">
        <v>348</v>
      </c>
      <c r="AI29" s="17" t="s">
        <v>348</v>
      </c>
      <c r="AJ29" s="17" t="s">
        <v>348</v>
      </c>
      <c r="AK29" s="17" t="s">
        <v>348</v>
      </c>
      <c r="AL29" s="17" t="s">
        <v>348</v>
      </c>
      <c r="AM29" s="17" t="s">
        <v>353</v>
      </c>
      <c r="AN29" s="17" t="s">
        <v>348</v>
      </c>
      <c r="AO29" s="12">
        <v>0</v>
      </c>
      <c r="AP29" s="16" t="s">
        <v>348</v>
      </c>
      <c r="AQ29" s="17" t="s">
        <v>348</v>
      </c>
      <c r="AR29" s="17" t="s">
        <v>348</v>
      </c>
      <c r="AS29" s="17" t="s">
        <v>348</v>
      </c>
      <c r="AT29" s="17" t="s">
        <v>348</v>
      </c>
      <c r="AU29" s="17" t="s">
        <v>353</v>
      </c>
      <c r="AV29" s="17" t="s">
        <v>348</v>
      </c>
      <c r="AW29" s="12">
        <v>0</v>
      </c>
      <c r="AX29" s="16" t="s">
        <v>348</v>
      </c>
      <c r="AY29" s="17" t="s">
        <v>348</v>
      </c>
      <c r="AZ29" s="17" t="s">
        <v>348</v>
      </c>
      <c r="BA29" s="17" t="s">
        <v>348</v>
      </c>
      <c r="BB29" s="17" t="s">
        <v>348</v>
      </c>
      <c r="BC29" s="17" t="s">
        <v>353</v>
      </c>
      <c r="BD29" s="17" t="s">
        <v>348</v>
      </c>
      <c r="BE29" s="12">
        <v>0</v>
      </c>
      <c r="BF29" s="16" t="s">
        <v>348</v>
      </c>
      <c r="BG29" s="17" t="s">
        <v>348</v>
      </c>
      <c r="BH29" s="17" t="s">
        <v>348</v>
      </c>
      <c r="BI29" s="17" t="s">
        <v>348</v>
      </c>
      <c r="BJ29" s="17" t="s">
        <v>348</v>
      </c>
      <c r="BK29" s="17" t="s">
        <v>353</v>
      </c>
      <c r="BL29" s="17" t="s">
        <v>348</v>
      </c>
      <c r="BM29" s="12">
        <v>0</v>
      </c>
      <c r="BN29" s="16" t="s">
        <v>348</v>
      </c>
      <c r="BO29" s="17" t="s">
        <v>348</v>
      </c>
      <c r="BP29" s="17" t="s">
        <v>348</v>
      </c>
      <c r="BQ29" s="17" t="s">
        <v>348</v>
      </c>
      <c r="BR29" s="17" t="s">
        <v>348</v>
      </c>
      <c r="BS29" s="17" t="s">
        <v>353</v>
      </c>
      <c r="BT29" s="17" t="s">
        <v>348</v>
      </c>
      <c r="BU29" s="12">
        <v>0</v>
      </c>
    </row>
    <row r="30" spans="1:73" x14ac:dyDescent="0.3">
      <c r="A30" s="4" t="s">
        <v>20</v>
      </c>
      <c r="B30" s="92">
        <v>0</v>
      </c>
      <c r="C30" s="87">
        <v>195143</v>
      </c>
      <c r="D30" s="87">
        <v>21211</v>
      </c>
      <c r="E30" s="87">
        <v>0</v>
      </c>
      <c r="F30" s="87">
        <v>0</v>
      </c>
      <c r="G30" s="87">
        <v>0</v>
      </c>
      <c r="H30" s="87">
        <v>0</v>
      </c>
      <c r="I30" s="93">
        <v>216354</v>
      </c>
      <c r="J30" s="16">
        <v>0</v>
      </c>
      <c r="K30" s="17">
        <v>133200</v>
      </c>
      <c r="L30" s="17">
        <v>0</v>
      </c>
      <c r="M30" s="17">
        <v>0</v>
      </c>
      <c r="N30" s="17">
        <v>0</v>
      </c>
      <c r="O30" s="17">
        <v>0</v>
      </c>
      <c r="P30" s="17">
        <v>0</v>
      </c>
      <c r="Q30" s="12">
        <v>133200</v>
      </c>
      <c r="R30" s="16">
        <v>0</v>
      </c>
      <c r="S30" s="17">
        <v>0</v>
      </c>
      <c r="T30" s="17">
        <v>0</v>
      </c>
      <c r="U30" s="17">
        <v>0</v>
      </c>
      <c r="V30" s="17">
        <v>0</v>
      </c>
      <c r="W30" s="17">
        <v>0</v>
      </c>
      <c r="X30" s="17">
        <v>0</v>
      </c>
      <c r="Y30" s="12">
        <v>0</v>
      </c>
      <c r="Z30" s="16">
        <v>0</v>
      </c>
      <c r="AA30" s="17">
        <v>0</v>
      </c>
      <c r="AB30" s="17">
        <v>21211</v>
      </c>
      <c r="AC30" s="17">
        <v>0</v>
      </c>
      <c r="AD30" s="17">
        <v>0</v>
      </c>
      <c r="AE30" s="17">
        <v>0</v>
      </c>
      <c r="AF30" s="17">
        <v>0</v>
      </c>
      <c r="AG30" s="12">
        <v>21211</v>
      </c>
      <c r="AH30" s="16">
        <v>0</v>
      </c>
      <c r="AI30" s="17">
        <v>61943</v>
      </c>
      <c r="AJ30" s="17">
        <v>0</v>
      </c>
      <c r="AK30" s="17">
        <v>0</v>
      </c>
      <c r="AL30" s="17">
        <v>0</v>
      </c>
      <c r="AM30" s="17">
        <v>0</v>
      </c>
      <c r="AN30" s="17">
        <v>0</v>
      </c>
      <c r="AO30" s="12">
        <v>61943</v>
      </c>
      <c r="AP30" s="16">
        <v>0</v>
      </c>
      <c r="AQ30" s="17">
        <v>0</v>
      </c>
      <c r="AR30" s="17">
        <v>0</v>
      </c>
      <c r="AS30" s="17">
        <v>0</v>
      </c>
      <c r="AT30" s="17">
        <v>0</v>
      </c>
      <c r="AU30" s="17">
        <v>0</v>
      </c>
      <c r="AV30" s="17">
        <v>0</v>
      </c>
      <c r="AW30" s="12">
        <v>0</v>
      </c>
      <c r="AX30" s="16">
        <v>0</v>
      </c>
      <c r="AY30" s="17">
        <v>0</v>
      </c>
      <c r="AZ30" s="17">
        <v>0</v>
      </c>
      <c r="BA30" s="17">
        <v>0</v>
      </c>
      <c r="BB30" s="17">
        <v>0</v>
      </c>
      <c r="BC30" s="17">
        <v>0</v>
      </c>
      <c r="BD30" s="17">
        <v>0</v>
      </c>
      <c r="BE30" s="12">
        <v>0</v>
      </c>
      <c r="BF30" s="16">
        <v>0</v>
      </c>
      <c r="BG30" s="17">
        <v>0</v>
      </c>
      <c r="BH30" s="17">
        <v>0</v>
      </c>
      <c r="BI30" s="17">
        <v>0</v>
      </c>
      <c r="BJ30" s="17">
        <v>0</v>
      </c>
      <c r="BK30" s="17">
        <v>0</v>
      </c>
      <c r="BL30" s="17">
        <v>0</v>
      </c>
      <c r="BM30" s="12">
        <v>0</v>
      </c>
      <c r="BN30" s="16">
        <v>0</v>
      </c>
      <c r="BO30" s="17">
        <v>0</v>
      </c>
      <c r="BP30" s="17">
        <v>0</v>
      </c>
      <c r="BQ30" s="17">
        <v>0</v>
      </c>
      <c r="BR30" s="17">
        <v>0</v>
      </c>
      <c r="BS30" s="17">
        <v>0</v>
      </c>
      <c r="BT30" s="17">
        <v>0</v>
      </c>
      <c r="BU30" s="12">
        <v>0</v>
      </c>
    </row>
    <row r="31" spans="1:73" x14ac:dyDescent="0.3">
      <c r="A31" s="4" t="s">
        <v>21</v>
      </c>
      <c r="B31" s="92">
        <v>0</v>
      </c>
      <c r="C31" s="87">
        <v>0</v>
      </c>
      <c r="D31" s="87">
        <v>0</v>
      </c>
      <c r="E31" s="87">
        <v>0</v>
      </c>
      <c r="F31" s="87">
        <v>0</v>
      </c>
      <c r="G31" s="87">
        <v>0</v>
      </c>
      <c r="H31" s="87">
        <v>0</v>
      </c>
      <c r="I31" s="93">
        <v>0</v>
      </c>
      <c r="J31" s="16">
        <v>0</v>
      </c>
      <c r="K31" s="17">
        <v>0</v>
      </c>
      <c r="L31" s="17">
        <v>0</v>
      </c>
      <c r="M31" s="17">
        <v>0</v>
      </c>
      <c r="N31" s="17">
        <v>0</v>
      </c>
      <c r="O31" s="17">
        <v>0</v>
      </c>
      <c r="P31" s="17">
        <v>0</v>
      </c>
      <c r="Q31" s="12">
        <v>0</v>
      </c>
      <c r="R31" s="16">
        <v>0</v>
      </c>
      <c r="S31" s="17">
        <v>0</v>
      </c>
      <c r="T31" s="17">
        <v>0</v>
      </c>
      <c r="U31" s="17">
        <v>0</v>
      </c>
      <c r="V31" s="17">
        <v>0</v>
      </c>
      <c r="W31" s="17">
        <v>0</v>
      </c>
      <c r="X31" s="17">
        <v>0</v>
      </c>
      <c r="Y31" s="12">
        <v>0</v>
      </c>
      <c r="Z31" s="16">
        <v>0</v>
      </c>
      <c r="AA31" s="17">
        <v>0</v>
      </c>
      <c r="AB31" s="17">
        <v>0</v>
      </c>
      <c r="AC31" s="17">
        <v>0</v>
      </c>
      <c r="AD31" s="17">
        <v>0</v>
      </c>
      <c r="AE31" s="17">
        <v>0</v>
      </c>
      <c r="AF31" s="17">
        <v>0</v>
      </c>
      <c r="AG31" s="12">
        <v>0</v>
      </c>
      <c r="AH31" s="16">
        <v>0</v>
      </c>
      <c r="AI31" s="17">
        <v>0</v>
      </c>
      <c r="AJ31" s="17">
        <v>0</v>
      </c>
      <c r="AK31" s="17">
        <v>0</v>
      </c>
      <c r="AL31" s="17">
        <v>0</v>
      </c>
      <c r="AM31" s="17">
        <v>0</v>
      </c>
      <c r="AN31" s="17">
        <v>0</v>
      </c>
      <c r="AO31" s="12">
        <v>0</v>
      </c>
      <c r="AP31" s="16">
        <v>0</v>
      </c>
      <c r="AQ31" s="17">
        <v>0</v>
      </c>
      <c r="AR31" s="17">
        <v>0</v>
      </c>
      <c r="AS31" s="17">
        <v>0</v>
      </c>
      <c r="AT31" s="17">
        <v>0</v>
      </c>
      <c r="AU31" s="17">
        <v>0</v>
      </c>
      <c r="AV31" s="17">
        <v>0</v>
      </c>
      <c r="AW31" s="12">
        <v>0</v>
      </c>
      <c r="AX31" s="16">
        <v>0</v>
      </c>
      <c r="AY31" s="17">
        <v>0</v>
      </c>
      <c r="AZ31" s="17">
        <v>0</v>
      </c>
      <c r="BA31" s="17">
        <v>0</v>
      </c>
      <c r="BB31" s="17">
        <v>0</v>
      </c>
      <c r="BC31" s="17">
        <v>0</v>
      </c>
      <c r="BD31" s="17">
        <v>0</v>
      </c>
      <c r="BE31" s="12">
        <v>0</v>
      </c>
      <c r="BF31" s="16">
        <v>0</v>
      </c>
      <c r="BG31" s="17">
        <v>0</v>
      </c>
      <c r="BH31" s="17">
        <v>0</v>
      </c>
      <c r="BI31" s="17">
        <v>0</v>
      </c>
      <c r="BJ31" s="17">
        <v>0</v>
      </c>
      <c r="BK31" s="17">
        <v>0</v>
      </c>
      <c r="BL31" s="17">
        <v>0</v>
      </c>
      <c r="BM31" s="12">
        <v>0</v>
      </c>
      <c r="BN31" s="16">
        <v>0</v>
      </c>
      <c r="BO31" s="17">
        <v>0</v>
      </c>
      <c r="BP31" s="17">
        <v>0</v>
      </c>
      <c r="BQ31" s="17">
        <v>0</v>
      </c>
      <c r="BR31" s="17">
        <v>0</v>
      </c>
      <c r="BS31" s="17">
        <v>0</v>
      </c>
      <c r="BT31" s="17">
        <v>0</v>
      </c>
      <c r="BU31" s="12">
        <v>0</v>
      </c>
    </row>
    <row r="32" spans="1:73" x14ac:dyDescent="0.3">
      <c r="A32" s="4" t="s">
        <v>22</v>
      </c>
      <c r="B32" s="92">
        <v>15838.46</v>
      </c>
      <c r="C32" s="87">
        <v>146400</v>
      </c>
      <c r="D32" s="87">
        <v>227235</v>
      </c>
      <c r="E32" s="87">
        <v>0</v>
      </c>
      <c r="F32" s="87">
        <v>0</v>
      </c>
      <c r="G32" s="87">
        <v>0</v>
      </c>
      <c r="H32" s="87">
        <v>0</v>
      </c>
      <c r="I32" s="93">
        <v>389473.46</v>
      </c>
      <c r="J32" s="16">
        <v>0</v>
      </c>
      <c r="K32" s="17">
        <v>146400</v>
      </c>
      <c r="L32" s="17">
        <v>227235</v>
      </c>
      <c r="M32" s="17">
        <v>0</v>
      </c>
      <c r="N32" s="17">
        <v>0</v>
      </c>
      <c r="O32" s="17">
        <v>0</v>
      </c>
      <c r="P32" s="17">
        <v>0</v>
      </c>
      <c r="Q32" s="12">
        <v>373635</v>
      </c>
      <c r="R32" s="16">
        <v>0</v>
      </c>
      <c r="S32" s="17">
        <v>0</v>
      </c>
      <c r="T32" s="17">
        <v>0</v>
      </c>
      <c r="U32" s="17">
        <v>0</v>
      </c>
      <c r="V32" s="17">
        <v>0</v>
      </c>
      <c r="W32" s="17">
        <v>0</v>
      </c>
      <c r="X32" s="17">
        <v>0</v>
      </c>
      <c r="Y32" s="12">
        <v>0</v>
      </c>
      <c r="Z32" s="16">
        <v>15838.46</v>
      </c>
      <c r="AA32" s="17">
        <v>0</v>
      </c>
      <c r="AB32" s="17">
        <v>0</v>
      </c>
      <c r="AC32" s="17">
        <v>0</v>
      </c>
      <c r="AD32" s="17">
        <v>0</v>
      </c>
      <c r="AE32" s="17">
        <v>0</v>
      </c>
      <c r="AF32" s="17">
        <v>0</v>
      </c>
      <c r="AG32" s="12">
        <v>15838.46</v>
      </c>
      <c r="AH32" s="16">
        <v>0</v>
      </c>
      <c r="AI32" s="17">
        <v>0</v>
      </c>
      <c r="AJ32" s="17">
        <v>0</v>
      </c>
      <c r="AK32" s="17">
        <v>0</v>
      </c>
      <c r="AL32" s="17">
        <v>0</v>
      </c>
      <c r="AM32" s="17">
        <v>0</v>
      </c>
      <c r="AN32" s="17">
        <v>0</v>
      </c>
      <c r="AO32" s="12">
        <v>0</v>
      </c>
      <c r="AP32" s="16">
        <v>0</v>
      </c>
      <c r="AQ32" s="17">
        <v>0</v>
      </c>
      <c r="AR32" s="17">
        <v>0</v>
      </c>
      <c r="AS32" s="17">
        <v>0</v>
      </c>
      <c r="AT32" s="17">
        <v>0</v>
      </c>
      <c r="AU32" s="17">
        <v>0</v>
      </c>
      <c r="AV32" s="17">
        <v>0</v>
      </c>
      <c r="AW32" s="12">
        <v>0</v>
      </c>
      <c r="AX32" s="16">
        <v>0</v>
      </c>
      <c r="AY32" s="17">
        <v>0</v>
      </c>
      <c r="AZ32" s="17">
        <v>0</v>
      </c>
      <c r="BA32" s="17">
        <v>0</v>
      </c>
      <c r="BB32" s="17">
        <v>0</v>
      </c>
      <c r="BC32" s="17">
        <v>0</v>
      </c>
      <c r="BD32" s="17">
        <v>0</v>
      </c>
      <c r="BE32" s="12">
        <v>0</v>
      </c>
      <c r="BF32" s="16">
        <v>0</v>
      </c>
      <c r="BG32" s="17">
        <v>0</v>
      </c>
      <c r="BH32" s="17">
        <v>0</v>
      </c>
      <c r="BI32" s="17">
        <v>0</v>
      </c>
      <c r="BJ32" s="17">
        <v>0</v>
      </c>
      <c r="BK32" s="17">
        <v>0</v>
      </c>
      <c r="BL32" s="17">
        <v>0</v>
      </c>
      <c r="BM32" s="12">
        <v>0</v>
      </c>
      <c r="BN32" s="16">
        <v>0</v>
      </c>
      <c r="BO32" s="17">
        <v>0</v>
      </c>
      <c r="BP32" s="17">
        <v>0</v>
      </c>
      <c r="BQ32" s="17">
        <v>0</v>
      </c>
      <c r="BR32" s="17">
        <v>0</v>
      </c>
      <c r="BS32" s="17">
        <v>0</v>
      </c>
      <c r="BT32" s="17">
        <v>0</v>
      </c>
      <c r="BU32" s="12">
        <v>0</v>
      </c>
    </row>
    <row r="33" spans="1:73" x14ac:dyDescent="0.3">
      <c r="A33" s="4" t="s">
        <v>23</v>
      </c>
      <c r="B33" s="92">
        <v>67432.550903342039</v>
      </c>
      <c r="C33" s="87">
        <v>229127</v>
      </c>
      <c r="D33" s="87">
        <v>0</v>
      </c>
      <c r="E33" s="87">
        <v>0</v>
      </c>
      <c r="F33" s="87">
        <v>0</v>
      </c>
      <c r="G33" s="87">
        <v>7285.1808972703939</v>
      </c>
      <c r="H33" s="87">
        <v>0</v>
      </c>
      <c r="I33" s="93">
        <v>303844.73180061241</v>
      </c>
      <c r="J33" s="16">
        <v>8.0933560811979675</v>
      </c>
      <c r="K33" s="17">
        <v>47727</v>
      </c>
      <c r="L33" s="17">
        <v>0</v>
      </c>
      <c r="M33" s="17">
        <v>0</v>
      </c>
      <c r="N33" s="17">
        <v>0</v>
      </c>
      <c r="O33" s="17">
        <v>1010.3638046054741</v>
      </c>
      <c r="P33" s="17">
        <v>0</v>
      </c>
      <c r="Q33" s="12">
        <v>48745.457160686674</v>
      </c>
      <c r="R33" s="16">
        <v>11992.886248304718</v>
      </c>
      <c r="S33" s="17">
        <v>0</v>
      </c>
      <c r="T33" s="17">
        <v>0</v>
      </c>
      <c r="U33" s="17">
        <v>0</v>
      </c>
      <c r="V33" s="17">
        <v>0</v>
      </c>
      <c r="W33" s="17">
        <v>1374.0053940567061</v>
      </c>
      <c r="X33" s="17">
        <v>0</v>
      </c>
      <c r="Y33" s="12">
        <v>13366.891642361425</v>
      </c>
      <c r="Z33" s="16">
        <v>55426.9893265352</v>
      </c>
      <c r="AA33" s="17">
        <v>0</v>
      </c>
      <c r="AB33" s="17">
        <v>0</v>
      </c>
      <c r="AC33" s="17">
        <v>0</v>
      </c>
      <c r="AD33" s="17">
        <v>0</v>
      </c>
      <c r="AE33" s="17">
        <v>860.05435809864389</v>
      </c>
      <c r="AF33" s="17">
        <v>0</v>
      </c>
      <c r="AG33" s="12">
        <v>56287.043684633842</v>
      </c>
      <c r="AH33" s="16">
        <v>0</v>
      </c>
      <c r="AI33" s="17">
        <v>35000</v>
      </c>
      <c r="AJ33" s="17">
        <v>0</v>
      </c>
      <c r="AK33" s="17">
        <v>0</v>
      </c>
      <c r="AL33" s="17">
        <v>0</v>
      </c>
      <c r="AM33" s="17">
        <v>3468.75</v>
      </c>
      <c r="AN33" s="17">
        <v>0</v>
      </c>
      <c r="AO33" s="12">
        <v>38468.75</v>
      </c>
      <c r="AP33" s="16">
        <v>0</v>
      </c>
      <c r="AQ33" s="17">
        <v>0</v>
      </c>
      <c r="AR33" s="17">
        <v>0</v>
      </c>
      <c r="AS33" s="17">
        <v>0</v>
      </c>
      <c r="AT33" s="17">
        <v>0</v>
      </c>
      <c r="AU33" s="17">
        <v>0</v>
      </c>
      <c r="AV33" s="17">
        <v>0</v>
      </c>
      <c r="AW33" s="12">
        <v>0</v>
      </c>
      <c r="AX33" s="16">
        <v>0</v>
      </c>
      <c r="AY33" s="17">
        <v>0</v>
      </c>
      <c r="AZ33" s="17">
        <v>0</v>
      </c>
      <c r="BA33" s="17">
        <v>0</v>
      </c>
      <c r="BB33" s="17">
        <v>0</v>
      </c>
      <c r="BC33" s="17">
        <v>0</v>
      </c>
      <c r="BD33" s="17">
        <v>0</v>
      </c>
      <c r="BE33" s="12">
        <v>0</v>
      </c>
      <c r="BF33" s="16">
        <v>0</v>
      </c>
      <c r="BG33" s="17">
        <v>0</v>
      </c>
      <c r="BH33" s="17">
        <v>0</v>
      </c>
      <c r="BI33" s="17">
        <v>0</v>
      </c>
      <c r="BJ33" s="17">
        <v>0</v>
      </c>
      <c r="BK33" s="17">
        <v>0</v>
      </c>
      <c r="BL33" s="17">
        <v>0</v>
      </c>
      <c r="BM33" s="12">
        <v>0</v>
      </c>
      <c r="BN33" s="16">
        <v>4.5819724209248713</v>
      </c>
      <c r="BO33" s="17">
        <v>146400</v>
      </c>
      <c r="BP33" s="17">
        <v>0</v>
      </c>
      <c r="BQ33" s="17">
        <v>0</v>
      </c>
      <c r="BR33" s="17">
        <v>0</v>
      </c>
      <c r="BS33" s="17">
        <v>572.00734050957033</v>
      </c>
      <c r="BT33" s="17">
        <v>0</v>
      </c>
      <c r="BU33" s="12">
        <v>146976.58931293047</v>
      </c>
    </row>
    <row r="34" spans="1:73" ht="13.15" customHeight="1" x14ac:dyDescent="0.3">
      <c r="A34" s="4" t="s">
        <v>24</v>
      </c>
      <c r="B34" s="92">
        <v>204133.13</v>
      </c>
      <c r="C34" s="87">
        <v>58034.55</v>
      </c>
      <c r="D34" s="87">
        <v>96108</v>
      </c>
      <c r="E34" s="87">
        <v>0</v>
      </c>
      <c r="F34" s="87">
        <v>80000</v>
      </c>
      <c r="G34" s="87">
        <v>71962.649999999994</v>
      </c>
      <c r="H34" s="87">
        <v>364718.47</v>
      </c>
      <c r="I34" s="93">
        <v>874956.79999999993</v>
      </c>
      <c r="J34" s="16">
        <v>0</v>
      </c>
      <c r="K34" s="17">
        <v>58034.55</v>
      </c>
      <c r="L34" s="17">
        <v>0</v>
      </c>
      <c r="M34" s="17">
        <v>0</v>
      </c>
      <c r="N34" s="17">
        <v>0</v>
      </c>
      <c r="O34" s="17">
        <v>0</v>
      </c>
      <c r="P34" s="17">
        <v>0</v>
      </c>
      <c r="Q34" s="12">
        <v>58034.55</v>
      </c>
      <c r="R34" s="16">
        <v>60013.56</v>
      </c>
      <c r="S34" s="17">
        <v>0</v>
      </c>
      <c r="T34" s="17">
        <v>33819</v>
      </c>
      <c r="U34" s="17">
        <v>0</v>
      </c>
      <c r="V34" s="17">
        <v>0</v>
      </c>
      <c r="W34" s="17">
        <v>0</v>
      </c>
      <c r="X34" s="17">
        <v>0</v>
      </c>
      <c r="Y34" s="12">
        <v>93832.56</v>
      </c>
      <c r="Z34" s="16">
        <v>1606.48</v>
      </c>
      <c r="AA34" s="17">
        <v>0</v>
      </c>
      <c r="AB34" s="17">
        <v>27099</v>
      </c>
      <c r="AC34" s="17">
        <v>0</v>
      </c>
      <c r="AD34" s="17">
        <v>0</v>
      </c>
      <c r="AE34" s="17">
        <v>0</v>
      </c>
      <c r="AF34" s="17">
        <v>0</v>
      </c>
      <c r="AG34" s="12">
        <v>28705.48</v>
      </c>
      <c r="AH34" s="16">
        <v>0</v>
      </c>
      <c r="AI34" s="17">
        <v>0</v>
      </c>
      <c r="AJ34" s="17">
        <v>0</v>
      </c>
      <c r="AK34" s="17">
        <v>0</v>
      </c>
      <c r="AL34" s="17">
        <v>0</v>
      </c>
      <c r="AM34" s="17">
        <v>0</v>
      </c>
      <c r="AN34" s="17">
        <v>0</v>
      </c>
      <c r="AO34" s="12">
        <v>0</v>
      </c>
      <c r="AP34" s="16">
        <v>0</v>
      </c>
      <c r="AQ34" s="17">
        <v>0</v>
      </c>
      <c r="AR34" s="17">
        <v>0</v>
      </c>
      <c r="AS34" s="17">
        <v>0</v>
      </c>
      <c r="AT34" s="17">
        <v>0</v>
      </c>
      <c r="AU34" s="17">
        <v>0</v>
      </c>
      <c r="AV34" s="17">
        <v>0</v>
      </c>
      <c r="AW34" s="12">
        <v>0</v>
      </c>
      <c r="AX34" s="16">
        <v>0</v>
      </c>
      <c r="AY34" s="17">
        <v>0</v>
      </c>
      <c r="AZ34" s="17">
        <v>0</v>
      </c>
      <c r="BA34" s="17">
        <v>0</v>
      </c>
      <c r="BB34" s="17">
        <v>0</v>
      </c>
      <c r="BC34" s="17">
        <v>0</v>
      </c>
      <c r="BD34" s="17">
        <v>0</v>
      </c>
      <c r="BE34" s="12">
        <v>0</v>
      </c>
      <c r="BF34" s="16">
        <v>0</v>
      </c>
      <c r="BG34" s="17">
        <v>0</v>
      </c>
      <c r="BH34" s="17">
        <v>0</v>
      </c>
      <c r="BI34" s="17">
        <v>0</v>
      </c>
      <c r="BJ34" s="17">
        <v>0</v>
      </c>
      <c r="BK34" s="17">
        <v>0</v>
      </c>
      <c r="BL34" s="17">
        <v>0</v>
      </c>
      <c r="BM34" s="12">
        <v>0</v>
      </c>
      <c r="BN34" s="16">
        <v>142513.09</v>
      </c>
      <c r="BO34" s="17">
        <v>0</v>
      </c>
      <c r="BP34" s="17">
        <v>35190</v>
      </c>
      <c r="BQ34" s="17">
        <v>0</v>
      </c>
      <c r="BR34" s="17">
        <v>80000</v>
      </c>
      <c r="BS34" s="17">
        <v>71962.649999999994</v>
      </c>
      <c r="BT34" s="17">
        <v>364718.47</v>
      </c>
      <c r="BU34" s="12">
        <v>694384.21</v>
      </c>
    </row>
    <row r="35" spans="1:73" x14ac:dyDescent="0.3">
      <c r="A35" s="4" t="s">
        <v>25</v>
      </c>
      <c r="B35" s="92">
        <v>0</v>
      </c>
      <c r="C35" s="87">
        <v>436959</v>
      </c>
      <c r="D35" s="87">
        <v>300696</v>
      </c>
      <c r="E35" s="87">
        <v>0</v>
      </c>
      <c r="F35" s="87">
        <v>0</v>
      </c>
      <c r="G35" s="87">
        <v>0</v>
      </c>
      <c r="H35" s="87">
        <v>163577.74</v>
      </c>
      <c r="I35" s="93">
        <v>901232.74</v>
      </c>
      <c r="J35" s="16">
        <v>0</v>
      </c>
      <c r="K35" s="17">
        <v>394102</v>
      </c>
      <c r="L35" s="17">
        <v>288000</v>
      </c>
      <c r="M35" s="17">
        <v>0</v>
      </c>
      <c r="N35" s="17">
        <v>0</v>
      </c>
      <c r="O35" s="17">
        <v>0</v>
      </c>
      <c r="P35" s="17">
        <v>146961.79999999999</v>
      </c>
      <c r="Q35" s="12">
        <v>829063.8</v>
      </c>
      <c r="R35" s="16">
        <v>0</v>
      </c>
      <c r="S35" s="17">
        <v>0</v>
      </c>
      <c r="T35" s="17">
        <v>0</v>
      </c>
      <c r="U35" s="17">
        <v>0</v>
      </c>
      <c r="V35" s="17">
        <v>0</v>
      </c>
      <c r="W35" s="17">
        <v>0</v>
      </c>
      <c r="X35" s="17">
        <v>0</v>
      </c>
      <c r="Y35" s="12">
        <v>0</v>
      </c>
      <c r="Z35" s="16">
        <v>0</v>
      </c>
      <c r="AA35" s="17">
        <v>0</v>
      </c>
      <c r="AB35" s="17">
        <v>0</v>
      </c>
      <c r="AC35" s="17">
        <v>0</v>
      </c>
      <c r="AD35" s="17">
        <v>0</v>
      </c>
      <c r="AE35" s="17">
        <v>0</v>
      </c>
      <c r="AF35" s="17">
        <v>16615.939999999999</v>
      </c>
      <c r="AG35" s="12">
        <v>16615.939999999999</v>
      </c>
      <c r="AH35" s="16">
        <v>0</v>
      </c>
      <c r="AI35" s="17">
        <v>0</v>
      </c>
      <c r="AJ35" s="17">
        <v>0</v>
      </c>
      <c r="AK35" s="17">
        <v>0</v>
      </c>
      <c r="AL35" s="17">
        <v>0</v>
      </c>
      <c r="AM35" s="17">
        <v>0</v>
      </c>
      <c r="AN35" s="17">
        <v>0</v>
      </c>
      <c r="AO35" s="12">
        <v>0</v>
      </c>
      <c r="AP35" s="16">
        <v>0</v>
      </c>
      <c r="AQ35" s="17">
        <v>0</v>
      </c>
      <c r="AR35" s="17">
        <v>0</v>
      </c>
      <c r="AS35" s="17">
        <v>0</v>
      </c>
      <c r="AT35" s="17">
        <v>0</v>
      </c>
      <c r="AU35" s="17">
        <v>0</v>
      </c>
      <c r="AV35" s="17">
        <v>0</v>
      </c>
      <c r="AW35" s="12">
        <v>0</v>
      </c>
      <c r="AX35" s="16">
        <v>0</v>
      </c>
      <c r="AY35" s="17">
        <v>0</v>
      </c>
      <c r="AZ35" s="17">
        <v>0</v>
      </c>
      <c r="BA35" s="17">
        <v>0</v>
      </c>
      <c r="BB35" s="17">
        <v>0</v>
      </c>
      <c r="BC35" s="17">
        <v>0</v>
      </c>
      <c r="BD35" s="17">
        <v>0</v>
      </c>
      <c r="BE35" s="12">
        <v>0</v>
      </c>
      <c r="BF35" s="16">
        <v>0</v>
      </c>
      <c r="BG35" s="17">
        <v>0</v>
      </c>
      <c r="BH35" s="17">
        <v>0</v>
      </c>
      <c r="BI35" s="17">
        <v>0</v>
      </c>
      <c r="BJ35" s="17">
        <v>0</v>
      </c>
      <c r="BK35" s="17">
        <v>0</v>
      </c>
      <c r="BL35" s="17">
        <v>0</v>
      </c>
      <c r="BM35" s="12">
        <v>0</v>
      </c>
      <c r="BN35" s="16">
        <v>0</v>
      </c>
      <c r="BO35" s="17">
        <v>42857</v>
      </c>
      <c r="BP35" s="17">
        <v>12696</v>
      </c>
      <c r="BQ35" s="17">
        <v>0</v>
      </c>
      <c r="BR35" s="17">
        <v>0</v>
      </c>
      <c r="BS35" s="17">
        <v>0</v>
      </c>
      <c r="BT35" s="17">
        <v>0</v>
      </c>
      <c r="BU35" s="12">
        <v>55553</v>
      </c>
    </row>
    <row r="36" spans="1:73" x14ac:dyDescent="0.3">
      <c r="A36" s="4" t="s">
        <v>26</v>
      </c>
      <c r="B36" s="92">
        <v>429902.6</v>
      </c>
      <c r="C36" s="87">
        <v>-51923</v>
      </c>
      <c r="D36" s="87">
        <v>927192.87</v>
      </c>
      <c r="E36" s="87">
        <v>0</v>
      </c>
      <c r="F36" s="87">
        <v>0</v>
      </c>
      <c r="G36" s="87">
        <v>-69.739999999999995</v>
      </c>
      <c r="H36" s="87">
        <v>-14517.390000000007</v>
      </c>
      <c r="I36" s="93">
        <v>1290585.3400000001</v>
      </c>
      <c r="J36" s="16">
        <v>0</v>
      </c>
      <c r="K36" s="17">
        <v>173077</v>
      </c>
      <c r="L36" s="17">
        <v>320451.15000000002</v>
      </c>
      <c r="M36" s="17">
        <v>0</v>
      </c>
      <c r="N36" s="17">
        <v>0</v>
      </c>
      <c r="O36" s="17">
        <v>0</v>
      </c>
      <c r="P36" s="17">
        <v>25805.14</v>
      </c>
      <c r="Q36" s="12">
        <v>519333.29000000004</v>
      </c>
      <c r="R36" s="16">
        <v>380269</v>
      </c>
      <c r="S36" s="17">
        <v>0</v>
      </c>
      <c r="T36" s="17">
        <v>110930</v>
      </c>
      <c r="U36" s="17">
        <v>0</v>
      </c>
      <c r="V36" s="17">
        <v>0</v>
      </c>
      <c r="W36" s="17">
        <v>0</v>
      </c>
      <c r="X36" s="17">
        <v>-67124.38</v>
      </c>
      <c r="Y36" s="12">
        <v>424074.62</v>
      </c>
      <c r="Z36" s="16">
        <v>0</v>
      </c>
      <c r="AA36" s="17">
        <v>-225000</v>
      </c>
      <c r="AB36" s="17">
        <v>232272.72</v>
      </c>
      <c r="AC36" s="17">
        <v>0</v>
      </c>
      <c r="AD36" s="17">
        <v>0</v>
      </c>
      <c r="AE36" s="17">
        <v>-69.739999999999995</v>
      </c>
      <c r="AF36" s="17">
        <v>7303.35</v>
      </c>
      <c r="AG36" s="12">
        <v>14506.330000000002</v>
      </c>
      <c r="AH36" s="16">
        <v>0</v>
      </c>
      <c r="AI36" s="17">
        <v>0</v>
      </c>
      <c r="AJ36" s="17">
        <v>63539</v>
      </c>
      <c r="AK36" s="17">
        <v>0</v>
      </c>
      <c r="AL36" s="17">
        <v>0</v>
      </c>
      <c r="AM36" s="17">
        <v>0</v>
      </c>
      <c r="AN36" s="17">
        <v>0</v>
      </c>
      <c r="AO36" s="12">
        <v>63539</v>
      </c>
      <c r="AP36" s="16">
        <v>49633.599999999999</v>
      </c>
      <c r="AQ36" s="17">
        <v>0</v>
      </c>
      <c r="AR36" s="17">
        <v>0</v>
      </c>
      <c r="AS36" s="17">
        <v>0</v>
      </c>
      <c r="AT36" s="17">
        <v>0</v>
      </c>
      <c r="AU36" s="17">
        <v>0</v>
      </c>
      <c r="AV36" s="17">
        <v>0</v>
      </c>
      <c r="AW36" s="12">
        <v>49633.599999999999</v>
      </c>
      <c r="AX36" s="16">
        <v>0</v>
      </c>
      <c r="AY36" s="17">
        <v>0</v>
      </c>
      <c r="AZ36" s="17">
        <v>200000</v>
      </c>
      <c r="BA36" s="17">
        <v>0</v>
      </c>
      <c r="BB36" s="17">
        <v>0</v>
      </c>
      <c r="BC36" s="17">
        <v>0</v>
      </c>
      <c r="BD36" s="17">
        <v>0</v>
      </c>
      <c r="BE36" s="12">
        <v>200000</v>
      </c>
      <c r="BF36" s="16">
        <v>0</v>
      </c>
      <c r="BG36" s="17">
        <v>0</v>
      </c>
      <c r="BH36" s="17">
        <v>0</v>
      </c>
      <c r="BI36" s="17">
        <v>0</v>
      </c>
      <c r="BJ36" s="17">
        <v>0</v>
      </c>
      <c r="BK36" s="17">
        <v>0</v>
      </c>
      <c r="BL36" s="17">
        <v>0</v>
      </c>
      <c r="BM36" s="12">
        <v>0</v>
      </c>
      <c r="BN36" s="16">
        <v>0</v>
      </c>
      <c r="BO36" s="17">
        <v>0</v>
      </c>
      <c r="BP36" s="17">
        <v>0</v>
      </c>
      <c r="BQ36" s="17">
        <v>0</v>
      </c>
      <c r="BR36" s="17">
        <v>0</v>
      </c>
      <c r="BS36" s="17">
        <v>0</v>
      </c>
      <c r="BT36" s="17">
        <v>19498.5</v>
      </c>
      <c r="BU36" s="12">
        <v>19498.5</v>
      </c>
    </row>
    <row r="37" spans="1:73" x14ac:dyDescent="0.3">
      <c r="A37" s="4" t="s">
        <v>27</v>
      </c>
      <c r="B37" s="92">
        <v>0</v>
      </c>
      <c r="C37" s="87">
        <v>150000</v>
      </c>
      <c r="D37" s="87">
        <v>212057</v>
      </c>
      <c r="E37" s="87">
        <v>0</v>
      </c>
      <c r="F37" s="87">
        <v>0</v>
      </c>
      <c r="G37" s="87">
        <v>500615</v>
      </c>
      <c r="H37" s="87">
        <v>0</v>
      </c>
      <c r="I37" s="93">
        <v>862672</v>
      </c>
      <c r="J37" s="16">
        <v>0</v>
      </c>
      <c r="K37" s="17">
        <v>150000</v>
      </c>
      <c r="L37" s="17">
        <v>212057</v>
      </c>
      <c r="M37" s="17">
        <v>0</v>
      </c>
      <c r="N37" s="17">
        <v>0</v>
      </c>
      <c r="O37" s="17">
        <v>122274</v>
      </c>
      <c r="P37" s="17">
        <v>0</v>
      </c>
      <c r="Q37" s="12">
        <v>484331</v>
      </c>
      <c r="R37" s="16">
        <v>0</v>
      </c>
      <c r="S37" s="17">
        <v>0</v>
      </c>
      <c r="T37" s="17">
        <v>0</v>
      </c>
      <c r="U37" s="17">
        <v>0</v>
      </c>
      <c r="V37" s="17">
        <v>0</v>
      </c>
      <c r="W37" s="17">
        <v>0</v>
      </c>
      <c r="X37" s="17">
        <v>0</v>
      </c>
      <c r="Y37" s="12">
        <v>0</v>
      </c>
      <c r="Z37" s="16">
        <v>0</v>
      </c>
      <c r="AA37" s="17">
        <v>0</v>
      </c>
      <c r="AB37" s="17">
        <v>0</v>
      </c>
      <c r="AC37" s="17">
        <v>0</v>
      </c>
      <c r="AD37" s="17">
        <v>0</v>
      </c>
      <c r="AE37" s="17">
        <v>378341</v>
      </c>
      <c r="AF37" s="17">
        <v>0</v>
      </c>
      <c r="AG37" s="12">
        <v>378341</v>
      </c>
      <c r="AH37" s="16">
        <v>0</v>
      </c>
      <c r="AI37" s="17">
        <v>0</v>
      </c>
      <c r="AJ37" s="17">
        <v>0</v>
      </c>
      <c r="AK37" s="17">
        <v>0</v>
      </c>
      <c r="AL37" s="17">
        <v>0</v>
      </c>
      <c r="AM37" s="17">
        <v>0</v>
      </c>
      <c r="AN37" s="17">
        <v>0</v>
      </c>
      <c r="AO37" s="12">
        <v>0</v>
      </c>
      <c r="AP37" s="16">
        <v>0</v>
      </c>
      <c r="AQ37" s="17">
        <v>0</v>
      </c>
      <c r="AR37" s="17">
        <v>0</v>
      </c>
      <c r="AS37" s="17">
        <v>0</v>
      </c>
      <c r="AT37" s="17">
        <v>0</v>
      </c>
      <c r="AU37" s="17">
        <v>0</v>
      </c>
      <c r="AV37" s="17">
        <v>0</v>
      </c>
      <c r="AW37" s="12">
        <v>0</v>
      </c>
      <c r="AX37" s="16">
        <v>0</v>
      </c>
      <c r="AY37" s="17">
        <v>0</v>
      </c>
      <c r="AZ37" s="17">
        <v>0</v>
      </c>
      <c r="BA37" s="17">
        <v>0</v>
      </c>
      <c r="BB37" s="17">
        <v>0</v>
      </c>
      <c r="BC37" s="17">
        <v>0</v>
      </c>
      <c r="BD37" s="17">
        <v>0</v>
      </c>
      <c r="BE37" s="12">
        <v>0</v>
      </c>
      <c r="BF37" s="16">
        <v>0</v>
      </c>
      <c r="BG37" s="17">
        <v>0</v>
      </c>
      <c r="BH37" s="17">
        <v>0</v>
      </c>
      <c r="BI37" s="17">
        <v>0</v>
      </c>
      <c r="BJ37" s="17">
        <v>0</v>
      </c>
      <c r="BK37" s="17">
        <v>0</v>
      </c>
      <c r="BL37" s="17">
        <v>0</v>
      </c>
      <c r="BM37" s="12">
        <v>0</v>
      </c>
      <c r="BN37" s="16">
        <v>0</v>
      </c>
      <c r="BO37" s="17">
        <v>0</v>
      </c>
      <c r="BP37" s="17">
        <v>0</v>
      </c>
      <c r="BQ37" s="17">
        <v>0</v>
      </c>
      <c r="BR37" s="17">
        <v>0</v>
      </c>
      <c r="BS37" s="17">
        <v>0</v>
      </c>
      <c r="BT37" s="17">
        <v>0</v>
      </c>
      <c r="BU37" s="12">
        <v>0</v>
      </c>
    </row>
    <row r="38" spans="1:73" x14ac:dyDescent="0.3">
      <c r="A38" s="4" t="s">
        <v>28</v>
      </c>
      <c r="B38" s="92">
        <v>0</v>
      </c>
      <c r="C38" s="87">
        <v>0</v>
      </c>
      <c r="D38" s="87">
        <v>222000</v>
      </c>
      <c r="E38" s="87">
        <v>0</v>
      </c>
      <c r="F38" s="87">
        <v>0</v>
      </c>
      <c r="G38" s="87">
        <v>0</v>
      </c>
      <c r="H38" s="87">
        <v>16398</v>
      </c>
      <c r="I38" s="93">
        <v>238398</v>
      </c>
      <c r="J38" s="16">
        <v>0</v>
      </c>
      <c r="K38" s="17">
        <v>0</v>
      </c>
      <c r="L38" s="17">
        <v>0</v>
      </c>
      <c r="M38" s="17">
        <v>0</v>
      </c>
      <c r="N38" s="17">
        <v>0</v>
      </c>
      <c r="O38" s="17">
        <v>0</v>
      </c>
      <c r="P38" s="17">
        <v>16398</v>
      </c>
      <c r="Q38" s="12">
        <v>16398</v>
      </c>
      <c r="R38" s="16">
        <v>0</v>
      </c>
      <c r="S38" s="17">
        <v>0</v>
      </c>
      <c r="T38" s="17">
        <v>222000</v>
      </c>
      <c r="U38" s="17">
        <v>0</v>
      </c>
      <c r="V38" s="17">
        <v>0</v>
      </c>
      <c r="W38" s="17">
        <v>0</v>
      </c>
      <c r="X38" s="17">
        <v>0</v>
      </c>
      <c r="Y38" s="12">
        <v>222000</v>
      </c>
      <c r="Z38" s="16">
        <v>0</v>
      </c>
      <c r="AA38" s="17">
        <v>0</v>
      </c>
      <c r="AB38" s="17">
        <v>0</v>
      </c>
      <c r="AC38" s="17">
        <v>0</v>
      </c>
      <c r="AD38" s="17">
        <v>0</v>
      </c>
      <c r="AE38" s="17">
        <v>0</v>
      </c>
      <c r="AF38" s="17">
        <v>0</v>
      </c>
      <c r="AG38" s="12">
        <v>0</v>
      </c>
      <c r="AH38" s="16">
        <v>0</v>
      </c>
      <c r="AI38" s="17">
        <v>0</v>
      </c>
      <c r="AJ38" s="17">
        <v>0</v>
      </c>
      <c r="AK38" s="17">
        <v>0</v>
      </c>
      <c r="AL38" s="17">
        <v>0</v>
      </c>
      <c r="AM38" s="17">
        <v>0</v>
      </c>
      <c r="AN38" s="17">
        <v>0</v>
      </c>
      <c r="AO38" s="12">
        <v>0</v>
      </c>
      <c r="AP38" s="16">
        <v>0</v>
      </c>
      <c r="AQ38" s="17">
        <v>0</v>
      </c>
      <c r="AR38" s="17">
        <v>0</v>
      </c>
      <c r="AS38" s="17">
        <v>0</v>
      </c>
      <c r="AT38" s="17">
        <v>0</v>
      </c>
      <c r="AU38" s="17">
        <v>0</v>
      </c>
      <c r="AV38" s="17">
        <v>0</v>
      </c>
      <c r="AW38" s="12">
        <v>0</v>
      </c>
      <c r="AX38" s="16">
        <v>0</v>
      </c>
      <c r="AY38" s="17">
        <v>0</v>
      </c>
      <c r="AZ38" s="17">
        <v>0</v>
      </c>
      <c r="BA38" s="17">
        <v>0</v>
      </c>
      <c r="BB38" s="17">
        <v>0</v>
      </c>
      <c r="BC38" s="17">
        <v>0</v>
      </c>
      <c r="BD38" s="17">
        <v>0</v>
      </c>
      <c r="BE38" s="12">
        <v>0</v>
      </c>
      <c r="BF38" s="16">
        <v>0</v>
      </c>
      <c r="BG38" s="17">
        <v>0</v>
      </c>
      <c r="BH38" s="17">
        <v>0</v>
      </c>
      <c r="BI38" s="17">
        <v>0</v>
      </c>
      <c r="BJ38" s="17">
        <v>0</v>
      </c>
      <c r="BK38" s="17">
        <v>0</v>
      </c>
      <c r="BL38" s="17">
        <v>0</v>
      </c>
      <c r="BM38" s="12">
        <v>0</v>
      </c>
      <c r="BN38" s="16">
        <v>0</v>
      </c>
      <c r="BO38" s="17">
        <v>0</v>
      </c>
      <c r="BP38" s="17">
        <v>0</v>
      </c>
      <c r="BQ38" s="17">
        <v>0</v>
      </c>
      <c r="BR38" s="17">
        <v>0</v>
      </c>
      <c r="BS38" s="17">
        <v>0</v>
      </c>
      <c r="BT38" s="17">
        <v>0</v>
      </c>
      <c r="BU38" s="12">
        <v>0</v>
      </c>
    </row>
    <row r="39" spans="1:73" x14ac:dyDescent="0.3">
      <c r="A39" s="4" t="s">
        <v>29</v>
      </c>
      <c r="B39" s="92">
        <v>34170.25</v>
      </c>
      <c r="C39" s="87">
        <v>0</v>
      </c>
      <c r="D39" s="87">
        <v>115000</v>
      </c>
      <c r="E39" s="87">
        <v>0</v>
      </c>
      <c r="F39" s="87">
        <v>0</v>
      </c>
      <c r="G39" s="87">
        <v>0</v>
      </c>
      <c r="H39" s="87">
        <v>0</v>
      </c>
      <c r="I39" s="93">
        <v>149170.25</v>
      </c>
      <c r="J39" s="16">
        <v>0</v>
      </c>
      <c r="K39" s="17">
        <v>0</v>
      </c>
      <c r="L39" s="17">
        <v>0</v>
      </c>
      <c r="M39" s="17">
        <v>0</v>
      </c>
      <c r="N39" s="17">
        <v>0</v>
      </c>
      <c r="O39" s="17">
        <v>0</v>
      </c>
      <c r="P39" s="17">
        <v>0</v>
      </c>
      <c r="Q39" s="12">
        <v>0</v>
      </c>
      <c r="R39" s="16">
        <v>34170.25</v>
      </c>
      <c r="S39" s="17">
        <v>0</v>
      </c>
      <c r="T39" s="17">
        <v>40000</v>
      </c>
      <c r="U39" s="17">
        <v>0</v>
      </c>
      <c r="V39" s="17">
        <v>0</v>
      </c>
      <c r="W39" s="17">
        <v>0</v>
      </c>
      <c r="X39" s="17">
        <v>0</v>
      </c>
      <c r="Y39" s="12">
        <v>74170.25</v>
      </c>
      <c r="Z39" s="16">
        <v>0</v>
      </c>
      <c r="AA39" s="17">
        <v>0</v>
      </c>
      <c r="AB39" s="17">
        <v>0</v>
      </c>
      <c r="AC39" s="17">
        <v>0</v>
      </c>
      <c r="AD39" s="17">
        <v>0</v>
      </c>
      <c r="AE39" s="17">
        <v>0</v>
      </c>
      <c r="AF39" s="17">
        <v>0</v>
      </c>
      <c r="AG39" s="12">
        <v>0</v>
      </c>
      <c r="AH39" s="16">
        <v>0</v>
      </c>
      <c r="AI39" s="17">
        <v>0</v>
      </c>
      <c r="AJ39" s="17">
        <v>75000</v>
      </c>
      <c r="AK39" s="17">
        <v>0</v>
      </c>
      <c r="AL39" s="17">
        <v>0</v>
      </c>
      <c r="AM39" s="17">
        <v>0</v>
      </c>
      <c r="AN39" s="17">
        <v>0</v>
      </c>
      <c r="AO39" s="12">
        <v>75000</v>
      </c>
      <c r="AP39" s="16">
        <v>0</v>
      </c>
      <c r="AQ39" s="17">
        <v>0</v>
      </c>
      <c r="AR39" s="17">
        <v>0</v>
      </c>
      <c r="AS39" s="17">
        <v>0</v>
      </c>
      <c r="AT39" s="17">
        <v>0</v>
      </c>
      <c r="AU39" s="17">
        <v>0</v>
      </c>
      <c r="AV39" s="17">
        <v>0</v>
      </c>
      <c r="AW39" s="12">
        <v>0</v>
      </c>
      <c r="AX39" s="16">
        <v>0</v>
      </c>
      <c r="AY39" s="17">
        <v>0</v>
      </c>
      <c r="AZ39" s="17">
        <v>0</v>
      </c>
      <c r="BA39" s="17">
        <v>0</v>
      </c>
      <c r="BB39" s="17">
        <v>0</v>
      </c>
      <c r="BC39" s="17">
        <v>0</v>
      </c>
      <c r="BD39" s="17">
        <v>0</v>
      </c>
      <c r="BE39" s="12">
        <v>0</v>
      </c>
      <c r="BF39" s="16">
        <v>0</v>
      </c>
      <c r="BG39" s="17">
        <v>0</v>
      </c>
      <c r="BH39" s="17">
        <v>0</v>
      </c>
      <c r="BI39" s="17">
        <v>0</v>
      </c>
      <c r="BJ39" s="17">
        <v>0</v>
      </c>
      <c r="BK39" s="17">
        <v>0</v>
      </c>
      <c r="BL39" s="17">
        <v>0</v>
      </c>
      <c r="BM39" s="12">
        <v>0</v>
      </c>
      <c r="BN39" s="16">
        <v>0</v>
      </c>
      <c r="BO39" s="17">
        <v>0</v>
      </c>
      <c r="BP39" s="17">
        <v>0</v>
      </c>
      <c r="BQ39" s="17">
        <v>0</v>
      </c>
      <c r="BR39" s="17">
        <v>0</v>
      </c>
      <c r="BS39" s="17">
        <v>0</v>
      </c>
      <c r="BT39" s="17">
        <v>0</v>
      </c>
      <c r="BU39" s="12">
        <v>0</v>
      </c>
    </row>
    <row r="40" spans="1:73" x14ac:dyDescent="0.3">
      <c r="A40" s="4" t="s">
        <v>30</v>
      </c>
      <c r="B40" s="92">
        <v>638278</v>
      </c>
      <c r="C40" s="87">
        <v>25000</v>
      </c>
      <c r="D40" s="87">
        <v>0</v>
      </c>
      <c r="E40" s="87">
        <v>0</v>
      </c>
      <c r="F40" s="87">
        <v>137500</v>
      </c>
      <c r="G40" s="87">
        <v>0</v>
      </c>
      <c r="H40" s="87">
        <v>0</v>
      </c>
      <c r="I40" s="93">
        <v>800778</v>
      </c>
      <c r="J40" s="16">
        <v>333106</v>
      </c>
      <c r="K40" s="17">
        <v>25000</v>
      </c>
      <c r="L40" s="17">
        <v>0</v>
      </c>
      <c r="M40" s="17">
        <v>0</v>
      </c>
      <c r="N40" s="17">
        <v>137500</v>
      </c>
      <c r="O40" s="17">
        <v>0</v>
      </c>
      <c r="P40" s="17">
        <v>0</v>
      </c>
      <c r="Q40" s="12">
        <v>495606</v>
      </c>
      <c r="R40" s="16">
        <v>0</v>
      </c>
      <c r="S40" s="17">
        <v>0</v>
      </c>
      <c r="T40" s="17">
        <v>0</v>
      </c>
      <c r="U40" s="17">
        <v>0</v>
      </c>
      <c r="V40" s="17">
        <v>0</v>
      </c>
      <c r="W40" s="17">
        <v>0</v>
      </c>
      <c r="X40" s="17">
        <v>0</v>
      </c>
      <c r="Y40" s="12">
        <v>0</v>
      </c>
      <c r="Z40" s="16">
        <v>0</v>
      </c>
      <c r="AA40" s="17">
        <v>0</v>
      </c>
      <c r="AB40" s="17">
        <v>0</v>
      </c>
      <c r="AC40" s="17">
        <v>0</v>
      </c>
      <c r="AD40" s="17">
        <v>0</v>
      </c>
      <c r="AE40" s="17">
        <v>0</v>
      </c>
      <c r="AF40" s="17">
        <v>0</v>
      </c>
      <c r="AG40" s="12">
        <v>0</v>
      </c>
      <c r="AH40" s="16">
        <v>0</v>
      </c>
      <c r="AI40" s="17">
        <v>0</v>
      </c>
      <c r="AJ40" s="17">
        <v>0</v>
      </c>
      <c r="AK40" s="17">
        <v>0</v>
      </c>
      <c r="AL40" s="17">
        <v>0</v>
      </c>
      <c r="AM40" s="17">
        <v>0</v>
      </c>
      <c r="AN40" s="17">
        <v>0</v>
      </c>
      <c r="AO40" s="12">
        <v>0</v>
      </c>
      <c r="AP40" s="16">
        <v>0</v>
      </c>
      <c r="AQ40" s="17">
        <v>0</v>
      </c>
      <c r="AR40" s="17">
        <v>0</v>
      </c>
      <c r="AS40" s="17">
        <v>0</v>
      </c>
      <c r="AT40" s="17">
        <v>0</v>
      </c>
      <c r="AU40" s="17">
        <v>0</v>
      </c>
      <c r="AV40" s="17">
        <v>0</v>
      </c>
      <c r="AW40" s="12">
        <v>0</v>
      </c>
      <c r="AX40" s="16">
        <v>0</v>
      </c>
      <c r="AY40" s="17">
        <v>0</v>
      </c>
      <c r="AZ40" s="17">
        <v>0</v>
      </c>
      <c r="BA40" s="17">
        <v>0</v>
      </c>
      <c r="BB40" s="17">
        <v>0</v>
      </c>
      <c r="BC40" s="17">
        <v>0</v>
      </c>
      <c r="BD40" s="17">
        <v>0</v>
      </c>
      <c r="BE40" s="12">
        <v>0</v>
      </c>
      <c r="BF40" s="16">
        <v>0</v>
      </c>
      <c r="BG40" s="17">
        <v>0</v>
      </c>
      <c r="BH40" s="17">
        <v>0</v>
      </c>
      <c r="BI40" s="17">
        <v>0</v>
      </c>
      <c r="BJ40" s="17">
        <v>0</v>
      </c>
      <c r="BK40" s="17">
        <v>0</v>
      </c>
      <c r="BL40" s="17">
        <v>0</v>
      </c>
      <c r="BM40" s="12">
        <v>0</v>
      </c>
      <c r="BN40" s="16">
        <v>305172</v>
      </c>
      <c r="BO40" s="17">
        <v>0</v>
      </c>
      <c r="BP40" s="17">
        <v>0</v>
      </c>
      <c r="BQ40" s="17">
        <v>0</v>
      </c>
      <c r="BR40" s="17">
        <v>0</v>
      </c>
      <c r="BS40" s="17">
        <v>0</v>
      </c>
      <c r="BT40" s="17">
        <v>0</v>
      </c>
      <c r="BU40" s="12">
        <v>305172</v>
      </c>
    </row>
    <row r="41" spans="1:73" x14ac:dyDescent="0.3">
      <c r="A41" s="4" t="s">
        <v>31</v>
      </c>
      <c r="B41" s="92">
        <v>8027.21</v>
      </c>
      <c r="C41" s="87">
        <v>75000</v>
      </c>
      <c r="D41" s="87">
        <v>70936.429999999993</v>
      </c>
      <c r="E41" s="87">
        <v>0</v>
      </c>
      <c r="F41" s="87">
        <v>318877</v>
      </c>
      <c r="G41" s="87">
        <v>45093</v>
      </c>
      <c r="H41" s="87">
        <v>5965.26</v>
      </c>
      <c r="I41" s="93">
        <v>523898.9</v>
      </c>
      <c r="J41" s="16">
        <v>8027.21</v>
      </c>
      <c r="K41" s="17">
        <v>75000</v>
      </c>
      <c r="L41" s="17">
        <v>61566</v>
      </c>
      <c r="M41" s="17">
        <v>0</v>
      </c>
      <c r="N41" s="17">
        <v>0</v>
      </c>
      <c r="O41" s="17">
        <v>0</v>
      </c>
      <c r="P41" s="17">
        <v>5007</v>
      </c>
      <c r="Q41" s="12">
        <v>149600.21000000002</v>
      </c>
      <c r="R41" s="16">
        <v>0</v>
      </c>
      <c r="S41" s="17">
        <v>0</v>
      </c>
      <c r="T41" s="17">
        <v>0</v>
      </c>
      <c r="U41" s="17">
        <v>0</v>
      </c>
      <c r="V41" s="17">
        <v>0</v>
      </c>
      <c r="W41" s="17">
        <v>0</v>
      </c>
      <c r="X41" s="17">
        <v>0</v>
      </c>
      <c r="Y41" s="12">
        <v>0</v>
      </c>
      <c r="Z41" s="16">
        <v>0</v>
      </c>
      <c r="AA41" s="17">
        <v>0</v>
      </c>
      <c r="AB41" s="17">
        <v>0.42999999999301508</v>
      </c>
      <c r="AC41" s="17">
        <v>0</v>
      </c>
      <c r="AD41" s="17">
        <v>318877</v>
      </c>
      <c r="AE41" s="17">
        <v>45093</v>
      </c>
      <c r="AF41" s="17">
        <v>0</v>
      </c>
      <c r="AG41" s="12">
        <v>363970.43</v>
      </c>
      <c r="AH41" s="16">
        <v>0</v>
      </c>
      <c r="AI41" s="17">
        <v>0</v>
      </c>
      <c r="AJ41" s="17">
        <v>0</v>
      </c>
      <c r="AK41" s="17">
        <v>0</v>
      </c>
      <c r="AL41" s="17">
        <v>0</v>
      </c>
      <c r="AM41" s="17">
        <v>0</v>
      </c>
      <c r="AN41" s="17">
        <v>0</v>
      </c>
      <c r="AO41" s="12">
        <v>0</v>
      </c>
      <c r="AP41" s="16">
        <v>0</v>
      </c>
      <c r="AQ41" s="17">
        <v>0</v>
      </c>
      <c r="AR41" s="17">
        <v>0</v>
      </c>
      <c r="AS41" s="17">
        <v>0</v>
      </c>
      <c r="AT41" s="17">
        <v>0</v>
      </c>
      <c r="AU41" s="17">
        <v>0</v>
      </c>
      <c r="AV41" s="17">
        <v>0</v>
      </c>
      <c r="AW41" s="12">
        <v>0</v>
      </c>
      <c r="AX41" s="16">
        <v>0</v>
      </c>
      <c r="AY41" s="17">
        <v>0</v>
      </c>
      <c r="AZ41" s="17">
        <v>0</v>
      </c>
      <c r="BA41" s="17">
        <v>0</v>
      </c>
      <c r="BB41" s="17">
        <v>0</v>
      </c>
      <c r="BC41" s="17">
        <v>0</v>
      </c>
      <c r="BD41" s="17">
        <v>0</v>
      </c>
      <c r="BE41" s="12">
        <v>0</v>
      </c>
      <c r="BF41" s="16">
        <v>0</v>
      </c>
      <c r="BG41" s="17">
        <v>0</v>
      </c>
      <c r="BH41" s="17">
        <v>0</v>
      </c>
      <c r="BI41" s="17">
        <v>0</v>
      </c>
      <c r="BJ41" s="17">
        <v>0</v>
      </c>
      <c r="BK41" s="17">
        <v>0</v>
      </c>
      <c r="BL41" s="17">
        <v>0</v>
      </c>
      <c r="BM41" s="12">
        <v>0</v>
      </c>
      <c r="BN41" s="16">
        <v>0</v>
      </c>
      <c r="BO41" s="17">
        <v>0</v>
      </c>
      <c r="BP41" s="17">
        <v>9370</v>
      </c>
      <c r="BQ41" s="17">
        <v>0</v>
      </c>
      <c r="BR41" s="17">
        <v>0</v>
      </c>
      <c r="BS41" s="17">
        <v>0</v>
      </c>
      <c r="BT41" s="17">
        <v>958.26</v>
      </c>
      <c r="BU41" s="12">
        <v>10328.26</v>
      </c>
    </row>
    <row r="42" spans="1:73" x14ac:dyDescent="0.3">
      <c r="A42" s="4" t="s">
        <v>32</v>
      </c>
      <c r="B42" s="92">
        <v>1053230.5</v>
      </c>
      <c r="C42" s="87">
        <v>213676</v>
      </c>
      <c r="D42" s="87">
        <v>2710177.56</v>
      </c>
      <c r="E42" s="87">
        <v>6000</v>
      </c>
      <c r="F42" s="87">
        <v>0</v>
      </c>
      <c r="G42" s="87">
        <v>461913.89</v>
      </c>
      <c r="H42" s="87">
        <v>279751.45</v>
      </c>
      <c r="I42" s="93">
        <v>4724749.4000000004</v>
      </c>
      <c r="J42" s="16">
        <v>168433.69999999995</v>
      </c>
      <c r="K42" s="17">
        <v>213676</v>
      </c>
      <c r="L42" s="17">
        <v>0</v>
      </c>
      <c r="M42" s="17">
        <v>6000</v>
      </c>
      <c r="N42" s="17">
        <v>0</v>
      </c>
      <c r="O42" s="17">
        <v>324680</v>
      </c>
      <c r="P42" s="17">
        <v>0</v>
      </c>
      <c r="Q42" s="12">
        <v>712789.7</v>
      </c>
      <c r="R42" s="16">
        <v>0</v>
      </c>
      <c r="S42" s="17">
        <v>0</v>
      </c>
      <c r="T42" s="17">
        <v>0</v>
      </c>
      <c r="U42" s="17">
        <v>0</v>
      </c>
      <c r="V42" s="17">
        <v>0</v>
      </c>
      <c r="W42" s="17">
        <v>0</v>
      </c>
      <c r="X42" s="17">
        <v>0</v>
      </c>
      <c r="Y42" s="12">
        <v>0</v>
      </c>
      <c r="Z42" s="16">
        <v>884796.8</v>
      </c>
      <c r="AA42" s="17">
        <v>0</v>
      </c>
      <c r="AB42" s="17">
        <v>0</v>
      </c>
      <c r="AC42" s="17">
        <v>0</v>
      </c>
      <c r="AD42" s="17">
        <v>0</v>
      </c>
      <c r="AE42" s="17">
        <v>0</v>
      </c>
      <c r="AF42" s="17">
        <v>0</v>
      </c>
      <c r="AG42" s="12">
        <v>884796.8</v>
      </c>
      <c r="AH42" s="16">
        <v>0</v>
      </c>
      <c r="AI42" s="17">
        <v>0</v>
      </c>
      <c r="AJ42" s="17">
        <v>0</v>
      </c>
      <c r="AK42" s="17">
        <v>0</v>
      </c>
      <c r="AL42" s="17">
        <v>0</v>
      </c>
      <c r="AM42" s="17">
        <v>0</v>
      </c>
      <c r="AN42" s="17">
        <v>0</v>
      </c>
      <c r="AO42" s="12">
        <v>0</v>
      </c>
      <c r="AP42" s="16">
        <v>0</v>
      </c>
      <c r="AQ42" s="17">
        <v>0</v>
      </c>
      <c r="AR42" s="17">
        <v>0</v>
      </c>
      <c r="AS42" s="17">
        <v>0</v>
      </c>
      <c r="AT42" s="17">
        <v>0</v>
      </c>
      <c r="AU42" s="17">
        <v>0</v>
      </c>
      <c r="AV42" s="17">
        <v>0</v>
      </c>
      <c r="AW42" s="12">
        <v>0</v>
      </c>
      <c r="AX42" s="16">
        <v>0</v>
      </c>
      <c r="AY42" s="17">
        <v>0</v>
      </c>
      <c r="AZ42" s="17">
        <v>0</v>
      </c>
      <c r="BA42" s="17">
        <v>0</v>
      </c>
      <c r="BB42" s="17">
        <v>0</v>
      </c>
      <c r="BC42" s="17">
        <v>0</v>
      </c>
      <c r="BD42" s="17">
        <v>0</v>
      </c>
      <c r="BE42" s="12">
        <v>0</v>
      </c>
      <c r="BF42" s="16">
        <v>0</v>
      </c>
      <c r="BG42" s="17">
        <v>0</v>
      </c>
      <c r="BH42" s="17">
        <v>0</v>
      </c>
      <c r="BI42" s="17">
        <v>0</v>
      </c>
      <c r="BJ42" s="17">
        <v>0</v>
      </c>
      <c r="BK42" s="17">
        <v>0</v>
      </c>
      <c r="BL42" s="17">
        <v>0</v>
      </c>
      <c r="BM42" s="12">
        <v>0</v>
      </c>
      <c r="BN42" s="16">
        <v>0</v>
      </c>
      <c r="BO42" s="17">
        <v>0</v>
      </c>
      <c r="BP42" s="17">
        <v>2710177.56</v>
      </c>
      <c r="BQ42" s="17">
        <v>0</v>
      </c>
      <c r="BR42" s="17">
        <v>0</v>
      </c>
      <c r="BS42" s="17">
        <v>137233.89000000001</v>
      </c>
      <c r="BT42" s="17">
        <v>279751.45</v>
      </c>
      <c r="BU42" s="12">
        <v>3127162.9000000004</v>
      </c>
    </row>
    <row r="43" spans="1:73" x14ac:dyDescent="0.3">
      <c r="A43" s="4" t="s">
        <v>33</v>
      </c>
      <c r="B43" s="92">
        <v>76197</v>
      </c>
      <c r="C43" s="87">
        <v>0</v>
      </c>
      <c r="D43" s="87">
        <v>58198</v>
      </c>
      <c r="E43" s="87">
        <v>0</v>
      </c>
      <c r="F43" s="87">
        <v>0</v>
      </c>
      <c r="G43" s="87">
        <v>304584</v>
      </c>
      <c r="H43" s="87">
        <v>2355</v>
      </c>
      <c r="I43" s="93">
        <v>441334</v>
      </c>
      <c r="J43" s="16">
        <v>565</v>
      </c>
      <c r="K43" s="17">
        <v>0</v>
      </c>
      <c r="L43" s="17">
        <v>42198</v>
      </c>
      <c r="M43" s="17">
        <v>0</v>
      </c>
      <c r="N43" s="17">
        <v>0</v>
      </c>
      <c r="O43" s="17">
        <v>0</v>
      </c>
      <c r="P43" s="17">
        <v>0</v>
      </c>
      <c r="Q43" s="12">
        <v>42763</v>
      </c>
      <c r="R43" s="16">
        <v>18257</v>
      </c>
      <c r="S43" s="17">
        <v>0</v>
      </c>
      <c r="T43" s="17">
        <v>0</v>
      </c>
      <c r="U43" s="17">
        <v>0</v>
      </c>
      <c r="V43" s="17">
        <v>0</v>
      </c>
      <c r="W43" s="17">
        <v>0</v>
      </c>
      <c r="X43" s="17">
        <v>2355</v>
      </c>
      <c r="Y43" s="12">
        <v>20612</v>
      </c>
      <c r="Z43" s="16">
        <v>12435</v>
      </c>
      <c r="AA43" s="17">
        <v>0</v>
      </c>
      <c r="AB43" s="17">
        <v>16000</v>
      </c>
      <c r="AC43" s="17">
        <v>0</v>
      </c>
      <c r="AD43" s="17">
        <v>0</v>
      </c>
      <c r="AE43" s="17">
        <v>297642</v>
      </c>
      <c r="AF43" s="17">
        <v>0</v>
      </c>
      <c r="AG43" s="12">
        <v>326077</v>
      </c>
      <c r="AH43" s="16">
        <v>0</v>
      </c>
      <c r="AI43" s="17">
        <v>0</v>
      </c>
      <c r="AJ43" s="17">
        <v>0</v>
      </c>
      <c r="AK43" s="17">
        <v>0</v>
      </c>
      <c r="AL43" s="17">
        <v>0</v>
      </c>
      <c r="AM43" s="17">
        <v>0</v>
      </c>
      <c r="AN43" s="17">
        <v>0</v>
      </c>
      <c r="AO43" s="12">
        <v>0</v>
      </c>
      <c r="AP43" s="16">
        <v>28967</v>
      </c>
      <c r="AQ43" s="17">
        <v>0</v>
      </c>
      <c r="AR43" s="17">
        <v>0</v>
      </c>
      <c r="AS43" s="17">
        <v>0</v>
      </c>
      <c r="AT43" s="17">
        <v>0</v>
      </c>
      <c r="AU43" s="17">
        <v>0</v>
      </c>
      <c r="AV43" s="17">
        <v>0</v>
      </c>
      <c r="AW43" s="12">
        <v>28967</v>
      </c>
      <c r="AX43" s="16">
        <v>0</v>
      </c>
      <c r="AY43" s="17">
        <v>0</v>
      </c>
      <c r="AZ43" s="17">
        <v>0</v>
      </c>
      <c r="BA43" s="17">
        <v>0</v>
      </c>
      <c r="BB43" s="17">
        <v>0</v>
      </c>
      <c r="BC43" s="17">
        <v>0</v>
      </c>
      <c r="BD43" s="17">
        <v>0</v>
      </c>
      <c r="BE43" s="12">
        <v>0</v>
      </c>
      <c r="BF43" s="16">
        <v>0</v>
      </c>
      <c r="BG43" s="17">
        <v>0</v>
      </c>
      <c r="BH43" s="17">
        <v>0</v>
      </c>
      <c r="BI43" s="17">
        <v>0</v>
      </c>
      <c r="BJ43" s="17">
        <v>0</v>
      </c>
      <c r="BK43" s="17">
        <v>0</v>
      </c>
      <c r="BL43" s="17">
        <v>0</v>
      </c>
      <c r="BM43" s="12">
        <v>0</v>
      </c>
      <c r="BN43" s="16">
        <v>15973</v>
      </c>
      <c r="BO43" s="17">
        <v>0</v>
      </c>
      <c r="BP43" s="17">
        <v>0</v>
      </c>
      <c r="BQ43" s="17">
        <v>0</v>
      </c>
      <c r="BR43" s="17">
        <v>0</v>
      </c>
      <c r="BS43" s="17">
        <v>6942</v>
      </c>
      <c r="BT43" s="17">
        <v>0</v>
      </c>
      <c r="BU43" s="12">
        <v>22915</v>
      </c>
    </row>
    <row r="44" spans="1:73" x14ac:dyDescent="0.3">
      <c r="A44" s="4" t="s">
        <v>34</v>
      </c>
      <c r="B44" s="92">
        <v>0</v>
      </c>
      <c r="C44" s="87">
        <v>179564</v>
      </c>
      <c r="D44" s="87">
        <v>0</v>
      </c>
      <c r="E44" s="87">
        <v>0</v>
      </c>
      <c r="F44" s="87">
        <v>0</v>
      </c>
      <c r="G44" s="87">
        <v>143728</v>
      </c>
      <c r="H44" s="87">
        <v>0</v>
      </c>
      <c r="I44" s="93">
        <v>323292</v>
      </c>
      <c r="J44" s="16">
        <v>0</v>
      </c>
      <c r="K44" s="17">
        <v>0</v>
      </c>
      <c r="L44" s="17">
        <v>0</v>
      </c>
      <c r="M44" s="17">
        <v>0</v>
      </c>
      <c r="N44" s="17">
        <v>0</v>
      </c>
      <c r="O44" s="17">
        <v>143728</v>
      </c>
      <c r="P44" s="17">
        <v>0</v>
      </c>
      <c r="Q44" s="12">
        <v>143728</v>
      </c>
      <c r="R44" s="16">
        <v>0</v>
      </c>
      <c r="S44" s="17">
        <v>0</v>
      </c>
      <c r="T44" s="17">
        <v>0</v>
      </c>
      <c r="U44" s="17">
        <v>0</v>
      </c>
      <c r="V44" s="17">
        <v>0</v>
      </c>
      <c r="W44" s="17">
        <v>0</v>
      </c>
      <c r="X44" s="17">
        <v>0</v>
      </c>
      <c r="Y44" s="12">
        <v>0</v>
      </c>
      <c r="Z44" s="16">
        <v>0</v>
      </c>
      <c r="AA44" s="17">
        <v>179564</v>
      </c>
      <c r="AB44" s="17">
        <v>0</v>
      </c>
      <c r="AC44" s="17">
        <v>0</v>
      </c>
      <c r="AD44" s="17">
        <v>0</v>
      </c>
      <c r="AE44" s="17">
        <v>0</v>
      </c>
      <c r="AF44" s="17">
        <v>0</v>
      </c>
      <c r="AG44" s="12">
        <v>179564</v>
      </c>
      <c r="AH44" s="16">
        <v>0</v>
      </c>
      <c r="AI44" s="17">
        <v>0</v>
      </c>
      <c r="AJ44" s="17">
        <v>0</v>
      </c>
      <c r="AK44" s="17">
        <v>0</v>
      </c>
      <c r="AL44" s="17">
        <v>0</v>
      </c>
      <c r="AM44" s="17">
        <v>0</v>
      </c>
      <c r="AN44" s="17">
        <v>0</v>
      </c>
      <c r="AO44" s="12">
        <v>0</v>
      </c>
      <c r="AP44" s="16">
        <v>0</v>
      </c>
      <c r="AQ44" s="17">
        <v>0</v>
      </c>
      <c r="AR44" s="17">
        <v>0</v>
      </c>
      <c r="AS44" s="17">
        <v>0</v>
      </c>
      <c r="AT44" s="17">
        <v>0</v>
      </c>
      <c r="AU44" s="17">
        <v>0</v>
      </c>
      <c r="AV44" s="17">
        <v>0</v>
      </c>
      <c r="AW44" s="12">
        <v>0</v>
      </c>
      <c r="AX44" s="16">
        <v>0</v>
      </c>
      <c r="AY44" s="17">
        <v>0</v>
      </c>
      <c r="AZ44" s="17">
        <v>0</v>
      </c>
      <c r="BA44" s="17">
        <v>0</v>
      </c>
      <c r="BB44" s="17">
        <v>0</v>
      </c>
      <c r="BC44" s="17">
        <v>0</v>
      </c>
      <c r="BD44" s="17">
        <v>0</v>
      </c>
      <c r="BE44" s="12">
        <v>0</v>
      </c>
      <c r="BF44" s="16">
        <v>0</v>
      </c>
      <c r="BG44" s="17">
        <v>0</v>
      </c>
      <c r="BH44" s="17">
        <v>0</v>
      </c>
      <c r="BI44" s="17">
        <v>0</v>
      </c>
      <c r="BJ44" s="17">
        <v>0</v>
      </c>
      <c r="BK44" s="17">
        <v>0</v>
      </c>
      <c r="BL44" s="17">
        <v>0</v>
      </c>
      <c r="BM44" s="12">
        <v>0</v>
      </c>
      <c r="BN44" s="16">
        <v>0</v>
      </c>
      <c r="BO44" s="17">
        <v>0</v>
      </c>
      <c r="BP44" s="17">
        <v>0</v>
      </c>
      <c r="BQ44" s="17">
        <v>0</v>
      </c>
      <c r="BR44" s="17">
        <v>0</v>
      </c>
      <c r="BS44" s="17">
        <v>0</v>
      </c>
      <c r="BT44" s="17">
        <v>0</v>
      </c>
      <c r="BU44" s="12">
        <v>0</v>
      </c>
    </row>
    <row r="45" spans="1:73" x14ac:dyDescent="0.3">
      <c r="A45" s="4" t="s">
        <v>35</v>
      </c>
      <c r="B45" s="92">
        <v>435677</v>
      </c>
      <c r="C45" s="87">
        <v>0</v>
      </c>
      <c r="D45" s="87">
        <v>-28125</v>
      </c>
      <c r="E45" s="87">
        <v>0</v>
      </c>
      <c r="F45" s="87">
        <v>0</v>
      </c>
      <c r="G45" s="87">
        <v>5086</v>
      </c>
      <c r="H45" s="87">
        <v>0</v>
      </c>
      <c r="I45" s="93">
        <v>412638</v>
      </c>
      <c r="J45" s="16">
        <v>164</v>
      </c>
      <c r="K45" s="17">
        <v>0</v>
      </c>
      <c r="L45" s="17">
        <v>-32875</v>
      </c>
      <c r="M45" s="17">
        <v>0</v>
      </c>
      <c r="N45" s="17">
        <v>0</v>
      </c>
      <c r="O45" s="17">
        <v>5086</v>
      </c>
      <c r="P45" s="17">
        <v>0</v>
      </c>
      <c r="Q45" s="12">
        <v>-27625</v>
      </c>
      <c r="R45" s="16">
        <v>13503</v>
      </c>
      <c r="S45" s="17">
        <v>0</v>
      </c>
      <c r="T45" s="17">
        <v>0</v>
      </c>
      <c r="U45" s="17">
        <v>0</v>
      </c>
      <c r="V45" s="17">
        <v>0</v>
      </c>
      <c r="W45" s="17">
        <v>0</v>
      </c>
      <c r="X45" s="17">
        <v>0</v>
      </c>
      <c r="Y45" s="12">
        <v>13503</v>
      </c>
      <c r="Z45" s="16">
        <v>3000</v>
      </c>
      <c r="AA45" s="17">
        <v>0</v>
      </c>
      <c r="AB45" s="17">
        <v>4750</v>
      </c>
      <c r="AC45" s="17">
        <v>0</v>
      </c>
      <c r="AD45" s="17">
        <v>0</v>
      </c>
      <c r="AE45" s="17">
        <v>0</v>
      </c>
      <c r="AF45" s="17">
        <v>0</v>
      </c>
      <c r="AG45" s="12">
        <v>7750</v>
      </c>
      <c r="AH45" s="16">
        <v>0</v>
      </c>
      <c r="AI45" s="17">
        <v>0</v>
      </c>
      <c r="AJ45" s="17">
        <v>0</v>
      </c>
      <c r="AK45" s="17">
        <v>0</v>
      </c>
      <c r="AL45" s="17">
        <v>0</v>
      </c>
      <c r="AM45" s="17">
        <v>0</v>
      </c>
      <c r="AN45" s="17">
        <v>0</v>
      </c>
      <c r="AO45" s="12">
        <v>0</v>
      </c>
      <c r="AP45" s="16">
        <v>0</v>
      </c>
      <c r="AQ45" s="17">
        <v>0</v>
      </c>
      <c r="AR45" s="17">
        <v>0</v>
      </c>
      <c r="AS45" s="17">
        <v>0</v>
      </c>
      <c r="AT45" s="17">
        <v>0</v>
      </c>
      <c r="AU45" s="17">
        <v>0</v>
      </c>
      <c r="AV45" s="17">
        <v>0</v>
      </c>
      <c r="AW45" s="12">
        <v>0</v>
      </c>
      <c r="AX45" s="16">
        <v>0</v>
      </c>
      <c r="AY45" s="17">
        <v>0</v>
      </c>
      <c r="AZ45" s="17">
        <v>0</v>
      </c>
      <c r="BA45" s="17">
        <v>0</v>
      </c>
      <c r="BB45" s="17">
        <v>0</v>
      </c>
      <c r="BC45" s="17">
        <v>0</v>
      </c>
      <c r="BD45" s="17">
        <v>0</v>
      </c>
      <c r="BE45" s="12">
        <v>0</v>
      </c>
      <c r="BF45" s="16">
        <v>0</v>
      </c>
      <c r="BG45" s="17">
        <v>0</v>
      </c>
      <c r="BH45" s="17">
        <v>0</v>
      </c>
      <c r="BI45" s="17">
        <v>0</v>
      </c>
      <c r="BJ45" s="17">
        <v>0</v>
      </c>
      <c r="BK45" s="17">
        <v>0</v>
      </c>
      <c r="BL45" s="17">
        <v>0</v>
      </c>
      <c r="BM45" s="12">
        <v>0</v>
      </c>
      <c r="BN45" s="16">
        <v>419010</v>
      </c>
      <c r="BO45" s="17">
        <v>0</v>
      </c>
      <c r="BP45" s="17">
        <v>0</v>
      </c>
      <c r="BQ45" s="17">
        <v>0</v>
      </c>
      <c r="BR45" s="17">
        <v>0</v>
      </c>
      <c r="BS45" s="17">
        <v>0</v>
      </c>
      <c r="BT45" s="17">
        <v>0</v>
      </c>
      <c r="BU45" s="12">
        <v>419010</v>
      </c>
    </row>
    <row r="46" spans="1:73" x14ac:dyDescent="0.3">
      <c r="A46" s="4" t="s">
        <v>36</v>
      </c>
      <c r="B46" s="92">
        <v>16558.810000000001</v>
      </c>
      <c r="C46" s="87">
        <v>105973.99</v>
      </c>
      <c r="D46" s="87">
        <v>0</v>
      </c>
      <c r="E46" s="87">
        <v>0</v>
      </c>
      <c r="F46" s="87">
        <v>0</v>
      </c>
      <c r="G46" s="87">
        <v>22003.07</v>
      </c>
      <c r="H46" s="87">
        <v>250156.27000000002</v>
      </c>
      <c r="I46" s="93">
        <v>394692.14</v>
      </c>
      <c r="J46" s="16">
        <v>0</v>
      </c>
      <c r="K46" s="17">
        <v>105973.99</v>
      </c>
      <c r="L46" s="17">
        <v>0</v>
      </c>
      <c r="M46" s="17">
        <v>0</v>
      </c>
      <c r="N46" s="17">
        <v>0</v>
      </c>
      <c r="O46" s="17">
        <v>0</v>
      </c>
      <c r="P46" s="17">
        <v>249817.23</v>
      </c>
      <c r="Q46" s="12">
        <v>355791.22000000003</v>
      </c>
      <c r="R46" s="16">
        <v>16558.810000000001</v>
      </c>
      <c r="S46" s="17">
        <v>0</v>
      </c>
      <c r="T46" s="17">
        <v>0</v>
      </c>
      <c r="U46" s="17">
        <v>0</v>
      </c>
      <c r="V46" s="17">
        <v>0</v>
      </c>
      <c r="W46" s="17">
        <v>0</v>
      </c>
      <c r="X46" s="17">
        <v>0</v>
      </c>
      <c r="Y46" s="12">
        <v>16558.810000000001</v>
      </c>
      <c r="Z46" s="16">
        <v>0</v>
      </c>
      <c r="AA46" s="17">
        <v>0</v>
      </c>
      <c r="AB46" s="17">
        <v>0</v>
      </c>
      <c r="AC46" s="17">
        <v>0</v>
      </c>
      <c r="AD46" s="17">
        <v>0</v>
      </c>
      <c r="AE46" s="17">
        <v>22003.07</v>
      </c>
      <c r="AF46" s="17">
        <v>0</v>
      </c>
      <c r="AG46" s="12">
        <v>22003.07</v>
      </c>
      <c r="AH46" s="16">
        <v>0</v>
      </c>
      <c r="AI46" s="17">
        <v>0</v>
      </c>
      <c r="AJ46" s="17">
        <v>0</v>
      </c>
      <c r="AK46" s="17">
        <v>0</v>
      </c>
      <c r="AL46" s="17">
        <v>0</v>
      </c>
      <c r="AM46" s="17">
        <v>0</v>
      </c>
      <c r="AN46" s="17">
        <v>0</v>
      </c>
      <c r="AO46" s="12">
        <v>0</v>
      </c>
      <c r="AP46" s="16">
        <v>0</v>
      </c>
      <c r="AQ46" s="17">
        <v>0</v>
      </c>
      <c r="AR46" s="17">
        <v>0</v>
      </c>
      <c r="AS46" s="17">
        <v>0</v>
      </c>
      <c r="AT46" s="17">
        <v>0</v>
      </c>
      <c r="AU46" s="17">
        <v>0</v>
      </c>
      <c r="AV46" s="17">
        <v>0</v>
      </c>
      <c r="AW46" s="12">
        <v>0</v>
      </c>
      <c r="AX46" s="16">
        <v>0</v>
      </c>
      <c r="AY46" s="17">
        <v>0</v>
      </c>
      <c r="AZ46" s="17">
        <v>0</v>
      </c>
      <c r="BA46" s="17">
        <v>0</v>
      </c>
      <c r="BB46" s="17">
        <v>0</v>
      </c>
      <c r="BC46" s="17">
        <v>0</v>
      </c>
      <c r="BD46" s="17">
        <v>0</v>
      </c>
      <c r="BE46" s="12">
        <v>0</v>
      </c>
      <c r="BF46" s="16">
        <v>0</v>
      </c>
      <c r="BG46" s="17">
        <v>0</v>
      </c>
      <c r="BH46" s="17">
        <v>0</v>
      </c>
      <c r="BI46" s="17">
        <v>0</v>
      </c>
      <c r="BJ46" s="17">
        <v>0</v>
      </c>
      <c r="BK46" s="17">
        <v>0</v>
      </c>
      <c r="BL46" s="17">
        <v>0</v>
      </c>
      <c r="BM46" s="12">
        <v>0</v>
      </c>
      <c r="BN46" s="16">
        <v>0</v>
      </c>
      <c r="BO46" s="17">
        <v>0</v>
      </c>
      <c r="BP46" s="17">
        <v>0</v>
      </c>
      <c r="BQ46" s="17">
        <v>0</v>
      </c>
      <c r="BR46" s="17">
        <v>0</v>
      </c>
      <c r="BS46" s="17">
        <v>0</v>
      </c>
      <c r="BT46" s="17">
        <v>339.04</v>
      </c>
      <c r="BU46" s="12">
        <v>339.04</v>
      </c>
    </row>
    <row r="47" spans="1:73" x14ac:dyDescent="0.3">
      <c r="A47" s="4" t="s">
        <v>37</v>
      </c>
      <c r="B47" s="92">
        <v>47236.15</v>
      </c>
      <c r="C47" s="87">
        <v>75000</v>
      </c>
      <c r="D47" s="87">
        <v>0</v>
      </c>
      <c r="E47" s="87">
        <v>0</v>
      </c>
      <c r="F47" s="87">
        <v>0</v>
      </c>
      <c r="G47" s="87">
        <v>0</v>
      </c>
      <c r="H47" s="87">
        <v>0</v>
      </c>
      <c r="I47" s="93">
        <v>122236.15</v>
      </c>
      <c r="J47" s="16">
        <v>0</v>
      </c>
      <c r="K47" s="17">
        <v>0</v>
      </c>
      <c r="L47" s="17">
        <v>0</v>
      </c>
      <c r="M47" s="17">
        <v>0</v>
      </c>
      <c r="N47" s="17">
        <v>0</v>
      </c>
      <c r="O47" s="17">
        <v>0</v>
      </c>
      <c r="P47" s="17">
        <v>0</v>
      </c>
      <c r="Q47" s="12">
        <v>0</v>
      </c>
      <c r="R47" s="16">
        <v>8450.68</v>
      </c>
      <c r="S47" s="17">
        <v>0</v>
      </c>
      <c r="T47" s="17">
        <v>0</v>
      </c>
      <c r="U47" s="17">
        <v>0</v>
      </c>
      <c r="V47" s="17">
        <v>0</v>
      </c>
      <c r="W47" s="17">
        <v>0</v>
      </c>
      <c r="X47" s="17">
        <v>0</v>
      </c>
      <c r="Y47" s="12">
        <v>8450.68</v>
      </c>
      <c r="Z47" s="16">
        <v>38785.47</v>
      </c>
      <c r="AA47" s="17">
        <v>0</v>
      </c>
      <c r="AB47" s="17">
        <v>0</v>
      </c>
      <c r="AC47" s="17">
        <v>0</v>
      </c>
      <c r="AD47" s="17">
        <v>0</v>
      </c>
      <c r="AE47" s="17">
        <v>0</v>
      </c>
      <c r="AF47" s="17">
        <v>0</v>
      </c>
      <c r="AG47" s="12">
        <v>38785.47</v>
      </c>
      <c r="AH47" s="16">
        <v>0</v>
      </c>
      <c r="AI47" s="17">
        <v>75000</v>
      </c>
      <c r="AJ47" s="17">
        <v>0</v>
      </c>
      <c r="AK47" s="17">
        <v>0</v>
      </c>
      <c r="AL47" s="17">
        <v>0</v>
      </c>
      <c r="AM47" s="17">
        <v>0</v>
      </c>
      <c r="AN47" s="17">
        <v>0</v>
      </c>
      <c r="AO47" s="12">
        <v>75000</v>
      </c>
      <c r="AP47" s="16">
        <v>0</v>
      </c>
      <c r="AQ47" s="17">
        <v>0</v>
      </c>
      <c r="AR47" s="17">
        <v>0</v>
      </c>
      <c r="AS47" s="17">
        <v>0</v>
      </c>
      <c r="AT47" s="17">
        <v>0</v>
      </c>
      <c r="AU47" s="17">
        <v>0</v>
      </c>
      <c r="AV47" s="17">
        <v>0</v>
      </c>
      <c r="AW47" s="12">
        <v>0</v>
      </c>
      <c r="AX47" s="16">
        <v>0</v>
      </c>
      <c r="AY47" s="17">
        <v>0</v>
      </c>
      <c r="AZ47" s="17">
        <v>0</v>
      </c>
      <c r="BA47" s="17">
        <v>0</v>
      </c>
      <c r="BB47" s="17">
        <v>0</v>
      </c>
      <c r="BC47" s="17">
        <v>0</v>
      </c>
      <c r="BD47" s="17">
        <v>0</v>
      </c>
      <c r="BE47" s="12">
        <v>0</v>
      </c>
      <c r="BF47" s="16">
        <v>0</v>
      </c>
      <c r="BG47" s="17">
        <v>0</v>
      </c>
      <c r="BH47" s="17">
        <v>0</v>
      </c>
      <c r="BI47" s="17">
        <v>0</v>
      </c>
      <c r="BJ47" s="17">
        <v>0</v>
      </c>
      <c r="BK47" s="17">
        <v>0</v>
      </c>
      <c r="BL47" s="17">
        <v>0</v>
      </c>
      <c r="BM47" s="12">
        <v>0</v>
      </c>
      <c r="BN47" s="16">
        <v>0</v>
      </c>
      <c r="BO47" s="17">
        <v>0</v>
      </c>
      <c r="BP47" s="17">
        <v>0</v>
      </c>
      <c r="BQ47" s="17">
        <v>0</v>
      </c>
      <c r="BR47" s="17">
        <v>0</v>
      </c>
      <c r="BS47" s="17">
        <v>0</v>
      </c>
      <c r="BT47" s="17">
        <v>0</v>
      </c>
      <c r="BU47" s="12">
        <v>0</v>
      </c>
    </row>
    <row r="48" spans="1:73" x14ac:dyDescent="0.3">
      <c r="A48" s="4" t="s">
        <v>38</v>
      </c>
      <c r="B48" s="92">
        <v>94398.422999999995</v>
      </c>
      <c r="C48" s="87">
        <v>101170.41</v>
      </c>
      <c r="D48" s="87">
        <v>369127.27</v>
      </c>
      <c r="E48" s="87">
        <v>0</v>
      </c>
      <c r="F48" s="87">
        <v>0</v>
      </c>
      <c r="G48" s="87">
        <v>79180.23</v>
      </c>
      <c r="H48" s="87">
        <v>6436.5250000000005</v>
      </c>
      <c r="I48" s="93">
        <v>650312.85800000001</v>
      </c>
      <c r="J48" s="16">
        <v>0</v>
      </c>
      <c r="K48" s="17">
        <v>85945.81</v>
      </c>
      <c r="L48" s="17">
        <v>356400</v>
      </c>
      <c r="M48" s="17">
        <v>0</v>
      </c>
      <c r="N48" s="17">
        <v>0</v>
      </c>
      <c r="O48" s="17">
        <v>62544.184000000001</v>
      </c>
      <c r="P48" s="17">
        <v>3163.6400000000003</v>
      </c>
      <c r="Q48" s="12">
        <v>508053.63400000002</v>
      </c>
      <c r="R48" s="16">
        <v>9474.58</v>
      </c>
      <c r="S48" s="17">
        <v>0</v>
      </c>
      <c r="T48" s="17">
        <v>12727.27</v>
      </c>
      <c r="U48" s="17">
        <v>0</v>
      </c>
      <c r="V48" s="17">
        <v>0</v>
      </c>
      <c r="W48" s="17">
        <v>0</v>
      </c>
      <c r="X48" s="17">
        <v>879</v>
      </c>
      <c r="Y48" s="12">
        <v>23080.85</v>
      </c>
      <c r="Z48" s="16">
        <v>5785.8430000000008</v>
      </c>
      <c r="AA48" s="17">
        <v>0</v>
      </c>
      <c r="AB48" s="17">
        <v>0</v>
      </c>
      <c r="AC48" s="17">
        <v>0</v>
      </c>
      <c r="AD48" s="17">
        <v>0</v>
      </c>
      <c r="AE48" s="17">
        <v>1000</v>
      </c>
      <c r="AF48" s="17">
        <v>43.431000000000004</v>
      </c>
      <c r="AG48" s="12">
        <v>6829.2740000000003</v>
      </c>
      <c r="AH48" s="16">
        <v>0</v>
      </c>
      <c r="AI48" s="17">
        <v>0</v>
      </c>
      <c r="AJ48" s="17">
        <v>0</v>
      </c>
      <c r="AK48" s="17">
        <v>0</v>
      </c>
      <c r="AL48" s="17">
        <v>0</v>
      </c>
      <c r="AM48" s="17">
        <v>0</v>
      </c>
      <c r="AN48" s="17">
        <v>0</v>
      </c>
      <c r="AO48" s="12">
        <v>0</v>
      </c>
      <c r="AP48" s="16">
        <v>79138</v>
      </c>
      <c r="AQ48" s="17">
        <v>0</v>
      </c>
      <c r="AR48" s="17">
        <v>0</v>
      </c>
      <c r="AS48" s="17">
        <v>0</v>
      </c>
      <c r="AT48" s="17">
        <v>0</v>
      </c>
      <c r="AU48" s="17">
        <v>0</v>
      </c>
      <c r="AV48" s="17">
        <v>0</v>
      </c>
      <c r="AW48" s="12">
        <v>79138</v>
      </c>
      <c r="AX48" s="16">
        <v>0</v>
      </c>
      <c r="AY48" s="17">
        <v>0</v>
      </c>
      <c r="AZ48" s="17">
        <v>0</v>
      </c>
      <c r="BA48" s="17">
        <v>0</v>
      </c>
      <c r="BB48" s="17">
        <v>0</v>
      </c>
      <c r="BC48" s="17">
        <v>0</v>
      </c>
      <c r="BD48" s="17">
        <v>0</v>
      </c>
      <c r="BE48" s="12">
        <v>0</v>
      </c>
      <c r="BF48" s="16">
        <v>0</v>
      </c>
      <c r="BG48" s="17">
        <v>0</v>
      </c>
      <c r="BH48" s="17">
        <v>0</v>
      </c>
      <c r="BI48" s="17">
        <v>0</v>
      </c>
      <c r="BJ48" s="17">
        <v>0</v>
      </c>
      <c r="BK48" s="17">
        <v>0</v>
      </c>
      <c r="BL48" s="17">
        <v>0</v>
      </c>
      <c r="BM48" s="12">
        <v>0</v>
      </c>
      <c r="BN48" s="16">
        <v>0</v>
      </c>
      <c r="BO48" s="17">
        <v>15224.6</v>
      </c>
      <c r="BP48" s="17">
        <v>0</v>
      </c>
      <c r="BQ48" s="17">
        <v>0</v>
      </c>
      <c r="BR48" s="17">
        <v>0</v>
      </c>
      <c r="BS48" s="17">
        <v>15636.046</v>
      </c>
      <c r="BT48" s="17">
        <v>2350.4540000000002</v>
      </c>
      <c r="BU48" s="12">
        <v>33211.1</v>
      </c>
    </row>
    <row r="49" spans="1:73" x14ac:dyDescent="0.3">
      <c r="A49" s="4" t="s">
        <v>39</v>
      </c>
      <c r="B49" s="92">
        <v>490537</v>
      </c>
      <c r="C49" s="87">
        <v>97600</v>
      </c>
      <c r="D49" s="87">
        <v>50000</v>
      </c>
      <c r="E49" s="87">
        <v>0</v>
      </c>
      <c r="F49" s="87">
        <v>0</v>
      </c>
      <c r="G49" s="87">
        <v>1321</v>
      </c>
      <c r="H49" s="87">
        <v>0</v>
      </c>
      <c r="I49" s="93">
        <v>639458</v>
      </c>
      <c r="J49" s="16">
        <v>0</v>
      </c>
      <c r="K49" s="17">
        <v>0</v>
      </c>
      <c r="L49" s="17">
        <v>0</v>
      </c>
      <c r="M49" s="17">
        <v>0</v>
      </c>
      <c r="N49" s="17">
        <v>0</v>
      </c>
      <c r="O49" s="17">
        <v>0</v>
      </c>
      <c r="P49" s="17">
        <v>0</v>
      </c>
      <c r="Q49" s="12">
        <v>0</v>
      </c>
      <c r="R49" s="16">
        <v>108108</v>
      </c>
      <c r="S49" s="17">
        <v>97600</v>
      </c>
      <c r="T49" s="17">
        <v>50000</v>
      </c>
      <c r="U49" s="17">
        <v>0</v>
      </c>
      <c r="V49" s="17">
        <v>0</v>
      </c>
      <c r="W49" s="17">
        <v>0</v>
      </c>
      <c r="X49" s="17">
        <v>0</v>
      </c>
      <c r="Y49" s="12">
        <v>255708</v>
      </c>
      <c r="Z49" s="16">
        <v>366974</v>
      </c>
      <c r="AA49" s="17">
        <v>0</v>
      </c>
      <c r="AB49" s="17">
        <v>0</v>
      </c>
      <c r="AC49" s="17">
        <v>0</v>
      </c>
      <c r="AD49" s="17">
        <v>0</v>
      </c>
      <c r="AE49" s="17">
        <v>1321</v>
      </c>
      <c r="AF49" s="17">
        <v>0</v>
      </c>
      <c r="AG49" s="12">
        <v>368295</v>
      </c>
      <c r="AH49" s="16">
        <v>0</v>
      </c>
      <c r="AI49" s="17">
        <v>0</v>
      </c>
      <c r="AJ49" s="17">
        <v>0</v>
      </c>
      <c r="AK49" s="17">
        <v>0</v>
      </c>
      <c r="AL49" s="17">
        <v>0</v>
      </c>
      <c r="AM49" s="17">
        <v>0</v>
      </c>
      <c r="AN49" s="17">
        <v>0</v>
      </c>
      <c r="AO49" s="12">
        <v>0</v>
      </c>
      <c r="AP49" s="16">
        <v>15455</v>
      </c>
      <c r="AQ49" s="17">
        <v>0</v>
      </c>
      <c r="AR49" s="17">
        <v>0</v>
      </c>
      <c r="AS49" s="17">
        <v>0</v>
      </c>
      <c r="AT49" s="17">
        <v>0</v>
      </c>
      <c r="AU49" s="17">
        <v>0</v>
      </c>
      <c r="AV49" s="17">
        <v>0</v>
      </c>
      <c r="AW49" s="12">
        <v>15455</v>
      </c>
      <c r="AX49" s="16">
        <v>0</v>
      </c>
      <c r="AY49" s="17">
        <v>0</v>
      </c>
      <c r="AZ49" s="17">
        <v>0</v>
      </c>
      <c r="BA49" s="17">
        <v>0</v>
      </c>
      <c r="BB49" s="17">
        <v>0</v>
      </c>
      <c r="BC49" s="17">
        <v>0</v>
      </c>
      <c r="BD49" s="17">
        <v>0</v>
      </c>
      <c r="BE49" s="12">
        <v>0</v>
      </c>
      <c r="BF49" s="16">
        <v>0</v>
      </c>
      <c r="BG49" s="17">
        <v>0</v>
      </c>
      <c r="BH49" s="17">
        <v>0</v>
      </c>
      <c r="BI49" s="17">
        <v>0</v>
      </c>
      <c r="BJ49" s="17">
        <v>0</v>
      </c>
      <c r="BK49" s="17">
        <v>0</v>
      </c>
      <c r="BL49" s="17">
        <v>0</v>
      </c>
      <c r="BM49" s="12">
        <v>0</v>
      </c>
      <c r="BN49" s="16">
        <v>0</v>
      </c>
      <c r="BO49" s="17">
        <v>0</v>
      </c>
      <c r="BP49" s="17">
        <v>0</v>
      </c>
      <c r="BQ49" s="17">
        <v>0</v>
      </c>
      <c r="BR49" s="17">
        <v>0</v>
      </c>
      <c r="BS49" s="17">
        <v>0</v>
      </c>
      <c r="BT49" s="17">
        <v>0</v>
      </c>
      <c r="BU49" s="12">
        <v>0</v>
      </c>
    </row>
    <row r="50" spans="1:73" x14ac:dyDescent="0.3">
      <c r="A50" s="4" t="s">
        <v>40</v>
      </c>
      <c r="B50" s="92">
        <v>500</v>
      </c>
      <c r="C50" s="87">
        <v>0</v>
      </c>
      <c r="D50" s="87">
        <v>34129</v>
      </c>
      <c r="E50" s="87">
        <v>0</v>
      </c>
      <c r="F50" s="87">
        <v>0</v>
      </c>
      <c r="G50" s="87">
        <v>0</v>
      </c>
      <c r="H50" s="87">
        <v>0</v>
      </c>
      <c r="I50" s="93">
        <v>34629</v>
      </c>
      <c r="J50" s="16">
        <v>0</v>
      </c>
      <c r="K50" s="17">
        <v>0</v>
      </c>
      <c r="L50" s="17">
        <v>34129</v>
      </c>
      <c r="M50" s="17">
        <v>0</v>
      </c>
      <c r="N50" s="17">
        <v>0</v>
      </c>
      <c r="O50" s="17">
        <v>0</v>
      </c>
      <c r="P50" s="17">
        <v>0</v>
      </c>
      <c r="Q50" s="12">
        <v>34129</v>
      </c>
      <c r="R50" s="16">
        <v>500</v>
      </c>
      <c r="S50" s="17">
        <v>0</v>
      </c>
      <c r="T50" s="17">
        <v>0</v>
      </c>
      <c r="U50" s="17">
        <v>0</v>
      </c>
      <c r="V50" s="17">
        <v>0</v>
      </c>
      <c r="W50" s="17">
        <v>0</v>
      </c>
      <c r="X50" s="17">
        <v>0</v>
      </c>
      <c r="Y50" s="12">
        <v>500</v>
      </c>
      <c r="Z50" s="16">
        <v>0</v>
      </c>
      <c r="AA50" s="17">
        <v>0</v>
      </c>
      <c r="AB50" s="17">
        <v>0</v>
      </c>
      <c r="AC50" s="17">
        <v>0</v>
      </c>
      <c r="AD50" s="17">
        <v>0</v>
      </c>
      <c r="AE50" s="17">
        <v>0</v>
      </c>
      <c r="AF50" s="17">
        <v>0</v>
      </c>
      <c r="AG50" s="12">
        <v>0</v>
      </c>
      <c r="AH50" s="16">
        <v>0</v>
      </c>
      <c r="AI50" s="17">
        <v>0</v>
      </c>
      <c r="AJ50" s="17">
        <v>0</v>
      </c>
      <c r="AK50" s="17">
        <v>0</v>
      </c>
      <c r="AL50" s="17">
        <v>0</v>
      </c>
      <c r="AM50" s="17">
        <v>0</v>
      </c>
      <c r="AN50" s="17">
        <v>0</v>
      </c>
      <c r="AO50" s="12">
        <v>0</v>
      </c>
      <c r="AP50" s="16">
        <v>0</v>
      </c>
      <c r="AQ50" s="17">
        <v>0</v>
      </c>
      <c r="AR50" s="17">
        <v>0</v>
      </c>
      <c r="AS50" s="17">
        <v>0</v>
      </c>
      <c r="AT50" s="17">
        <v>0</v>
      </c>
      <c r="AU50" s="17">
        <v>0</v>
      </c>
      <c r="AV50" s="17">
        <v>0</v>
      </c>
      <c r="AW50" s="12">
        <v>0</v>
      </c>
      <c r="AX50" s="16">
        <v>0</v>
      </c>
      <c r="AY50" s="17">
        <v>0</v>
      </c>
      <c r="AZ50" s="17">
        <v>0</v>
      </c>
      <c r="BA50" s="17">
        <v>0</v>
      </c>
      <c r="BB50" s="17">
        <v>0</v>
      </c>
      <c r="BC50" s="17">
        <v>0</v>
      </c>
      <c r="BD50" s="17">
        <v>0</v>
      </c>
      <c r="BE50" s="12">
        <v>0</v>
      </c>
      <c r="BF50" s="16">
        <v>0</v>
      </c>
      <c r="BG50" s="17">
        <v>0</v>
      </c>
      <c r="BH50" s="17">
        <v>0</v>
      </c>
      <c r="BI50" s="17">
        <v>0</v>
      </c>
      <c r="BJ50" s="17">
        <v>0</v>
      </c>
      <c r="BK50" s="17">
        <v>0</v>
      </c>
      <c r="BL50" s="17">
        <v>0</v>
      </c>
      <c r="BM50" s="12">
        <v>0</v>
      </c>
      <c r="BN50" s="16">
        <v>0</v>
      </c>
      <c r="BO50" s="17">
        <v>0</v>
      </c>
      <c r="BP50" s="17">
        <v>0</v>
      </c>
      <c r="BQ50" s="17">
        <v>0</v>
      </c>
      <c r="BR50" s="17">
        <v>0</v>
      </c>
      <c r="BS50" s="17">
        <v>0</v>
      </c>
      <c r="BT50" s="17">
        <v>0</v>
      </c>
      <c r="BU50" s="12">
        <v>0</v>
      </c>
    </row>
    <row r="51" spans="1:73" x14ac:dyDescent="0.3">
      <c r="A51" s="4" t="s">
        <v>41</v>
      </c>
      <c r="B51" s="92">
        <v>395932</v>
      </c>
      <c r="C51" s="87">
        <v>0</v>
      </c>
      <c r="D51" s="87">
        <v>10000</v>
      </c>
      <c r="E51" s="87">
        <v>0</v>
      </c>
      <c r="F51" s="87">
        <v>0</v>
      </c>
      <c r="G51" s="87">
        <v>0</v>
      </c>
      <c r="H51" s="87">
        <v>112101</v>
      </c>
      <c r="I51" s="93">
        <v>518033</v>
      </c>
      <c r="J51" s="16">
        <v>0</v>
      </c>
      <c r="K51" s="17">
        <v>0</v>
      </c>
      <c r="L51" s="17">
        <v>0</v>
      </c>
      <c r="M51" s="17">
        <v>0</v>
      </c>
      <c r="N51" s="17">
        <v>0</v>
      </c>
      <c r="O51" s="17">
        <v>0</v>
      </c>
      <c r="P51" s="17">
        <v>0</v>
      </c>
      <c r="Q51" s="12">
        <v>0</v>
      </c>
      <c r="R51" s="16">
        <v>0</v>
      </c>
      <c r="S51" s="17">
        <v>0</v>
      </c>
      <c r="T51" s="17">
        <v>0</v>
      </c>
      <c r="U51" s="17">
        <v>0</v>
      </c>
      <c r="V51" s="17">
        <v>0</v>
      </c>
      <c r="W51" s="17">
        <v>0</v>
      </c>
      <c r="X51" s="17">
        <v>0</v>
      </c>
      <c r="Y51" s="12">
        <v>0</v>
      </c>
      <c r="Z51" s="16">
        <v>112379</v>
      </c>
      <c r="AA51" s="17">
        <v>0</v>
      </c>
      <c r="AB51" s="17">
        <v>0</v>
      </c>
      <c r="AC51" s="17">
        <v>0</v>
      </c>
      <c r="AD51" s="17">
        <v>0</v>
      </c>
      <c r="AE51" s="17">
        <v>0</v>
      </c>
      <c r="AF51" s="17">
        <v>0</v>
      </c>
      <c r="AG51" s="12">
        <v>112379</v>
      </c>
      <c r="AH51" s="16">
        <v>0</v>
      </c>
      <c r="AI51" s="17">
        <v>0</v>
      </c>
      <c r="AJ51" s="17">
        <v>0</v>
      </c>
      <c r="AK51" s="17">
        <v>0</v>
      </c>
      <c r="AL51" s="17">
        <v>0</v>
      </c>
      <c r="AM51" s="17">
        <v>0</v>
      </c>
      <c r="AN51" s="17">
        <v>0</v>
      </c>
      <c r="AO51" s="12">
        <v>0</v>
      </c>
      <c r="AP51" s="16">
        <v>0</v>
      </c>
      <c r="AQ51" s="17">
        <v>0</v>
      </c>
      <c r="AR51" s="17">
        <v>0</v>
      </c>
      <c r="AS51" s="17">
        <v>0</v>
      </c>
      <c r="AT51" s="17">
        <v>0</v>
      </c>
      <c r="AU51" s="17">
        <v>0</v>
      </c>
      <c r="AV51" s="17">
        <v>0</v>
      </c>
      <c r="AW51" s="12">
        <v>0</v>
      </c>
      <c r="AX51" s="16">
        <v>0</v>
      </c>
      <c r="AY51" s="17">
        <v>0</v>
      </c>
      <c r="AZ51" s="17">
        <v>0</v>
      </c>
      <c r="BA51" s="17">
        <v>0</v>
      </c>
      <c r="BB51" s="17">
        <v>0</v>
      </c>
      <c r="BC51" s="17">
        <v>0</v>
      </c>
      <c r="BD51" s="17">
        <v>0</v>
      </c>
      <c r="BE51" s="12">
        <v>0</v>
      </c>
      <c r="BF51" s="16">
        <v>0</v>
      </c>
      <c r="BG51" s="17">
        <v>0</v>
      </c>
      <c r="BH51" s="17">
        <v>0</v>
      </c>
      <c r="BI51" s="17">
        <v>0</v>
      </c>
      <c r="BJ51" s="17">
        <v>0</v>
      </c>
      <c r="BK51" s="17">
        <v>0</v>
      </c>
      <c r="BL51" s="17">
        <v>0</v>
      </c>
      <c r="BM51" s="12">
        <v>0</v>
      </c>
      <c r="BN51" s="16">
        <v>283553</v>
      </c>
      <c r="BO51" s="17">
        <v>0</v>
      </c>
      <c r="BP51" s="17">
        <v>10000</v>
      </c>
      <c r="BQ51" s="17">
        <v>0</v>
      </c>
      <c r="BR51" s="17">
        <v>0</v>
      </c>
      <c r="BS51" s="17">
        <v>0</v>
      </c>
      <c r="BT51" s="17">
        <v>112101</v>
      </c>
      <c r="BU51" s="12">
        <v>405654</v>
      </c>
    </row>
    <row r="52" spans="1:73" x14ac:dyDescent="0.3">
      <c r="A52" s="4" t="s">
        <v>42</v>
      </c>
      <c r="B52" s="92">
        <v>422105.95999999996</v>
      </c>
      <c r="C52" s="87">
        <v>0</v>
      </c>
      <c r="D52" s="87">
        <v>78025</v>
      </c>
      <c r="E52" s="87">
        <v>0</v>
      </c>
      <c r="F52" s="87">
        <v>32324</v>
      </c>
      <c r="G52" s="87">
        <v>319515.72000000003</v>
      </c>
      <c r="H52" s="87">
        <v>0</v>
      </c>
      <c r="I52" s="93">
        <v>851970.68</v>
      </c>
      <c r="J52" s="16">
        <v>94634.25</v>
      </c>
      <c r="K52" s="17">
        <v>0</v>
      </c>
      <c r="L52" s="17">
        <v>27190</v>
      </c>
      <c r="M52" s="17">
        <v>0</v>
      </c>
      <c r="N52" s="17">
        <v>32324</v>
      </c>
      <c r="O52" s="17">
        <v>277220.90000000002</v>
      </c>
      <c r="P52" s="17">
        <v>0</v>
      </c>
      <c r="Q52" s="12">
        <v>431369.15</v>
      </c>
      <c r="R52" s="16">
        <v>10540.6</v>
      </c>
      <c r="S52" s="17">
        <v>0</v>
      </c>
      <c r="T52" s="17">
        <v>0</v>
      </c>
      <c r="U52" s="17">
        <v>0</v>
      </c>
      <c r="V52" s="17">
        <v>0</v>
      </c>
      <c r="W52" s="17">
        <v>0</v>
      </c>
      <c r="X52" s="17">
        <v>0</v>
      </c>
      <c r="Y52" s="12">
        <v>10540.6</v>
      </c>
      <c r="Z52" s="16">
        <v>92620.45</v>
      </c>
      <c r="AA52" s="17">
        <v>0</v>
      </c>
      <c r="AB52" s="17">
        <v>50835</v>
      </c>
      <c r="AC52" s="17">
        <v>0</v>
      </c>
      <c r="AD52" s="17">
        <v>0</v>
      </c>
      <c r="AE52" s="17">
        <v>42294.82</v>
      </c>
      <c r="AF52" s="17">
        <v>0</v>
      </c>
      <c r="AG52" s="12">
        <v>185750.27000000002</v>
      </c>
      <c r="AH52" s="16">
        <v>0</v>
      </c>
      <c r="AI52" s="17">
        <v>0</v>
      </c>
      <c r="AJ52" s="17">
        <v>0</v>
      </c>
      <c r="AK52" s="17">
        <v>0</v>
      </c>
      <c r="AL52" s="17">
        <v>0</v>
      </c>
      <c r="AM52" s="17">
        <v>0</v>
      </c>
      <c r="AN52" s="17">
        <v>0</v>
      </c>
      <c r="AO52" s="12">
        <v>0</v>
      </c>
      <c r="AP52" s="16">
        <v>0</v>
      </c>
      <c r="AQ52" s="17">
        <v>0</v>
      </c>
      <c r="AR52" s="17">
        <v>0</v>
      </c>
      <c r="AS52" s="17">
        <v>0</v>
      </c>
      <c r="AT52" s="17">
        <v>0</v>
      </c>
      <c r="AU52" s="17">
        <v>0</v>
      </c>
      <c r="AV52" s="17">
        <v>0</v>
      </c>
      <c r="AW52" s="12">
        <v>0</v>
      </c>
      <c r="AX52" s="16">
        <v>0</v>
      </c>
      <c r="AY52" s="17">
        <v>0</v>
      </c>
      <c r="AZ52" s="17">
        <v>0</v>
      </c>
      <c r="BA52" s="17">
        <v>0</v>
      </c>
      <c r="BB52" s="17">
        <v>0</v>
      </c>
      <c r="BC52" s="17">
        <v>0</v>
      </c>
      <c r="BD52" s="17">
        <v>0</v>
      </c>
      <c r="BE52" s="12">
        <v>0</v>
      </c>
      <c r="BF52" s="16">
        <v>0</v>
      </c>
      <c r="BG52" s="17">
        <v>0</v>
      </c>
      <c r="BH52" s="17">
        <v>0</v>
      </c>
      <c r="BI52" s="17">
        <v>0</v>
      </c>
      <c r="BJ52" s="17">
        <v>0</v>
      </c>
      <c r="BK52" s="17">
        <v>0</v>
      </c>
      <c r="BL52" s="17">
        <v>0</v>
      </c>
      <c r="BM52" s="12">
        <v>0</v>
      </c>
      <c r="BN52" s="16">
        <v>224310.66</v>
      </c>
      <c r="BO52" s="17">
        <v>0</v>
      </c>
      <c r="BP52" s="17">
        <v>0</v>
      </c>
      <c r="BQ52" s="17">
        <v>0</v>
      </c>
      <c r="BR52" s="17">
        <v>0</v>
      </c>
      <c r="BS52" s="17">
        <v>0</v>
      </c>
      <c r="BT52" s="17">
        <v>0</v>
      </c>
      <c r="BU52" s="12">
        <v>224310.66</v>
      </c>
    </row>
    <row r="53" spans="1:73" x14ac:dyDescent="0.3">
      <c r="A53" s="4" t="s">
        <v>43</v>
      </c>
      <c r="B53" s="92">
        <v>0</v>
      </c>
      <c r="C53" s="87">
        <v>0</v>
      </c>
      <c r="D53" s="87">
        <v>14086000</v>
      </c>
      <c r="E53" s="87">
        <v>0</v>
      </c>
      <c r="F53" s="87">
        <v>0</v>
      </c>
      <c r="G53" s="87">
        <v>52000</v>
      </c>
      <c r="H53" s="87">
        <v>163000</v>
      </c>
      <c r="I53" s="93">
        <v>14301000</v>
      </c>
      <c r="J53" s="16">
        <v>0</v>
      </c>
      <c r="K53" s="17">
        <v>0</v>
      </c>
      <c r="L53" s="17">
        <v>14086000</v>
      </c>
      <c r="M53" s="17">
        <v>0</v>
      </c>
      <c r="N53" s="17">
        <v>0</v>
      </c>
      <c r="O53" s="17">
        <v>52000</v>
      </c>
      <c r="P53" s="17">
        <v>163000</v>
      </c>
      <c r="Q53" s="12">
        <v>14301000</v>
      </c>
      <c r="R53" s="16">
        <v>0</v>
      </c>
      <c r="S53" s="17">
        <v>0</v>
      </c>
      <c r="T53" s="17">
        <v>0</v>
      </c>
      <c r="U53" s="17">
        <v>0</v>
      </c>
      <c r="V53" s="17">
        <v>0</v>
      </c>
      <c r="W53" s="17">
        <v>0</v>
      </c>
      <c r="X53" s="17">
        <v>0</v>
      </c>
      <c r="Y53" s="12">
        <v>0</v>
      </c>
      <c r="Z53" s="16">
        <v>0</v>
      </c>
      <c r="AA53" s="17">
        <v>0</v>
      </c>
      <c r="AB53" s="17">
        <v>0</v>
      </c>
      <c r="AC53" s="17">
        <v>0</v>
      </c>
      <c r="AD53" s="17">
        <v>0</v>
      </c>
      <c r="AE53" s="17">
        <v>0</v>
      </c>
      <c r="AF53" s="17">
        <v>0</v>
      </c>
      <c r="AG53" s="12">
        <v>0</v>
      </c>
      <c r="AH53" s="16">
        <v>0</v>
      </c>
      <c r="AI53" s="17">
        <v>0</v>
      </c>
      <c r="AJ53" s="17">
        <v>0</v>
      </c>
      <c r="AK53" s="17">
        <v>0</v>
      </c>
      <c r="AL53" s="17">
        <v>0</v>
      </c>
      <c r="AM53" s="17">
        <v>0</v>
      </c>
      <c r="AN53" s="17">
        <v>0</v>
      </c>
      <c r="AO53" s="12">
        <v>0</v>
      </c>
      <c r="AP53" s="16">
        <v>0</v>
      </c>
      <c r="AQ53" s="17">
        <v>0</v>
      </c>
      <c r="AR53" s="17">
        <v>0</v>
      </c>
      <c r="AS53" s="17">
        <v>0</v>
      </c>
      <c r="AT53" s="17">
        <v>0</v>
      </c>
      <c r="AU53" s="17">
        <v>0</v>
      </c>
      <c r="AV53" s="17">
        <v>0</v>
      </c>
      <c r="AW53" s="12">
        <v>0</v>
      </c>
      <c r="AX53" s="16">
        <v>0</v>
      </c>
      <c r="AY53" s="17">
        <v>0</v>
      </c>
      <c r="AZ53" s="17">
        <v>0</v>
      </c>
      <c r="BA53" s="17">
        <v>0</v>
      </c>
      <c r="BB53" s="17">
        <v>0</v>
      </c>
      <c r="BC53" s="17">
        <v>0</v>
      </c>
      <c r="BD53" s="17">
        <v>0</v>
      </c>
      <c r="BE53" s="12">
        <v>0</v>
      </c>
      <c r="BF53" s="16">
        <v>0</v>
      </c>
      <c r="BG53" s="17">
        <v>0</v>
      </c>
      <c r="BH53" s="17">
        <v>0</v>
      </c>
      <c r="BI53" s="17">
        <v>0</v>
      </c>
      <c r="BJ53" s="17">
        <v>0</v>
      </c>
      <c r="BK53" s="17">
        <v>0</v>
      </c>
      <c r="BL53" s="17">
        <v>0</v>
      </c>
      <c r="BM53" s="12">
        <v>0</v>
      </c>
      <c r="BN53" s="16">
        <v>0</v>
      </c>
      <c r="BO53" s="17">
        <v>0</v>
      </c>
      <c r="BP53" s="17">
        <v>0</v>
      </c>
      <c r="BQ53" s="17">
        <v>0</v>
      </c>
      <c r="BR53" s="17">
        <v>0</v>
      </c>
      <c r="BS53" s="17">
        <v>0</v>
      </c>
      <c r="BT53" s="17">
        <v>0</v>
      </c>
      <c r="BU53" s="12">
        <v>0</v>
      </c>
    </row>
    <row r="54" spans="1:73" x14ac:dyDescent="0.3">
      <c r="A54" s="4" t="s">
        <v>263</v>
      </c>
      <c r="B54" s="92">
        <v>0</v>
      </c>
      <c r="C54" s="87">
        <v>0</v>
      </c>
      <c r="D54" s="87">
        <v>12292</v>
      </c>
      <c r="E54" s="87">
        <v>0</v>
      </c>
      <c r="F54" s="87">
        <v>0</v>
      </c>
      <c r="G54" s="87">
        <v>0</v>
      </c>
      <c r="H54" s="87">
        <v>0</v>
      </c>
      <c r="I54" s="93">
        <v>12292</v>
      </c>
      <c r="J54" s="16">
        <v>0</v>
      </c>
      <c r="K54" s="17">
        <v>0</v>
      </c>
      <c r="L54" s="17">
        <v>12292</v>
      </c>
      <c r="M54" s="17">
        <v>0</v>
      </c>
      <c r="N54" s="17">
        <v>0</v>
      </c>
      <c r="O54" s="17">
        <v>0</v>
      </c>
      <c r="P54" s="17">
        <v>0</v>
      </c>
      <c r="Q54" s="12">
        <v>12292</v>
      </c>
      <c r="R54" s="16">
        <v>0</v>
      </c>
      <c r="S54" s="17">
        <v>0</v>
      </c>
      <c r="T54" s="17">
        <v>0</v>
      </c>
      <c r="U54" s="17">
        <v>0</v>
      </c>
      <c r="V54" s="17">
        <v>0</v>
      </c>
      <c r="W54" s="17">
        <v>0</v>
      </c>
      <c r="X54" s="17">
        <v>0</v>
      </c>
      <c r="Y54" s="12">
        <v>0</v>
      </c>
      <c r="Z54" s="16">
        <v>0</v>
      </c>
      <c r="AA54" s="17">
        <v>0</v>
      </c>
      <c r="AB54" s="17">
        <v>0</v>
      </c>
      <c r="AC54" s="17">
        <v>0</v>
      </c>
      <c r="AD54" s="17">
        <v>0</v>
      </c>
      <c r="AE54" s="17">
        <v>0</v>
      </c>
      <c r="AF54" s="17">
        <v>0</v>
      </c>
      <c r="AG54" s="12">
        <v>0</v>
      </c>
      <c r="AH54" s="16">
        <v>0</v>
      </c>
      <c r="AI54" s="17">
        <v>0</v>
      </c>
      <c r="AJ54" s="17">
        <v>0</v>
      </c>
      <c r="AK54" s="17">
        <v>0</v>
      </c>
      <c r="AL54" s="17">
        <v>0</v>
      </c>
      <c r="AM54" s="17">
        <v>0</v>
      </c>
      <c r="AN54" s="17">
        <v>0</v>
      </c>
      <c r="AO54" s="12">
        <v>0</v>
      </c>
      <c r="AP54" s="16">
        <v>0</v>
      </c>
      <c r="AQ54" s="17">
        <v>0</v>
      </c>
      <c r="AR54" s="17">
        <v>0</v>
      </c>
      <c r="AS54" s="17">
        <v>0</v>
      </c>
      <c r="AT54" s="17">
        <v>0</v>
      </c>
      <c r="AU54" s="17">
        <v>0</v>
      </c>
      <c r="AV54" s="17">
        <v>0</v>
      </c>
      <c r="AW54" s="12">
        <v>0</v>
      </c>
      <c r="AX54" s="16">
        <v>0</v>
      </c>
      <c r="AY54" s="17">
        <v>0</v>
      </c>
      <c r="AZ54" s="17">
        <v>0</v>
      </c>
      <c r="BA54" s="17">
        <v>0</v>
      </c>
      <c r="BB54" s="17">
        <v>0</v>
      </c>
      <c r="BC54" s="17">
        <v>0</v>
      </c>
      <c r="BD54" s="17">
        <v>0</v>
      </c>
      <c r="BE54" s="12">
        <v>0</v>
      </c>
      <c r="BF54" s="16">
        <v>0</v>
      </c>
      <c r="BG54" s="17">
        <v>0</v>
      </c>
      <c r="BH54" s="17">
        <v>0</v>
      </c>
      <c r="BI54" s="17">
        <v>0</v>
      </c>
      <c r="BJ54" s="17">
        <v>0</v>
      </c>
      <c r="BK54" s="17">
        <v>0</v>
      </c>
      <c r="BL54" s="17">
        <v>0</v>
      </c>
      <c r="BM54" s="12">
        <v>0</v>
      </c>
      <c r="BN54" s="16">
        <v>0</v>
      </c>
      <c r="BO54" s="17">
        <v>0</v>
      </c>
      <c r="BP54" s="17">
        <v>0</v>
      </c>
      <c r="BQ54" s="17">
        <v>0</v>
      </c>
      <c r="BR54" s="17">
        <v>0</v>
      </c>
      <c r="BS54" s="17">
        <v>0</v>
      </c>
      <c r="BT54" s="17">
        <v>0</v>
      </c>
      <c r="BU54" s="12">
        <v>0</v>
      </c>
    </row>
    <row r="55" spans="1:73" x14ac:dyDescent="0.3">
      <c r="A55" s="4" t="s">
        <v>44</v>
      </c>
      <c r="B55" s="92">
        <v>3000</v>
      </c>
      <c r="C55" s="87">
        <v>0</v>
      </c>
      <c r="D55" s="87">
        <v>472000</v>
      </c>
      <c r="E55" s="87">
        <v>0</v>
      </c>
      <c r="F55" s="87">
        <v>0</v>
      </c>
      <c r="G55" s="87">
        <v>55000</v>
      </c>
      <c r="H55" s="87">
        <v>0</v>
      </c>
      <c r="I55" s="93">
        <v>530000</v>
      </c>
      <c r="J55" s="16">
        <v>0</v>
      </c>
      <c r="K55" s="17">
        <v>0</v>
      </c>
      <c r="L55" s="17">
        <v>472000</v>
      </c>
      <c r="M55" s="17">
        <v>0</v>
      </c>
      <c r="N55" s="17">
        <v>0</v>
      </c>
      <c r="O55" s="17">
        <v>1000</v>
      </c>
      <c r="P55" s="17">
        <v>0</v>
      </c>
      <c r="Q55" s="12">
        <v>473000</v>
      </c>
      <c r="R55" s="16">
        <v>0</v>
      </c>
      <c r="S55" s="17">
        <v>0</v>
      </c>
      <c r="T55" s="17">
        <v>0</v>
      </c>
      <c r="U55" s="17">
        <v>0</v>
      </c>
      <c r="V55" s="17">
        <v>0</v>
      </c>
      <c r="W55" s="17">
        <v>0</v>
      </c>
      <c r="X55" s="17">
        <v>0</v>
      </c>
      <c r="Y55" s="12">
        <v>0</v>
      </c>
      <c r="Z55" s="16">
        <v>3000</v>
      </c>
      <c r="AA55" s="17">
        <v>0</v>
      </c>
      <c r="AB55" s="17">
        <v>0</v>
      </c>
      <c r="AC55" s="17">
        <v>0</v>
      </c>
      <c r="AD55" s="17">
        <v>0</v>
      </c>
      <c r="AE55" s="17">
        <v>54000</v>
      </c>
      <c r="AF55" s="17">
        <v>0</v>
      </c>
      <c r="AG55" s="12">
        <v>57000</v>
      </c>
      <c r="AH55" s="16">
        <v>0</v>
      </c>
      <c r="AI55" s="17">
        <v>0</v>
      </c>
      <c r="AJ55" s="17">
        <v>0</v>
      </c>
      <c r="AK55" s="17">
        <v>0</v>
      </c>
      <c r="AL55" s="17">
        <v>0</v>
      </c>
      <c r="AM55" s="17">
        <v>0</v>
      </c>
      <c r="AN55" s="17">
        <v>0</v>
      </c>
      <c r="AO55" s="12">
        <v>0</v>
      </c>
      <c r="AP55" s="16">
        <v>0</v>
      </c>
      <c r="AQ55" s="17">
        <v>0</v>
      </c>
      <c r="AR55" s="17">
        <v>0</v>
      </c>
      <c r="AS55" s="17">
        <v>0</v>
      </c>
      <c r="AT55" s="17">
        <v>0</v>
      </c>
      <c r="AU55" s="17">
        <v>0</v>
      </c>
      <c r="AV55" s="17">
        <v>0</v>
      </c>
      <c r="AW55" s="12">
        <v>0</v>
      </c>
      <c r="AX55" s="16">
        <v>0</v>
      </c>
      <c r="AY55" s="17">
        <v>0</v>
      </c>
      <c r="AZ55" s="17">
        <v>0</v>
      </c>
      <c r="BA55" s="17">
        <v>0</v>
      </c>
      <c r="BB55" s="17">
        <v>0</v>
      </c>
      <c r="BC55" s="17">
        <v>0</v>
      </c>
      <c r="BD55" s="17">
        <v>0</v>
      </c>
      <c r="BE55" s="12">
        <v>0</v>
      </c>
      <c r="BF55" s="16">
        <v>0</v>
      </c>
      <c r="BG55" s="17">
        <v>0</v>
      </c>
      <c r="BH55" s="17">
        <v>0</v>
      </c>
      <c r="BI55" s="17">
        <v>0</v>
      </c>
      <c r="BJ55" s="17">
        <v>0</v>
      </c>
      <c r="BK55" s="17">
        <v>0</v>
      </c>
      <c r="BL55" s="17">
        <v>0</v>
      </c>
      <c r="BM55" s="12">
        <v>0</v>
      </c>
      <c r="BN55" s="16">
        <v>0</v>
      </c>
      <c r="BO55" s="17">
        <v>0</v>
      </c>
      <c r="BP55" s="17">
        <v>0</v>
      </c>
      <c r="BQ55" s="17">
        <v>0</v>
      </c>
      <c r="BR55" s="17">
        <v>0</v>
      </c>
      <c r="BS55" s="17">
        <v>0</v>
      </c>
      <c r="BT55" s="17">
        <v>0</v>
      </c>
      <c r="BU55" s="12">
        <v>0</v>
      </c>
    </row>
    <row r="56" spans="1:73" x14ac:dyDescent="0.3">
      <c r="A56" s="4" t="s">
        <v>45</v>
      </c>
      <c r="B56" s="92">
        <v>196930.01</v>
      </c>
      <c r="C56" s="87">
        <v>0</v>
      </c>
      <c r="D56" s="87">
        <v>77690</v>
      </c>
      <c r="E56" s="87">
        <v>0</v>
      </c>
      <c r="F56" s="87">
        <v>12200</v>
      </c>
      <c r="G56" s="87">
        <v>25544.92</v>
      </c>
      <c r="H56" s="87">
        <v>2118.1799999999998</v>
      </c>
      <c r="I56" s="93">
        <v>314483.11</v>
      </c>
      <c r="J56" s="16">
        <v>111881</v>
      </c>
      <c r="K56" s="17">
        <v>0</v>
      </c>
      <c r="L56" s="17">
        <v>35564</v>
      </c>
      <c r="M56" s="17">
        <v>0</v>
      </c>
      <c r="N56" s="17">
        <v>12200</v>
      </c>
      <c r="O56" s="17">
        <v>25544.92</v>
      </c>
      <c r="P56" s="17">
        <v>2118.1799999999998</v>
      </c>
      <c r="Q56" s="12">
        <v>187308.09999999998</v>
      </c>
      <c r="R56" s="16">
        <v>44654.01</v>
      </c>
      <c r="S56" s="17">
        <v>0</v>
      </c>
      <c r="T56" s="17">
        <v>42126</v>
      </c>
      <c r="U56" s="17">
        <v>0</v>
      </c>
      <c r="V56" s="17">
        <v>0</v>
      </c>
      <c r="W56" s="17">
        <v>0</v>
      </c>
      <c r="X56" s="17">
        <v>0</v>
      </c>
      <c r="Y56" s="12">
        <v>86780.010000000009</v>
      </c>
      <c r="Z56" s="16">
        <v>0</v>
      </c>
      <c r="AA56" s="17">
        <v>0</v>
      </c>
      <c r="AB56" s="17">
        <v>0</v>
      </c>
      <c r="AC56" s="17">
        <v>0</v>
      </c>
      <c r="AD56" s="17">
        <v>0</v>
      </c>
      <c r="AE56" s="17">
        <v>0</v>
      </c>
      <c r="AF56" s="17">
        <v>0</v>
      </c>
      <c r="AG56" s="12">
        <v>0</v>
      </c>
      <c r="AH56" s="16">
        <v>0</v>
      </c>
      <c r="AI56" s="17">
        <v>0</v>
      </c>
      <c r="AJ56" s="17">
        <v>0</v>
      </c>
      <c r="AK56" s="17">
        <v>0</v>
      </c>
      <c r="AL56" s="17">
        <v>0</v>
      </c>
      <c r="AM56" s="17">
        <v>0</v>
      </c>
      <c r="AN56" s="17">
        <v>0</v>
      </c>
      <c r="AO56" s="12">
        <v>0</v>
      </c>
      <c r="AP56" s="16">
        <v>40395</v>
      </c>
      <c r="AQ56" s="17">
        <v>0</v>
      </c>
      <c r="AR56" s="17">
        <v>0</v>
      </c>
      <c r="AS56" s="17">
        <v>0</v>
      </c>
      <c r="AT56" s="17">
        <v>0</v>
      </c>
      <c r="AU56" s="17">
        <v>0</v>
      </c>
      <c r="AV56" s="17">
        <v>0</v>
      </c>
      <c r="AW56" s="12">
        <v>40395</v>
      </c>
      <c r="AX56" s="16">
        <v>0</v>
      </c>
      <c r="AY56" s="17">
        <v>0</v>
      </c>
      <c r="AZ56" s="17">
        <v>0</v>
      </c>
      <c r="BA56" s="17">
        <v>0</v>
      </c>
      <c r="BB56" s="17">
        <v>0</v>
      </c>
      <c r="BC56" s="17">
        <v>0</v>
      </c>
      <c r="BD56" s="17">
        <v>0</v>
      </c>
      <c r="BE56" s="12">
        <v>0</v>
      </c>
      <c r="BF56" s="16">
        <v>0</v>
      </c>
      <c r="BG56" s="17">
        <v>0</v>
      </c>
      <c r="BH56" s="17">
        <v>0</v>
      </c>
      <c r="BI56" s="17">
        <v>0</v>
      </c>
      <c r="BJ56" s="17">
        <v>0</v>
      </c>
      <c r="BK56" s="17">
        <v>0</v>
      </c>
      <c r="BL56" s="17">
        <v>0</v>
      </c>
      <c r="BM56" s="12">
        <v>0</v>
      </c>
      <c r="BN56" s="16">
        <v>0</v>
      </c>
      <c r="BO56" s="17">
        <v>0</v>
      </c>
      <c r="BP56" s="17">
        <v>0</v>
      </c>
      <c r="BQ56" s="17">
        <v>0</v>
      </c>
      <c r="BR56" s="17">
        <v>0</v>
      </c>
      <c r="BS56" s="17">
        <v>0</v>
      </c>
      <c r="BT56" s="17">
        <v>0</v>
      </c>
      <c r="BU56" s="12">
        <v>0</v>
      </c>
    </row>
    <row r="57" spans="1:73" x14ac:dyDescent="0.3">
      <c r="A57" s="4" t="s">
        <v>46</v>
      </c>
      <c r="B57" s="92">
        <v>45000</v>
      </c>
      <c r="C57" s="87">
        <v>730634</v>
      </c>
      <c r="D57" s="87">
        <v>0</v>
      </c>
      <c r="E57" s="87">
        <v>0</v>
      </c>
      <c r="F57" s="87">
        <v>0</v>
      </c>
      <c r="G57" s="87">
        <v>0</v>
      </c>
      <c r="H57" s="87">
        <v>267961</v>
      </c>
      <c r="I57" s="93">
        <v>1043595</v>
      </c>
      <c r="J57" s="16">
        <v>0</v>
      </c>
      <c r="K57" s="17">
        <v>0</v>
      </c>
      <c r="L57" s="17">
        <v>0</v>
      </c>
      <c r="M57" s="17">
        <v>0</v>
      </c>
      <c r="N57" s="17">
        <v>0</v>
      </c>
      <c r="O57" s="17">
        <v>0</v>
      </c>
      <c r="P57" s="17">
        <v>0</v>
      </c>
      <c r="Q57" s="12">
        <v>0</v>
      </c>
      <c r="R57" s="16">
        <v>0</v>
      </c>
      <c r="S57" s="17">
        <v>0</v>
      </c>
      <c r="T57" s="17">
        <v>0</v>
      </c>
      <c r="U57" s="17">
        <v>0</v>
      </c>
      <c r="V57" s="17">
        <v>0</v>
      </c>
      <c r="W57" s="17">
        <v>0</v>
      </c>
      <c r="X57" s="17">
        <v>0</v>
      </c>
      <c r="Y57" s="12">
        <v>0</v>
      </c>
      <c r="Z57" s="16">
        <v>0</v>
      </c>
      <c r="AA57" s="17">
        <v>0</v>
      </c>
      <c r="AB57" s="17">
        <v>0</v>
      </c>
      <c r="AC57" s="17">
        <v>0</v>
      </c>
      <c r="AD57" s="17">
        <v>0</v>
      </c>
      <c r="AE57" s="17">
        <v>0</v>
      </c>
      <c r="AF57" s="17">
        <v>267961</v>
      </c>
      <c r="AG57" s="12">
        <v>267961</v>
      </c>
      <c r="AH57" s="16">
        <v>0</v>
      </c>
      <c r="AI57" s="17">
        <v>730634</v>
      </c>
      <c r="AJ57" s="17">
        <v>0</v>
      </c>
      <c r="AK57" s="17">
        <v>0</v>
      </c>
      <c r="AL57" s="17">
        <v>0</v>
      </c>
      <c r="AM57" s="17">
        <v>0</v>
      </c>
      <c r="AN57" s="17">
        <v>0</v>
      </c>
      <c r="AO57" s="12">
        <v>730634</v>
      </c>
      <c r="AP57" s="16">
        <v>45000</v>
      </c>
      <c r="AQ57" s="17">
        <v>0</v>
      </c>
      <c r="AR57" s="17">
        <v>0</v>
      </c>
      <c r="AS57" s="17">
        <v>0</v>
      </c>
      <c r="AT57" s="17">
        <v>0</v>
      </c>
      <c r="AU57" s="17">
        <v>0</v>
      </c>
      <c r="AV57" s="17">
        <v>0</v>
      </c>
      <c r="AW57" s="12">
        <v>45000</v>
      </c>
      <c r="AX57" s="16">
        <v>0</v>
      </c>
      <c r="AY57" s="17">
        <v>0</v>
      </c>
      <c r="AZ57" s="17">
        <v>0</v>
      </c>
      <c r="BA57" s="17">
        <v>0</v>
      </c>
      <c r="BB57" s="17">
        <v>0</v>
      </c>
      <c r="BC57" s="17">
        <v>0</v>
      </c>
      <c r="BD57" s="17">
        <v>0</v>
      </c>
      <c r="BE57" s="12">
        <v>0</v>
      </c>
      <c r="BF57" s="16">
        <v>0</v>
      </c>
      <c r="BG57" s="17">
        <v>0</v>
      </c>
      <c r="BH57" s="17">
        <v>0</v>
      </c>
      <c r="BI57" s="17">
        <v>0</v>
      </c>
      <c r="BJ57" s="17">
        <v>0</v>
      </c>
      <c r="BK57" s="17">
        <v>0</v>
      </c>
      <c r="BL57" s="17">
        <v>0</v>
      </c>
      <c r="BM57" s="12">
        <v>0</v>
      </c>
      <c r="BN57" s="16">
        <v>0</v>
      </c>
      <c r="BO57" s="17">
        <v>0</v>
      </c>
      <c r="BP57" s="17">
        <v>0</v>
      </c>
      <c r="BQ57" s="17">
        <v>0</v>
      </c>
      <c r="BR57" s="17">
        <v>0</v>
      </c>
      <c r="BS57" s="17">
        <v>0</v>
      </c>
      <c r="BT57" s="17">
        <v>0</v>
      </c>
      <c r="BU57" s="12">
        <v>0</v>
      </c>
    </row>
    <row r="58" spans="1:73" x14ac:dyDescent="0.3">
      <c r="A58" s="4" t="s">
        <v>47</v>
      </c>
      <c r="B58" s="92">
        <v>0</v>
      </c>
      <c r="C58" s="87">
        <v>0</v>
      </c>
      <c r="D58" s="87">
        <v>0</v>
      </c>
      <c r="E58" s="87">
        <v>0</v>
      </c>
      <c r="F58" s="87">
        <v>0</v>
      </c>
      <c r="G58" s="87">
        <v>11150714</v>
      </c>
      <c r="H58" s="87">
        <v>29400</v>
      </c>
      <c r="I58" s="93">
        <v>11180114</v>
      </c>
      <c r="J58" s="16">
        <v>0</v>
      </c>
      <c r="K58" s="17">
        <v>0</v>
      </c>
      <c r="L58" s="17">
        <v>0</v>
      </c>
      <c r="M58" s="17">
        <v>0</v>
      </c>
      <c r="N58" s="17">
        <v>0</v>
      </c>
      <c r="O58" s="17">
        <v>13200</v>
      </c>
      <c r="P58" s="17">
        <v>29400</v>
      </c>
      <c r="Q58" s="12">
        <v>42600</v>
      </c>
      <c r="R58" s="16">
        <v>0</v>
      </c>
      <c r="S58" s="17">
        <v>0</v>
      </c>
      <c r="T58" s="17">
        <v>0</v>
      </c>
      <c r="U58" s="17">
        <v>0</v>
      </c>
      <c r="V58" s="17">
        <v>0</v>
      </c>
      <c r="W58" s="17">
        <v>0</v>
      </c>
      <c r="X58" s="17">
        <v>0</v>
      </c>
      <c r="Y58" s="12">
        <v>0</v>
      </c>
      <c r="Z58" s="16">
        <v>0</v>
      </c>
      <c r="AA58" s="17">
        <v>0</v>
      </c>
      <c r="AB58" s="17">
        <v>0</v>
      </c>
      <c r="AC58" s="17">
        <v>0</v>
      </c>
      <c r="AD58" s="17">
        <v>0</v>
      </c>
      <c r="AE58" s="17">
        <v>11137514</v>
      </c>
      <c r="AF58" s="17">
        <v>0</v>
      </c>
      <c r="AG58" s="12">
        <v>11137514</v>
      </c>
      <c r="AH58" s="16">
        <v>0</v>
      </c>
      <c r="AI58" s="17">
        <v>0</v>
      </c>
      <c r="AJ58" s="17">
        <v>0</v>
      </c>
      <c r="AK58" s="17">
        <v>0</v>
      </c>
      <c r="AL58" s="17">
        <v>0</v>
      </c>
      <c r="AM58" s="17">
        <v>0</v>
      </c>
      <c r="AN58" s="17">
        <v>0</v>
      </c>
      <c r="AO58" s="12">
        <v>0</v>
      </c>
      <c r="AP58" s="16">
        <v>0</v>
      </c>
      <c r="AQ58" s="17">
        <v>0</v>
      </c>
      <c r="AR58" s="17">
        <v>0</v>
      </c>
      <c r="AS58" s="17">
        <v>0</v>
      </c>
      <c r="AT58" s="17">
        <v>0</v>
      </c>
      <c r="AU58" s="17">
        <v>0</v>
      </c>
      <c r="AV58" s="17">
        <v>0</v>
      </c>
      <c r="AW58" s="12">
        <v>0</v>
      </c>
      <c r="AX58" s="16">
        <v>0</v>
      </c>
      <c r="AY58" s="17">
        <v>0</v>
      </c>
      <c r="AZ58" s="17">
        <v>0</v>
      </c>
      <c r="BA58" s="17">
        <v>0</v>
      </c>
      <c r="BB58" s="17">
        <v>0</v>
      </c>
      <c r="BC58" s="17">
        <v>0</v>
      </c>
      <c r="BD58" s="17">
        <v>0</v>
      </c>
      <c r="BE58" s="12">
        <v>0</v>
      </c>
      <c r="BF58" s="16">
        <v>0</v>
      </c>
      <c r="BG58" s="17">
        <v>0</v>
      </c>
      <c r="BH58" s="17">
        <v>0</v>
      </c>
      <c r="BI58" s="17">
        <v>0</v>
      </c>
      <c r="BJ58" s="17">
        <v>0</v>
      </c>
      <c r="BK58" s="17">
        <v>0</v>
      </c>
      <c r="BL58" s="17">
        <v>0</v>
      </c>
      <c r="BM58" s="12">
        <v>0</v>
      </c>
      <c r="BN58" s="16">
        <v>0</v>
      </c>
      <c r="BO58" s="17">
        <v>0</v>
      </c>
      <c r="BP58" s="17">
        <v>0</v>
      </c>
      <c r="BQ58" s="17">
        <v>0</v>
      </c>
      <c r="BR58" s="17">
        <v>0</v>
      </c>
      <c r="BS58" s="17">
        <v>0</v>
      </c>
      <c r="BT58" s="17">
        <v>0</v>
      </c>
      <c r="BU58" s="12">
        <v>0</v>
      </c>
    </row>
    <row r="59" spans="1:73" x14ac:dyDescent="0.3">
      <c r="A59" s="4" t="s">
        <v>48</v>
      </c>
      <c r="B59" s="92">
        <v>0</v>
      </c>
      <c r="C59" s="87">
        <v>38137.5</v>
      </c>
      <c r="D59" s="87">
        <v>0</v>
      </c>
      <c r="E59" s="87">
        <v>0</v>
      </c>
      <c r="F59" s="87">
        <v>0</v>
      </c>
      <c r="G59" s="87">
        <v>192338.05</v>
      </c>
      <c r="H59" s="87">
        <v>61199.360000000001</v>
      </c>
      <c r="I59" s="93">
        <v>291674.90999999997</v>
      </c>
      <c r="J59" s="16">
        <v>0</v>
      </c>
      <c r="K59" s="17">
        <v>38137.5</v>
      </c>
      <c r="L59" s="17">
        <v>0</v>
      </c>
      <c r="M59" s="17">
        <v>0</v>
      </c>
      <c r="N59" s="17">
        <v>0</v>
      </c>
      <c r="O59" s="17">
        <v>0</v>
      </c>
      <c r="P59" s="17">
        <v>0</v>
      </c>
      <c r="Q59" s="12">
        <v>38137.5</v>
      </c>
      <c r="R59" s="16">
        <v>0</v>
      </c>
      <c r="S59" s="17">
        <v>0</v>
      </c>
      <c r="T59" s="17">
        <v>0</v>
      </c>
      <c r="U59" s="17">
        <v>0</v>
      </c>
      <c r="V59" s="17">
        <v>0</v>
      </c>
      <c r="W59" s="17">
        <v>0</v>
      </c>
      <c r="X59" s="17">
        <v>0</v>
      </c>
      <c r="Y59" s="12">
        <v>0</v>
      </c>
      <c r="Z59" s="16">
        <v>0</v>
      </c>
      <c r="AA59" s="17">
        <v>0</v>
      </c>
      <c r="AB59" s="17">
        <v>0</v>
      </c>
      <c r="AC59" s="17">
        <v>0</v>
      </c>
      <c r="AD59" s="17">
        <v>0</v>
      </c>
      <c r="AE59" s="17">
        <v>109260.95999999998</v>
      </c>
      <c r="AF59" s="17">
        <v>0</v>
      </c>
      <c r="AG59" s="12">
        <v>109260.95999999998</v>
      </c>
      <c r="AH59" s="16">
        <v>0</v>
      </c>
      <c r="AI59" s="17">
        <v>0</v>
      </c>
      <c r="AJ59" s="17">
        <v>0</v>
      </c>
      <c r="AK59" s="17">
        <v>0</v>
      </c>
      <c r="AL59" s="17">
        <v>0</v>
      </c>
      <c r="AM59" s="17">
        <v>0</v>
      </c>
      <c r="AN59" s="17">
        <v>0</v>
      </c>
      <c r="AO59" s="12">
        <v>0</v>
      </c>
      <c r="AP59" s="16">
        <v>0</v>
      </c>
      <c r="AQ59" s="17">
        <v>0</v>
      </c>
      <c r="AR59" s="17">
        <v>0</v>
      </c>
      <c r="AS59" s="17">
        <v>0</v>
      </c>
      <c r="AT59" s="17">
        <v>0</v>
      </c>
      <c r="AU59" s="17">
        <v>0</v>
      </c>
      <c r="AV59" s="17">
        <v>0</v>
      </c>
      <c r="AW59" s="12">
        <v>0</v>
      </c>
      <c r="AX59" s="16">
        <v>0</v>
      </c>
      <c r="AY59" s="17">
        <v>0</v>
      </c>
      <c r="AZ59" s="17">
        <v>0</v>
      </c>
      <c r="BA59" s="17">
        <v>0</v>
      </c>
      <c r="BB59" s="17">
        <v>0</v>
      </c>
      <c r="BC59" s="17">
        <v>0</v>
      </c>
      <c r="BD59" s="17">
        <v>0</v>
      </c>
      <c r="BE59" s="12">
        <v>0</v>
      </c>
      <c r="BF59" s="16">
        <v>0</v>
      </c>
      <c r="BG59" s="17">
        <v>0</v>
      </c>
      <c r="BH59" s="17">
        <v>0</v>
      </c>
      <c r="BI59" s="17">
        <v>0</v>
      </c>
      <c r="BJ59" s="17">
        <v>0</v>
      </c>
      <c r="BK59" s="17">
        <v>0</v>
      </c>
      <c r="BL59" s="17">
        <v>0</v>
      </c>
      <c r="BM59" s="12">
        <v>0</v>
      </c>
      <c r="BN59" s="16">
        <v>0</v>
      </c>
      <c r="BO59" s="17">
        <v>0</v>
      </c>
      <c r="BP59" s="17">
        <v>0</v>
      </c>
      <c r="BQ59" s="17">
        <v>0</v>
      </c>
      <c r="BR59" s="17">
        <v>0</v>
      </c>
      <c r="BS59" s="17">
        <v>83077.09</v>
      </c>
      <c r="BT59" s="17">
        <v>61199.360000000001</v>
      </c>
      <c r="BU59" s="12">
        <v>144276.45000000001</v>
      </c>
    </row>
    <row r="60" spans="1:73" x14ac:dyDescent="0.3">
      <c r="A60" s="4" t="s">
        <v>49</v>
      </c>
      <c r="B60" s="92">
        <v>276284.45</v>
      </c>
      <c r="C60" s="87">
        <v>429037.18</v>
      </c>
      <c r="D60" s="87">
        <v>0</v>
      </c>
      <c r="E60" s="87">
        <v>0</v>
      </c>
      <c r="F60" s="87">
        <v>0</v>
      </c>
      <c r="G60" s="87">
        <v>0</v>
      </c>
      <c r="H60" s="87">
        <v>9132</v>
      </c>
      <c r="I60" s="93">
        <v>714453.63</v>
      </c>
      <c r="J60" s="16">
        <v>41350.93</v>
      </c>
      <c r="K60" s="17">
        <v>140777</v>
      </c>
      <c r="L60" s="17">
        <v>0</v>
      </c>
      <c r="M60" s="17">
        <v>0</v>
      </c>
      <c r="N60" s="17">
        <v>0</v>
      </c>
      <c r="O60" s="17">
        <v>0</v>
      </c>
      <c r="P60" s="17">
        <v>0</v>
      </c>
      <c r="Q60" s="12">
        <v>182127.93</v>
      </c>
      <c r="R60" s="16">
        <v>100482.02</v>
      </c>
      <c r="S60" s="17">
        <v>0</v>
      </c>
      <c r="T60" s="17">
        <v>0</v>
      </c>
      <c r="U60" s="17">
        <v>0</v>
      </c>
      <c r="V60" s="17">
        <v>0</v>
      </c>
      <c r="W60" s="17">
        <v>0</v>
      </c>
      <c r="X60" s="17">
        <v>0</v>
      </c>
      <c r="Y60" s="12">
        <v>100482.02</v>
      </c>
      <c r="Z60" s="16">
        <v>0</v>
      </c>
      <c r="AA60" s="17">
        <v>0</v>
      </c>
      <c r="AB60" s="17">
        <v>0</v>
      </c>
      <c r="AC60" s="17">
        <v>0</v>
      </c>
      <c r="AD60" s="17">
        <v>0</v>
      </c>
      <c r="AE60" s="17">
        <v>0</v>
      </c>
      <c r="AF60" s="17">
        <v>0</v>
      </c>
      <c r="AG60" s="12">
        <v>0</v>
      </c>
      <c r="AH60" s="16">
        <v>0</v>
      </c>
      <c r="AI60" s="17">
        <v>3000</v>
      </c>
      <c r="AJ60" s="17">
        <v>0</v>
      </c>
      <c r="AK60" s="17">
        <v>0</v>
      </c>
      <c r="AL60" s="17">
        <v>0</v>
      </c>
      <c r="AM60" s="17">
        <v>0</v>
      </c>
      <c r="AN60" s="17">
        <v>0</v>
      </c>
      <c r="AO60" s="12">
        <v>3000</v>
      </c>
      <c r="AP60" s="16">
        <v>130263</v>
      </c>
      <c r="AQ60" s="17">
        <v>0</v>
      </c>
      <c r="AR60" s="17">
        <v>0</v>
      </c>
      <c r="AS60" s="17">
        <v>0</v>
      </c>
      <c r="AT60" s="17">
        <v>0</v>
      </c>
      <c r="AU60" s="17">
        <v>0</v>
      </c>
      <c r="AV60" s="17">
        <v>249</v>
      </c>
      <c r="AW60" s="12">
        <v>130512</v>
      </c>
      <c r="AX60" s="16">
        <v>0</v>
      </c>
      <c r="AY60" s="17">
        <v>0</v>
      </c>
      <c r="AZ60" s="17">
        <v>0</v>
      </c>
      <c r="BA60" s="17">
        <v>0</v>
      </c>
      <c r="BB60" s="17">
        <v>0</v>
      </c>
      <c r="BC60" s="17">
        <v>0</v>
      </c>
      <c r="BD60" s="17">
        <v>0</v>
      </c>
      <c r="BE60" s="12">
        <v>0</v>
      </c>
      <c r="BF60" s="16">
        <v>0</v>
      </c>
      <c r="BG60" s="17">
        <v>0</v>
      </c>
      <c r="BH60" s="17">
        <v>0</v>
      </c>
      <c r="BI60" s="17">
        <v>0</v>
      </c>
      <c r="BJ60" s="17">
        <v>0</v>
      </c>
      <c r="BK60" s="17">
        <v>0</v>
      </c>
      <c r="BL60" s="17">
        <v>0</v>
      </c>
      <c r="BM60" s="12">
        <v>0</v>
      </c>
      <c r="BN60" s="16">
        <v>4188.5</v>
      </c>
      <c r="BO60" s="17">
        <v>285260.18</v>
      </c>
      <c r="BP60" s="17">
        <v>0</v>
      </c>
      <c r="BQ60" s="17">
        <v>0</v>
      </c>
      <c r="BR60" s="17">
        <v>0</v>
      </c>
      <c r="BS60" s="17">
        <v>0</v>
      </c>
      <c r="BT60" s="17">
        <v>8883</v>
      </c>
      <c r="BU60" s="12">
        <v>298331.68</v>
      </c>
    </row>
    <row r="61" spans="1:73" x14ac:dyDescent="0.3">
      <c r="A61" s="4" t="s">
        <v>50</v>
      </c>
      <c r="B61" s="92">
        <v>0</v>
      </c>
      <c r="C61" s="87">
        <v>0</v>
      </c>
      <c r="D61" s="87">
        <v>0</v>
      </c>
      <c r="E61" s="87">
        <v>0</v>
      </c>
      <c r="F61" s="87">
        <v>0</v>
      </c>
      <c r="G61" s="87">
        <v>180053.5</v>
      </c>
      <c r="H61" s="87">
        <v>44252.46</v>
      </c>
      <c r="I61" s="93">
        <v>224305.96</v>
      </c>
      <c r="J61" s="16">
        <v>0</v>
      </c>
      <c r="K61" s="17">
        <v>0</v>
      </c>
      <c r="L61" s="17">
        <v>0</v>
      </c>
      <c r="M61" s="17">
        <v>0</v>
      </c>
      <c r="N61" s="17">
        <v>0</v>
      </c>
      <c r="O61" s="17">
        <v>180053.5</v>
      </c>
      <c r="P61" s="17">
        <v>44252.46</v>
      </c>
      <c r="Q61" s="12">
        <v>224305.96</v>
      </c>
      <c r="R61" s="16">
        <v>0</v>
      </c>
      <c r="S61" s="17">
        <v>0</v>
      </c>
      <c r="T61" s="17">
        <v>0</v>
      </c>
      <c r="U61" s="17">
        <v>0</v>
      </c>
      <c r="V61" s="17">
        <v>0</v>
      </c>
      <c r="W61" s="17">
        <v>0</v>
      </c>
      <c r="X61" s="17">
        <v>0</v>
      </c>
      <c r="Y61" s="12">
        <v>0</v>
      </c>
      <c r="Z61" s="16" t="s">
        <v>284</v>
      </c>
      <c r="AA61" s="17">
        <v>0</v>
      </c>
      <c r="AB61" s="17">
        <v>0</v>
      </c>
      <c r="AC61" s="17">
        <v>0</v>
      </c>
      <c r="AD61" s="17">
        <v>0</v>
      </c>
      <c r="AE61" s="17">
        <v>0</v>
      </c>
      <c r="AF61" s="17">
        <v>0</v>
      </c>
      <c r="AG61" s="12">
        <v>0</v>
      </c>
      <c r="AH61" s="16">
        <v>0</v>
      </c>
      <c r="AI61" s="17">
        <v>0</v>
      </c>
      <c r="AJ61" s="17">
        <v>0</v>
      </c>
      <c r="AK61" s="17">
        <v>0</v>
      </c>
      <c r="AL61" s="17">
        <v>0</v>
      </c>
      <c r="AM61" s="17">
        <v>0</v>
      </c>
      <c r="AN61" s="17">
        <v>0</v>
      </c>
      <c r="AO61" s="12">
        <v>0</v>
      </c>
      <c r="AP61" s="16">
        <v>0</v>
      </c>
      <c r="AQ61" s="17">
        <v>0</v>
      </c>
      <c r="AR61" s="17">
        <v>0</v>
      </c>
      <c r="AS61" s="17">
        <v>0</v>
      </c>
      <c r="AT61" s="17">
        <v>0</v>
      </c>
      <c r="AU61" s="17">
        <v>0</v>
      </c>
      <c r="AV61" s="17">
        <v>0</v>
      </c>
      <c r="AW61" s="12">
        <v>0</v>
      </c>
      <c r="AX61" s="16">
        <v>0</v>
      </c>
      <c r="AY61" s="17">
        <v>0</v>
      </c>
      <c r="AZ61" s="17">
        <v>0</v>
      </c>
      <c r="BA61" s="17">
        <v>0</v>
      </c>
      <c r="BB61" s="17">
        <v>0</v>
      </c>
      <c r="BC61" s="17">
        <v>0</v>
      </c>
      <c r="BD61" s="17">
        <v>0</v>
      </c>
      <c r="BE61" s="12">
        <v>0</v>
      </c>
      <c r="BF61" s="16">
        <v>0</v>
      </c>
      <c r="BG61" s="17">
        <v>0</v>
      </c>
      <c r="BH61" s="17">
        <v>0</v>
      </c>
      <c r="BI61" s="17">
        <v>0</v>
      </c>
      <c r="BJ61" s="17">
        <v>0</v>
      </c>
      <c r="BK61" s="17">
        <v>0</v>
      </c>
      <c r="BL61" s="17">
        <v>0</v>
      </c>
      <c r="BM61" s="12">
        <v>0</v>
      </c>
      <c r="BN61" s="16">
        <v>0</v>
      </c>
      <c r="BO61" s="17">
        <v>0</v>
      </c>
      <c r="BP61" s="17">
        <v>0</v>
      </c>
      <c r="BQ61" s="17">
        <v>0</v>
      </c>
      <c r="BR61" s="17">
        <v>0</v>
      </c>
      <c r="BS61" s="17">
        <v>0</v>
      </c>
      <c r="BT61" s="17">
        <v>0</v>
      </c>
      <c r="BU61" s="12">
        <v>0</v>
      </c>
    </row>
    <row r="62" spans="1:73" x14ac:dyDescent="0.3">
      <c r="A62" s="4" t="s">
        <v>51</v>
      </c>
      <c r="B62" s="92">
        <v>1087809</v>
      </c>
      <c r="C62" s="87">
        <v>207825</v>
      </c>
      <c r="D62" s="87">
        <v>558197</v>
      </c>
      <c r="E62" s="87">
        <v>555381</v>
      </c>
      <c r="F62" s="87">
        <v>690356</v>
      </c>
      <c r="G62" s="87">
        <v>118160</v>
      </c>
      <c r="H62" s="87">
        <v>100484</v>
      </c>
      <c r="I62" s="93">
        <v>3318212</v>
      </c>
      <c r="J62" s="16">
        <v>9049</v>
      </c>
      <c r="K62" s="17">
        <v>0</v>
      </c>
      <c r="L62" s="17">
        <v>40000</v>
      </c>
      <c r="M62" s="17">
        <v>0</v>
      </c>
      <c r="N62" s="17">
        <v>0</v>
      </c>
      <c r="O62" s="17">
        <v>0</v>
      </c>
      <c r="P62" s="17">
        <v>30034</v>
      </c>
      <c r="Q62" s="12">
        <v>79083</v>
      </c>
      <c r="R62" s="16">
        <v>15524</v>
      </c>
      <c r="S62" s="17">
        <v>146400</v>
      </c>
      <c r="T62" s="17">
        <v>0</v>
      </c>
      <c r="U62" s="17">
        <v>0</v>
      </c>
      <c r="V62" s="17">
        <v>0</v>
      </c>
      <c r="W62" s="17">
        <v>0</v>
      </c>
      <c r="X62" s="17">
        <v>30865</v>
      </c>
      <c r="Y62" s="12">
        <v>192789</v>
      </c>
      <c r="Z62" s="16">
        <v>238359</v>
      </c>
      <c r="AA62" s="17">
        <v>61425</v>
      </c>
      <c r="AB62" s="17">
        <v>0</v>
      </c>
      <c r="AC62" s="17">
        <v>555381</v>
      </c>
      <c r="AD62" s="17">
        <v>0</v>
      </c>
      <c r="AE62" s="17">
        <v>0</v>
      </c>
      <c r="AF62" s="17">
        <v>0</v>
      </c>
      <c r="AG62" s="12">
        <v>855165</v>
      </c>
      <c r="AH62" s="16">
        <v>0</v>
      </c>
      <c r="AI62" s="17">
        <v>0</v>
      </c>
      <c r="AJ62" s="17">
        <v>0</v>
      </c>
      <c r="AK62" s="17">
        <v>0</v>
      </c>
      <c r="AL62" s="17">
        <v>0</v>
      </c>
      <c r="AM62" s="17">
        <v>68160</v>
      </c>
      <c r="AN62" s="17">
        <v>0</v>
      </c>
      <c r="AO62" s="12">
        <v>68160</v>
      </c>
      <c r="AP62" s="16">
        <v>0</v>
      </c>
      <c r="AQ62" s="17">
        <v>0</v>
      </c>
      <c r="AR62" s="17">
        <v>0</v>
      </c>
      <c r="AS62" s="17">
        <v>0</v>
      </c>
      <c r="AT62" s="17">
        <v>0</v>
      </c>
      <c r="AU62" s="17">
        <v>0</v>
      </c>
      <c r="AV62" s="17">
        <v>0</v>
      </c>
      <c r="AW62" s="12">
        <v>0</v>
      </c>
      <c r="AX62" s="16">
        <v>0</v>
      </c>
      <c r="AY62" s="17">
        <v>0</v>
      </c>
      <c r="AZ62" s="17">
        <v>0</v>
      </c>
      <c r="BA62" s="17">
        <v>0</v>
      </c>
      <c r="BB62" s="17">
        <v>0</v>
      </c>
      <c r="BC62" s="17">
        <v>0</v>
      </c>
      <c r="BD62" s="17">
        <v>0</v>
      </c>
      <c r="BE62" s="12">
        <v>0</v>
      </c>
      <c r="BF62" s="16">
        <v>0</v>
      </c>
      <c r="BG62" s="17">
        <v>0</v>
      </c>
      <c r="BH62" s="17">
        <v>0</v>
      </c>
      <c r="BI62" s="17">
        <v>0</v>
      </c>
      <c r="BJ62" s="17">
        <v>0</v>
      </c>
      <c r="BK62" s="17">
        <v>0</v>
      </c>
      <c r="BL62" s="17">
        <v>0</v>
      </c>
      <c r="BM62" s="12">
        <v>0</v>
      </c>
      <c r="BN62" s="16">
        <v>824877</v>
      </c>
      <c r="BO62" s="17">
        <v>0</v>
      </c>
      <c r="BP62" s="17">
        <v>518197</v>
      </c>
      <c r="BQ62" s="17">
        <v>0</v>
      </c>
      <c r="BR62" s="17">
        <v>690356</v>
      </c>
      <c r="BS62" s="17">
        <v>50000</v>
      </c>
      <c r="BT62" s="17">
        <v>39585</v>
      </c>
      <c r="BU62" s="12">
        <v>2123015</v>
      </c>
    </row>
    <row r="63" spans="1:73" x14ac:dyDescent="0.3">
      <c r="A63" s="4" t="s">
        <v>52</v>
      </c>
      <c r="B63" s="92">
        <v>60644</v>
      </c>
      <c r="C63" s="87">
        <v>35906</v>
      </c>
      <c r="D63" s="87">
        <v>70000</v>
      </c>
      <c r="E63" s="87">
        <v>0</v>
      </c>
      <c r="F63" s="87">
        <v>0</v>
      </c>
      <c r="G63" s="87">
        <v>556911.51</v>
      </c>
      <c r="H63" s="87">
        <v>0</v>
      </c>
      <c r="I63" s="93">
        <v>723461.51</v>
      </c>
      <c r="J63" s="16">
        <v>0</v>
      </c>
      <c r="K63" s="17">
        <v>35906</v>
      </c>
      <c r="L63" s="17">
        <v>0</v>
      </c>
      <c r="M63" s="17">
        <v>0</v>
      </c>
      <c r="N63" s="17">
        <v>0</v>
      </c>
      <c r="O63" s="17">
        <v>0</v>
      </c>
      <c r="P63" s="17">
        <v>0</v>
      </c>
      <c r="Q63" s="12">
        <v>35906</v>
      </c>
      <c r="R63" s="16">
        <v>13207</v>
      </c>
      <c r="S63" s="17">
        <v>0</v>
      </c>
      <c r="T63" s="17">
        <v>70000</v>
      </c>
      <c r="U63" s="17">
        <v>0</v>
      </c>
      <c r="V63" s="17">
        <v>0</v>
      </c>
      <c r="W63" s="17">
        <v>0</v>
      </c>
      <c r="X63" s="17">
        <v>0</v>
      </c>
      <c r="Y63" s="12">
        <v>83207</v>
      </c>
      <c r="Z63" s="16">
        <v>0</v>
      </c>
      <c r="AA63" s="17">
        <v>0</v>
      </c>
      <c r="AB63" s="17">
        <v>0</v>
      </c>
      <c r="AC63" s="17">
        <v>0</v>
      </c>
      <c r="AD63" s="17">
        <v>0</v>
      </c>
      <c r="AE63" s="17">
        <v>556911.51</v>
      </c>
      <c r="AF63" s="17">
        <v>0</v>
      </c>
      <c r="AG63" s="12">
        <v>556911.51</v>
      </c>
      <c r="AH63" s="16">
        <v>0</v>
      </c>
      <c r="AI63" s="17">
        <v>0</v>
      </c>
      <c r="AJ63" s="17">
        <v>0</v>
      </c>
      <c r="AK63" s="17">
        <v>0</v>
      </c>
      <c r="AL63" s="17">
        <v>0</v>
      </c>
      <c r="AM63" s="17">
        <v>0</v>
      </c>
      <c r="AN63" s="17">
        <v>0</v>
      </c>
      <c r="AO63" s="12">
        <v>0</v>
      </c>
      <c r="AP63" s="16">
        <v>47437</v>
      </c>
      <c r="AQ63" s="17">
        <v>0</v>
      </c>
      <c r="AR63" s="17">
        <v>0</v>
      </c>
      <c r="AS63" s="17">
        <v>0</v>
      </c>
      <c r="AT63" s="17">
        <v>0</v>
      </c>
      <c r="AU63" s="17">
        <v>0</v>
      </c>
      <c r="AV63" s="17">
        <v>0</v>
      </c>
      <c r="AW63" s="12">
        <v>47437</v>
      </c>
      <c r="AX63" s="16">
        <v>0</v>
      </c>
      <c r="AY63" s="17">
        <v>0</v>
      </c>
      <c r="AZ63" s="17">
        <v>0</v>
      </c>
      <c r="BA63" s="17">
        <v>0</v>
      </c>
      <c r="BB63" s="17">
        <v>0</v>
      </c>
      <c r="BC63" s="17">
        <v>0</v>
      </c>
      <c r="BD63" s="17">
        <v>0</v>
      </c>
      <c r="BE63" s="12">
        <v>0</v>
      </c>
      <c r="BF63" s="16">
        <v>0</v>
      </c>
      <c r="BG63" s="17">
        <v>0</v>
      </c>
      <c r="BH63" s="17">
        <v>0</v>
      </c>
      <c r="BI63" s="17">
        <v>0</v>
      </c>
      <c r="BJ63" s="17">
        <v>0</v>
      </c>
      <c r="BK63" s="17">
        <v>0</v>
      </c>
      <c r="BL63" s="17">
        <v>0</v>
      </c>
      <c r="BM63" s="12">
        <v>0</v>
      </c>
      <c r="BN63" s="16">
        <v>0</v>
      </c>
      <c r="BO63" s="17">
        <v>0</v>
      </c>
      <c r="BP63" s="17">
        <v>0</v>
      </c>
      <c r="BQ63" s="17">
        <v>0</v>
      </c>
      <c r="BR63" s="17">
        <v>0</v>
      </c>
      <c r="BS63" s="17">
        <v>0</v>
      </c>
      <c r="BT63" s="17">
        <v>0</v>
      </c>
      <c r="BU63" s="12">
        <v>0</v>
      </c>
    </row>
    <row r="64" spans="1:73" x14ac:dyDescent="0.3">
      <c r="A64" s="4" t="s">
        <v>53</v>
      </c>
      <c r="B64" s="92">
        <v>581</v>
      </c>
      <c r="C64" s="87">
        <v>178200</v>
      </c>
      <c r="D64" s="87">
        <v>150872</v>
      </c>
      <c r="E64" s="87">
        <v>0</v>
      </c>
      <c r="F64" s="87">
        <v>0</v>
      </c>
      <c r="G64" s="87">
        <v>7114</v>
      </c>
      <c r="H64" s="87">
        <v>0</v>
      </c>
      <c r="I64" s="93">
        <v>336767</v>
      </c>
      <c r="J64" s="16">
        <v>581</v>
      </c>
      <c r="K64" s="17">
        <v>178200</v>
      </c>
      <c r="L64" s="17">
        <v>150872</v>
      </c>
      <c r="M64" s="17">
        <v>0</v>
      </c>
      <c r="N64" s="17">
        <v>0</v>
      </c>
      <c r="O64" s="17">
        <v>7114</v>
      </c>
      <c r="P64" s="17">
        <v>0</v>
      </c>
      <c r="Q64" s="12">
        <v>336767</v>
      </c>
      <c r="R64" s="16">
        <v>0</v>
      </c>
      <c r="S64" s="17">
        <v>0</v>
      </c>
      <c r="T64" s="17">
        <v>0</v>
      </c>
      <c r="U64" s="17">
        <v>0</v>
      </c>
      <c r="V64" s="17">
        <v>0</v>
      </c>
      <c r="W64" s="17">
        <v>0</v>
      </c>
      <c r="X64" s="17">
        <v>0</v>
      </c>
      <c r="Y64" s="12">
        <v>0</v>
      </c>
      <c r="Z64" s="16">
        <v>0</v>
      </c>
      <c r="AA64" s="17">
        <v>0</v>
      </c>
      <c r="AB64" s="17">
        <v>0</v>
      </c>
      <c r="AC64" s="17">
        <v>0</v>
      </c>
      <c r="AD64" s="17">
        <v>0</v>
      </c>
      <c r="AE64" s="17">
        <v>0</v>
      </c>
      <c r="AF64" s="17">
        <v>0</v>
      </c>
      <c r="AG64" s="12">
        <v>0</v>
      </c>
      <c r="AH64" s="16">
        <v>0</v>
      </c>
      <c r="AI64" s="17">
        <v>0</v>
      </c>
      <c r="AJ64" s="17">
        <v>0</v>
      </c>
      <c r="AK64" s="17">
        <v>0</v>
      </c>
      <c r="AL64" s="17">
        <v>0</v>
      </c>
      <c r="AM64" s="17">
        <v>0</v>
      </c>
      <c r="AN64" s="17">
        <v>0</v>
      </c>
      <c r="AO64" s="12">
        <v>0</v>
      </c>
      <c r="AP64" s="16">
        <v>0</v>
      </c>
      <c r="AQ64" s="17">
        <v>0</v>
      </c>
      <c r="AR64" s="17">
        <v>0</v>
      </c>
      <c r="AS64" s="17">
        <v>0</v>
      </c>
      <c r="AT64" s="17">
        <v>0</v>
      </c>
      <c r="AU64" s="17">
        <v>0</v>
      </c>
      <c r="AV64" s="17">
        <v>0</v>
      </c>
      <c r="AW64" s="12">
        <v>0</v>
      </c>
      <c r="AX64" s="16">
        <v>0</v>
      </c>
      <c r="AY64" s="17">
        <v>0</v>
      </c>
      <c r="AZ64" s="17">
        <v>0</v>
      </c>
      <c r="BA64" s="17">
        <v>0</v>
      </c>
      <c r="BB64" s="17">
        <v>0</v>
      </c>
      <c r="BC64" s="17">
        <v>0</v>
      </c>
      <c r="BD64" s="17">
        <v>0</v>
      </c>
      <c r="BE64" s="12">
        <v>0</v>
      </c>
      <c r="BF64" s="16">
        <v>0</v>
      </c>
      <c r="BG64" s="17">
        <v>0</v>
      </c>
      <c r="BH64" s="17">
        <v>0</v>
      </c>
      <c r="BI64" s="17">
        <v>0</v>
      </c>
      <c r="BJ64" s="17">
        <v>0</v>
      </c>
      <c r="BK64" s="17">
        <v>0</v>
      </c>
      <c r="BL64" s="17">
        <v>0</v>
      </c>
      <c r="BM64" s="12">
        <v>0</v>
      </c>
      <c r="BN64" s="16">
        <v>0</v>
      </c>
      <c r="BO64" s="17">
        <v>0</v>
      </c>
      <c r="BP64" s="17">
        <v>0</v>
      </c>
      <c r="BQ64" s="17">
        <v>0</v>
      </c>
      <c r="BR64" s="17">
        <v>0</v>
      </c>
      <c r="BS64" s="17">
        <v>0</v>
      </c>
      <c r="BT64" s="17">
        <v>0</v>
      </c>
      <c r="BU64" s="12">
        <v>0</v>
      </c>
    </row>
    <row r="65" spans="1:73" x14ac:dyDescent="0.3">
      <c r="A65" s="4" t="s">
        <v>54</v>
      </c>
      <c r="B65" s="92">
        <v>0</v>
      </c>
      <c r="C65" s="87">
        <v>0</v>
      </c>
      <c r="D65" s="87">
        <v>257774</v>
      </c>
      <c r="E65" s="87">
        <v>0</v>
      </c>
      <c r="F65" s="87">
        <v>0</v>
      </c>
      <c r="G65" s="87">
        <v>87709</v>
      </c>
      <c r="H65" s="87">
        <v>6409</v>
      </c>
      <c r="I65" s="93">
        <v>351892</v>
      </c>
      <c r="J65" s="16">
        <v>0</v>
      </c>
      <c r="K65" s="17">
        <v>0</v>
      </c>
      <c r="L65" s="17">
        <v>32774</v>
      </c>
      <c r="M65" s="17">
        <v>0</v>
      </c>
      <c r="N65" s="17">
        <v>0</v>
      </c>
      <c r="O65" s="17">
        <v>16911</v>
      </c>
      <c r="P65" s="17">
        <v>0</v>
      </c>
      <c r="Q65" s="12">
        <v>49685</v>
      </c>
      <c r="R65" s="16">
        <v>0</v>
      </c>
      <c r="S65" s="17">
        <v>0</v>
      </c>
      <c r="T65" s="17">
        <v>0</v>
      </c>
      <c r="U65" s="17">
        <v>0</v>
      </c>
      <c r="V65" s="17">
        <v>0</v>
      </c>
      <c r="W65" s="17">
        <v>70798</v>
      </c>
      <c r="X65" s="17">
        <v>0</v>
      </c>
      <c r="Y65" s="12">
        <v>70798</v>
      </c>
      <c r="Z65" s="16">
        <v>0</v>
      </c>
      <c r="AA65" s="17">
        <v>0</v>
      </c>
      <c r="AB65" s="17">
        <v>0</v>
      </c>
      <c r="AC65" s="17">
        <v>0</v>
      </c>
      <c r="AD65" s="17">
        <v>0</v>
      </c>
      <c r="AE65" s="17">
        <v>0</v>
      </c>
      <c r="AF65" s="17">
        <v>0</v>
      </c>
      <c r="AG65" s="12">
        <v>0</v>
      </c>
      <c r="AH65" s="16">
        <v>0</v>
      </c>
      <c r="AI65" s="17">
        <v>0</v>
      </c>
      <c r="AJ65" s="17">
        <v>0</v>
      </c>
      <c r="AK65" s="17">
        <v>0</v>
      </c>
      <c r="AL65" s="17">
        <v>0</v>
      </c>
      <c r="AM65" s="17">
        <v>0</v>
      </c>
      <c r="AN65" s="17">
        <v>6409</v>
      </c>
      <c r="AO65" s="12">
        <v>6409</v>
      </c>
      <c r="AP65" s="16">
        <v>0</v>
      </c>
      <c r="AQ65" s="17">
        <v>0</v>
      </c>
      <c r="AR65" s="17">
        <v>225000</v>
      </c>
      <c r="AS65" s="17">
        <v>0</v>
      </c>
      <c r="AT65" s="17">
        <v>0</v>
      </c>
      <c r="AU65" s="17">
        <v>0</v>
      </c>
      <c r="AV65" s="17">
        <v>0</v>
      </c>
      <c r="AW65" s="12">
        <v>225000</v>
      </c>
      <c r="AX65" s="16">
        <v>0</v>
      </c>
      <c r="AY65" s="17">
        <v>0</v>
      </c>
      <c r="AZ65" s="17">
        <v>0</v>
      </c>
      <c r="BA65" s="17">
        <v>0</v>
      </c>
      <c r="BB65" s="17">
        <v>0</v>
      </c>
      <c r="BC65" s="17">
        <v>0</v>
      </c>
      <c r="BD65" s="17">
        <v>0</v>
      </c>
      <c r="BE65" s="12">
        <v>0</v>
      </c>
      <c r="BF65" s="16">
        <v>0</v>
      </c>
      <c r="BG65" s="17">
        <v>0</v>
      </c>
      <c r="BH65" s="17">
        <v>0</v>
      </c>
      <c r="BI65" s="17">
        <v>0</v>
      </c>
      <c r="BJ65" s="17">
        <v>0</v>
      </c>
      <c r="BK65" s="17">
        <v>0</v>
      </c>
      <c r="BL65" s="17">
        <v>0</v>
      </c>
      <c r="BM65" s="12">
        <v>0</v>
      </c>
      <c r="BN65" s="16">
        <v>0</v>
      </c>
      <c r="BO65" s="17">
        <v>0</v>
      </c>
      <c r="BP65" s="17">
        <v>0</v>
      </c>
      <c r="BQ65" s="17">
        <v>0</v>
      </c>
      <c r="BR65" s="17">
        <v>0</v>
      </c>
      <c r="BS65" s="17">
        <v>0</v>
      </c>
      <c r="BT65" s="17">
        <v>0</v>
      </c>
      <c r="BU65" s="12">
        <v>0</v>
      </c>
    </row>
    <row r="66" spans="1:73" x14ac:dyDescent="0.3">
      <c r="A66" s="4" t="s">
        <v>55</v>
      </c>
      <c r="B66" s="92">
        <v>68000</v>
      </c>
      <c r="C66" s="87">
        <v>647000</v>
      </c>
      <c r="D66" s="87">
        <v>0</v>
      </c>
      <c r="E66" s="87">
        <v>87000</v>
      </c>
      <c r="F66" s="87">
        <v>0</v>
      </c>
      <c r="G66" s="87">
        <v>60000</v>
      </c>
      <c r="H66" s="87">
        <v>259000</v>
      </c>
      <c r="I66" s="93">
        <v>1121000</v>
      </c>
      <c r="J66" s="16">
        <v>0</v>
      </c>
      <c r="K66" s="17">
        <v>352000</v>
      </c>
      <c r="L66" s="17">
        <v>0</v>
      </c>
      <c r="M66" s="17">
        <v>87000</v>
      </c>
      <c r="N66" s="17">
        <v>0</v>
      </c>
      <c r="O66" s="17">
        <v>5000</v>
      </c>
      <c r="P66" s="17">
        <v>202000</v>
      </c>
      <c r="Q66" s="12">
        <v>646000</v>
      </c>
      <c r="R66" s="16">
        <v>7000</v>
      </c>
      <c r="S66" s="17">
        <v>191000</v>
      </c>
      <c r="T66" s="17">
        <v>0</v>
      </c>
      <c r="U66" s="17">
        <v>0</v>
      </c>
      <c r="V66" s="17">
        <v>0</v>
      </c>
      <c r="W66" s="17">
        <v>0</v>
      </c>
      <c r="X66" s="17">
        <v>0</v>
      </c>
      <c r="Y66" s="12">
        <v>198000</v>
      </c>
      <c r="Z66" s="16">
        <v>61000</v>
      </c>
      <c r="AA66" s="17">
        <v>0</v>
      </c>
      <c r="AB66" s="17">
        <v>0</v>
      </c>
      <c r="AC66" s="17">
        <v>0</v>
      </c>
      <c r="AD66" s="17">
        <v>0</v>
      </c>
      <c r="AE66" s="17">
        <v>0</v>
      </c>
      <c r="AF66" s="17">
        <v>0</v>
      </c>
      <c r="AG66" s="12">
        <v>61000</v>
      </c>
      <c r="AH66" s="16">
        <v>0</v>
      </c>
      <c r="AI66" s="17">
        <v>104000</v>
      </c>
      <c r="AJ66" s="17">
        <v>0</v>
      </c>
      <c r="AK66" s="17">
        <v>0</v>
      </c>
      <c r="AL66" s="17">
        <v>0</v>
      </c>
      <c r="AM66" s="17">
        <v>0</v>
      </c>
      <c r="AN66" s="17">
        <v>0</v>
      </c>
      <c r="AO66" s="12">
        <v>104000</v>
      </c>
      <c r="AP66" s="16">
        <v>0</v>
      </c>
      <c r="AQ66" s="17">
        <v>0</v>
      </c>
      <c r="AR66" s="17">
        <v>0</v>
      </c>
      <c r="AS66" s="17">
        <v>0</v>
      </c>
      <c r="AT66" s="17">
        <v>0</v>
      </c>
      <c r="AU66" s="17">
        <v>0</v>
      </c>
      <c r="AV66" s="17">
        <v>0</v>
      </c>
      <c r="AW66" s="12">
        <v>0</v>
      </c>
      <c r="AX66" s="16">
        <v>0</v>
      </c>
      <c r="AY66" s="17">
        <v>0</v>
      </c>
      <c r="AZ66" s="17">
        <v>0</v>
      </c>
      <c r="BA66" s="17">
        <v>0</v>
      </c>
      <c r="BB66" s="17">
        <v>0</v>
      </c>
      <c r="BC66" s="17">
        <v>0</v>
      </c>
      <c r="BD66" s="17">
        <v>0</v>
      </c>
      <c r="BE66" s="12">
        <v>0</v>
      </c>
      <c r="BF66" s="16">
        <v>0</v>
      </c>
      <c r="BG66" s="17">
        <v>0</v>
      </c>
      <c r="BH66" s="17">
        <v>0</v>
      </c>
      <c r="BI66" s="17">
        <v>0</v>
      </c>
      <c r="BJ66" s="17">
        <v>0</v>
      </c>
      <c r="BK66" s="17">
        <v>0</v>
      </c>
      <c r="BL66" s="17">
        <v>0</v>
      </c>
      <c r="BM66" s="12">
        <v>0</v>
      </c>
      <c r="BN66" s="16">
        <v>0</v>
      </c>
      <c r="BO66" s="17">
        <v>0</v>
      </c>
      <c r="BP66" s="17">
        <v>0</v>
      </c>
      <c r="BQ66" s="17">
        <v>0</v>
      </c>
      <c r="BR66" s="17">
        <v>0</v>
      </c>
      <c r="BS66" s="17">
        <v>55000</v>
      </c>
      <c r="BT66" s="17">
        <v>57000</v>
      </c>
      <c r="BU66" s="12">
        <v>112000</v>
      </c>
    </row>
    <row r="67" spans="1:73" x14ac:dyDescent="0.3">
      <c r="A67" s="4" t="s">
        <v>56</v>
      </c>
      <c r="B67" s="92">
        <v>12618</v>
      </c>
      <c r="C67" s="87">
        <v>341400</v>
      </c>
      <c r="D67" s="87">
        <v>0</v>
      </c>
      <c r="E67" s="87">
        <v>0</v>
      </c>
      <c r="F67" s="87">
        <v>0</v>
      </c>
      <c r="G67" s="87">
        <v>183.24</v>
      </c>
      <c r="H67" s="87">
        <v>0</v>
      </c>
      <c r="I67" s="93">
        <v>354201.24</v>
      </c>
      <c r="J67" s="16">
        <v>6073</v>
      </c>
      <c r="K67" s="17">
        <v>0</v>
      </c>
      <c r="L67" s="17">
        <v>0</v>
      </c>
      <c r="M67" s="17">
        <v>0</v>
      </c>
      <c r="N67" s="17">
        <v>0</v>
      </c>
      <c r="O67" s="17">
        <v>0</v>
      </c>
      <c r="P67" s="17">
        <v>0</v>
      </c>
      <c r="Q67" s="12">
        <v>6073</v>
      </c>
      <c r="R67" s="16">
        <v>6545</v>
      </c>
      <c r="S67" s="17">
        <v>266400</v>
      </c>
      <c r="T67" s="17">
        <v>0</v>
      </c>
      <c r="U67" s="17">
        <v>0</v>
      </c>
      <c r="V67" s="17">
        <v>0</v>
      </c>
      <c r="W67" s="17">
        <v>0</v>
      </c>
      <c r="X67" s="17">
        <v>0</v>
      </c>
      <c r="Y67" s="12">
        <v>272945</v>
      </c>
      <c r="Z67" s="16">
        <v>0</v>
      </c>
      <c r="AA67" s="17">
        <v>0</v>
      </c>
      <c r="AB67" s="17">
        <v>0</v>
      </c>
      <c r="AC67" s="17">
        <v>0</v>
      </c>
      <c r="AD67" s="17">
        <v>0</v>
      </c>
      <c r="AE67" s="17">
        <v>0</v>
      </c>
      <c r="AF67" s="17">
        <v>0</v>
      </c>
      <c r="AG67" s="12">
        <v>0</v>
      </c>
      <c r="AH67" s="16">
        <v>0</v>
      </c>
      <c r="AI67" s="17">
        <v>75000</v>
      </c>
      <c r="AJ67" s="17">
        <v>0</v>
      </c>
      <c r="AK67" s="17">
        <v>0</v>
      </c>
      <c r="AL67" s="17">
        <v>0</v>
      </c>
      <c r="AM67" s="17">
        <v>0</v>
      </c>
      <c r="AN67" s="17">
        <v>0</v>
      </c>
      <c r="AO67" s="12">
        <v>75000</v>
      </c>
      <c r="AP67" s="16">
        <v>0</v>
      </c>
      <c r="AQ67" s="17">
        <v>0</v>
      </c>
      <c r="AR67" s="17">
        <v>0</v>
      </c>
      <c r="AS67" s="17">
        <v>0</v>
      </c>
      <c r="AT67" s="17">
        <v>0</v>
      </c>
      <c r="AU67" s="17">
        <v>0</v>
      </c>
      <c r="AV67" s="17">
        <v>0</v>
      </c>
      <c r="AW67" s="12">
        <v>0</v>
      </c>
      <c r="AX67" s="16">
        <v>0</v>
      </c>
      <c r="AY67" s="17">
        <v>0</v>
      </c>
      <c r="AZ67" s="17">
        <v>0</v>
      </c>
      <c r="BA67" s="17">
        <v>0</v>
      </c>
      <c r="BB67" s="17">
        <v>0</v>
      </c>
      <c r="BC67" s="17">
        <v>0</v>
      </c>
      <c r="BD67" s="17">
        <v>0</v>
      </c>
      <c r="BE67" s="12">
        <v>0</v>
      </c>
      <c r="BF67" s="16">
        <v>0</v>
      </c>
      <c r="BG67" s="17">
        <v>0</v>
      </c>
      <c r="BH67" s="17">
        <v>0</v>
      </c>
      <c r="BI67" s="17">
        <v>0</v>
      </c>
      <c r="BJ67" s="17">
        <v>0</v>
      </c>
      <c r="BK67" s="17">
        <v>0</v>
      </c>
      <c r="BL67" s="17">
        <v>0</v>
      </c>
      <c r="BM67" s="12">
        <v>0</v>
      </c>
      <c r="BN67" s="16">
        <v>0</v>
      </c>
      <c r="BO67" s="17">
        <v>0</v>
      </c>
      <c r="BP67" s="17">
        <v>0</v>
      </c>
      <c r="BQ67" s="17">
        <v>0</v>
      </c>
      <c r="BR67" s="17">
        <v>0</v>
      </c>
      <c r="BS67" s="17">
        <v>183.24</v>
      </c>
      <c r="BT67" s="17">
        <v>0</v>
      </c>
      <c r="BU67" s="12">
        <v>183.24</v>
      </c>
    </row>
    <row r="68" spans="1:73" x14ac:dyDescent="0.3">
      <c r="A68" s="4" t="s">
        <v>57</v>
      </c>
      <c r="B68" s="92">
        <v>0</v>
      </c>
      <c r="C68" s="87">
        <v>0</v>
      </c>
      <c r="D68" s="87">
        <v>0</v>
      </c>
      <c r="E68" s="87">
        <v>0</v>
      </c>
      <c r="F68" s="87">
        <v>0</v>
      </c>
      <c r="G68" s="87">
        <v>0</v>
      </c>
      <c r="H68" s="87">
        <v>0</v>
      </c>
      <c r="I68" s="93">
        <v>0</v>
      </c>
      <c r="J68" s="16">
        <v>0</v>
      </c>
      <c r="K68" s="17">
        <v>0</v>
      </c>
      <c r="L68" s="17">
        <v>0</v>
      </c>
      <c r="M68" s="17">
        <v>0</v>
      </c>
      <c r="N68" s="17">
        <v>0</v>
      </c>
      <c r="O68" s="17">
        <v>0</v>
      </c>
      <c r="P68" s="17">
        <v>0</v>
      </c>
      <c r="Q68" s="12">
        <v>0</v>
      </c>
      <c r="R68" s="16">
        <v>0</v>
      </c>
      <c r="S68" s="17">
        <v>0</v>
      </c>
      <c r="T68" s="17">
        <v>0</v>
      </c>
      <c r="U68" s="17">
        <v>0</v>
      </c>
      <c r="V68" s="17">
        <v>0</v>
      </c>
      <c r="W68" s="17">
        <v>0</v>
      </c>
      <c r="X68" s="17">
        <v>0</v>
      </c>
      <c r="Y68" s="12">
        <v>0</v>
      </c>
      <c r="Z68" s="16">
        <v>0</v>
      </c>
      <c r="AA68" s="17">
        <v>0</v>
      </c>
      <c r="AB68" s="17">
        <v>0</v>
      </c>
      <c r="AC68" s="17">
        <v>0</v>
      </c>
      <c r="AD68" s="17">
        <v>0</v>
      </c>
      <c r="AE68" s="17">
        <v>0</v>
      </c>
      <c r="AF68" s="17">
        <v>0</v>
      </c>
      <c r="AG68" s="12">
        <v>0</v>
      </c>
      <c r="AH68" s="16">
        <v>0</v>
      </c>
      <c r="AI68" s="17">
        <v>0</v>
      </c>
      <c r="AJ68" s="17">
        <v>0</v>
      </c>
      <c r="AK68" s="17">
        <v>0</v>
      </c>
      <c r="AL68" s="17">
        <v>0</v>
      </c>
      <c r="AM68" s="17">
        <v>0</v>
      </c>
      <c r="AN68" s="17">
        <v>0</v>
      </c>
      <c r="AO68" s="12">
        <v>0</v>
      </c>
      <c r="AP68" s="16">
        <v>0</v>
      </c>
      <c r="AQ68" s="17">
        <v>0</v>
      </c>
      <c r="AR68" s="17">
        <v>0</v>
      </c>
      <c r="AS68" s="17">
        <v>0</v>
      </c>
      <c r="AT68" s="17">
        <v>0</v>
      </c>
      <c r="AU68" s="17">
        <v>0</v>
      </c>
      <c r="AV68" s="17">
        <v>0</v>
      </c>
      <c r="AW68" s="12">
        <v>0</v>
      </c>
      <c r="AX68" s="16">
        <v>0</v>
      </c>
      <c r="AY68" s="17">
        <v>0</v>
      </c>
      <c r="AZ68" s="17">
        <v>0</v>
      </c>
      <c r="BA68" s="17">
        <v>0</v>
      </c>
      <c r="BB68" s="17">
        <v>0</v>
      </c>
      <c r="BC68" s="17">
        <v>0</v>
      </c>
      <c r="BD68" s="17">
        <v>0</v>
      </c>
      <c r="BE68" s="12">
        <v>0</v>
      </c>
      <c r="BF68" s="16">
        <v>0</v>
      </c>
      <c r="BG68" s="17">
        <v>0</v>
      </c>
      <c r="BH68" s="17">
        <v>0</v>
      </c>
      <c r="BI68" s="17">
        <v>0</v>
      </c>
      <c r="BJ68" s="17">
        <v>0</v>
      </c>
      <c r="BK68" s="17">
        <v>0</v>
      </c>
      <c r="BL68" s="17">
        <v>0</v>
      </c>
      <c r="BM68" s="12">
        <v>0</v>
      </c>
      <c r="BN68" s="16">
        <v>0</v>
      </c>
      <c r="BO68" s="17">
        <v>0</v>
      </c>
      <c r="BP68" s="17">
        <v>0</v>
      </c>
      <c r="BQ68" s="17">
        <v>0</v>
      </c>
      <c r="BR68" s="17">
        <v>0</v>
      </c>
      <c r="BS68" s="17">
        <v>0</v>
      </c>
      <c r="BT68" s="17">
        <v>0</v>
      </c>
      <c r="BU68" s="12">
        <v>0</v>
      </c>
    </row>
    <row r="69" spans="1:73" x14ac:dyDescent="0.3">
      <c r="A69" s="4" t="s">
        <v>58</v>
      </c>
      <c r="B69" s="92">
        <v>3503.64</v>
      </c>
      <c r="C69" s="87">
        <v>0</v>
      </c>
      <c r="D69" s="87">
        <v>55704</v>
      </c>
      <c r="E69" s="87">
        <v>0</v>
      </c>
      <c r="F69" s="87">
        <v>0</v>
      </c>
      <c r="G69" s="87">
        <v>0</v>
      </c>
      <c r="H69" s="87">
        <v>56122.719999999994</v>
      </c>
      <c r="I69" s="93">
        <v>115330.36</v>
      </c>
      <c r="J69" s="16">
        <v>0</v>
      </c>
      <c r="K69" s="17">
        <v>0</v>
      </c>
      <c r="L69" s="17">
        <v>55704</v>
      </c>
      <c r="M69" s="17">
        <v>0</v>
      </c>
      <c r="N69" s="17">
        <v>0</v>
      </c>
      <c r="O69" s="17">
        <v>0</v>
      </c>
      <c r="P69" s="17">
        <v>52800</v>
      </c>
      <c r="Q69" s="12">
        <v>108504</v>
      </c>
      <c r="R69" s="16">
        <v>3503.64</v>
      </c>
      <c r="S69" s="17">
        <v>0</v>
      </c>
      <c r="T69" s="17">
        <v>0</v>
      </c>
      <c r="U69" s="17">
        <v>0</v>
      </c>
      <c r="V69" s="17">
        <v>0</v>
      </c>
      <c r="W69" s="17">
        <v>0</v>
      </c>
      <c r="X69" s="17">
        <v>145.44999999999982</v>
      </c>
      <c r="Y69" s="12">
        <v>3649.0899999999997</v>
      </c>
      <c r="Z69" s="16">
        <v>0</v>
      </c>
      <c r="AA69" s="17">
        <v>0</v>
      </c>
      <c r="AB69" s="17">
        <v>0</v>
      </c>
      <c r="AC69" s="17">
        <v>0</v>
      </c>
      <c r="AD69" s="17">
        <v>0</v>
      </c>
      <c r="AE69" s="17">
        <v>0</v>
      </c>
      <c r="AF69" s="17">
        <v>177.27</v>
      </c>
      <c r="AG69" s="12">
        <v>177.27</v>
      </c>
      <c r="AH69" s="16">
        <v>0</v>
      </c>
      <c r="AI69" s="17">
        <v>0</v>
      </c>
      <c r="AJ69" s="17">
        <v>0</v>
      </c>
      <c r="AK69" s="17">
        <v>0</v>
      </c>
      <c r="AL69" s="17">
        <v>0</v>
      </c>
      <c r="AM69" s="17">
        <v>0</v>
      </c>
      <c r="AN69" s="17">
        <v>0</v>
      </c>
      <c r="AO69" s="12">
        <v>0</v>
      </c>
      <c r="AP69" s="16">
        <v>0</v>
      </c>
      <c r="AQ69" s="17">
        <v>0</v>
      </c>
      <c r="AR69" s="17">
        <v>0</v>
      </c>
      <c r="AS69" s="17">
        <v>0</v>
      </c>
      <c r="AT69" s="17">
        <v>0</v>
      </c>
      <c r="AU69" s="17">
        <v>0</v>
      </c>
      <c r="AV69" s="17">
        <v>0</v>
      </c>
      <c r="AW69" s="12">
        <v>0</v>
      </c>
      <c r="AX69" s="16">
        <v>0</v>
      </c>
      <c r="AY69" s="17">
        <v>0</v>
      </c>
      <c r="AZ69" s="17">
        <v>0</v>
      </c>
      <c r="BA69" s="17">
        <v>0</v>
      </c>
      <c r="BB69" s="17">
        <v>0</v>
      </c>
      <c r="BC69" s="17">
        <v>0</v>
      </c>
      <c r="BD69" s="17">
        <v>0</v>
      </c>
      <c r="BE69" s="12">
        <v>0</v>
      </c>
      <c r="BF69" s="16">
        <v>0</v>
      </c>
      <c r="BG69" s="17">
        <v>0</v>
      </c>
      <c r="BH69" s="17">
        <v>0</v>
      </c>
      <c r="BI69" s="17">
        <v>0</v>
      </c>
      <c r="BJ69" s="17">
        <v>0</v>
      </c>
      <c r="BK69" s="17">
        <v>0</v>
      </c>
      <c r="BL69" s="17">
        <v>0</v>
      </c>
      <c r="BM69" s="12">
        <v>0</v>
      </c>
      <c r="BN69" s="16">
        <v>0</v>
      </c>
      <c r="BO69" s="17">
        <v>0</v>
      </c>
      <c r="BP69" s="17">
        <v>0</v>
      </c>
      <c r="BQ69" s="17">
        <v>0</v>
      </c>
      <c r="BR69" s="17">
        <v>0</v>
      </c>
      <c r="BS69" s="17">
        <v>0</v>
      </c>
      <c r="BT69" s="17">
        <v>3000</v>
      </c>
      <c r="BU69" s="12">
        <v>3000</v>
      </c>
    </row>
    <row r="70" spans="1:73" x14ac:dyDescent="0.3">
      <c r="A70" s="4" t="s">
        <v>59</v>
      </c>
      <c r="B70" s="92">
        <v>2.04</v>
      </c>
      <c r="C70" s="87">
        <v>0</v>
      </c>
      <c r="D70" s="87">
        <v>0</v>
      </c>
      <c r="E70" s="87">
        <v>0</v>
      </c>
      <c r="F70" s="87">
        <v>0</v>
      </c>
      <c r="G70" s="87">
        <v>0</v>
      </c>
      <c r="H70" s="87">
        <v>140</v>
      </c>
      <c r="I70" s="93">
        <v>142.04</v>
      </c>
      <c r="J70" s="16">
        <v>1.02</v>
      </c>
      <c r="K70" s="17">
        <v>0</v>
      </c>
      <c r="L70" s="17">
        <v>0</v>
      </c>
      <c r="M70" s="17">
        <v>0</v>
      </c>
      <c r="N70" s="17">
        <v>0</v>
      </c>
      <c r="O70" s="17">
        <v>0</v>
      </c>
      <c r="P70" s="17">
        <v>0</v>
      </c>
      <c r="Q70" s="12">
        <v>1.02</v>
      </c>
      <c r="R70" s="16">
        <v>0.76500000000000001</v>
      </c>
      <c r="S70" s="17">
        <v>0</v>
      </c>
      <c r="T70" s="17">
        <v>0</v>
      </c>
      <c r="U70" s="17">
        <v>0</v>
      </c>
      <c r="V70" s="17">
        <v>0</v>
      </c>
      <c r="W70" s="17">
        <v>0</v>
      </c>
      <c r="X70" s="17">
        <v>140</v>
      </c>
      <c r="Y70" s="12">
        <v>140.76499999999999</v>
      </c>
      <c r="Z70" s="16">
        <v>0.255</v>
      </c>
      <c r="AA70" s="17">
        <v>0</v>
      </c>
      <c r="AB70" s="17">
        <v>0</v>
      </c>
      <c r="AC70" s="17">
        <v>0</v>
      </c>
      <c r="AD70" s="17">
        <v>0</v>
      </c>
      <c r="AE70" s="17">
        <v>0</v>
      </c>
      <c r="AF70" s="17">
        <v>0</v>
      </c>
      <c r="AG70" s="12">
        <v>0.255</v>
      </c>
      <c r="AH70" s="16">
        <v>0</v>
      </c>
      <c r="AI70" s="17">
        <v>0</v>
      </c>
      <c r="AJ70" s="17">
        <v>0</v>
      </c>
      <c r="AK70" s="17">
        <v>0</v>
      </c>
      <c r="AL70" s="17">
        <v>0</v>
      </c>
      <c r="AM70" s="17">
        <v>0</v>
      </c>
      <c r="AN70" s="17">
        <v>0</v>
      </c>
      <c r="AO70" s="12">
        <v>0</v>
      </c>
      <c r="AP70" s="16">
        <v>0</v>
      </c>
      <c r="AQ70" s="17">
        <v>0</v>
      </c>
      <c r="AR70" s="17">
        <v>0</v>
      </c>
      <c r="AS70" s="17">
        <v>0</v>
      </c>
      <c r="AT70" s="17">
        <v>0</v>
      </c>
      <c r="AU70" s="17">
        <v>0</v>
      </c>
      <c r="AV70" s="17">
        <v>0</v>
      </c>
      <c r="AW70" s="12">
        <v>0</v>
      </c>
      <c r="AX70" s="16">
        <v>0</v>
      </c>
      <c r="AY70" s="17">
        <v>0</v>
      </c>
      <c r="AZ70" s="17">
        <v>0</v>
      </c>
      <c r="BA70" s="17">
        <v>0</v>
      </c>
      <c r="BB70" s="17">
        <v>0</v>
      </c>
      <c r="BC70" s="17">
        <v>0</v>
      </c>
      <c r="BD70" s="17">
        <v>0</v>
      </c>
      <c r="BE70" s="12">
        <v>0</v>
      </c>
      <c r="BF70" s="16">
        <v>0</v>
      </c>
      <c r="BG70" s="17">
        <v>0</v>
      </c>
      <c r="BH70" s="17">
        <v>0</v>
      </c>
      <c r="BI70" s="17">
        <v>0</v>
      </c>
      <c r="BJ70" s="17">
        <v>0</v>
      </c>
      <c r="BK70" s="17">
        <v>0</v>
      </c>
      <c r="BL70" s="17">
        <v>0</v>
      </c>
      <c r="BM70" s="12">
        <v>0</v>
      </c>
      <c r="BN70" s="16">
        <v>0</v>
      </c>
      <c r="BO70" s="17">
        <v>0</v>
      </c>
      <c r="BP70" s="17">
        <v>0</v>
      </c>
      <c r="BQ70" s="17">
        <v>0</v>
      </c>
      <c r="BR70" s="17">
        <v>0</v>
      </c>
      <c r="BS70" s="17">
        <v>0</v>
      </c>
      <c r="BT70" s="17">
        <v>0</v>
      </c>
      <c r="BU70" s="12">
        <v>0</v>
      </c>
    </row>
    <row r="71" spans="1:73" x14ac:dyDescent="0.3">
      <c r="A71" s="4" t="s">
        <v>60</v>
      </c>
      <c r="B71" s="92">
        <v>0</v>
      </c>
      <c r="C71" s="87">
        <v>0</v>
      </c>
      <c r="D71" s="87">
        <v>52992</v>
      </c>
      <c r="E71" s="87">
        <v>0</v>
      </c>
      <c r="F71" s="87">
        <v>0</v>
      </c>
      <c r="G71" s="87">
        <v>386218</v>
      </c>
      <c r="H71" s="87">
        <v>9250</v>
      </c>
      <c r="I71" s="93">
        <v>448460</v>
      </c>
      <c r="J71" s="16">
        <v>0</v>
      </c>
      <c r="K71" s="17">
        <v>0</v>
      </c>
      <c r="L71" s="17">
        <v>52992</v>
      </c>
      <c r="M71" s="17">
        <v>0</v>
      </c>
      <c r="N71" s="17">
        <v>0</v>
      </c>
      <c r="O71" s="17">
        <v>386218</v>
      </c>
      <c r="P71" s="17">
        <v>0</v>
      </c>
      <c r="Q71" s="12">
        <v>439210</v>
      </c>
      <c r="R71" s="16">
        <v>0</v>
      </c>
      <c r="S71" s="17">
        <v>0</v>
      </c>
      <c r="T71" s="17">
        <v>0</v>
      </c>
      <c r="U71" s="17">
        <v>0</v>
      </c>
      <c r="V71" s="17">
        <v>0</v>
      </c>
      <c r="W71" s="17">
        <v>0</v>
      </c>
      <c r="X71" s="17">
        <v>0</v>
      </c>
      <c r="Y71" s="12">
        <v>0</v>
      </c>
      <c r="Z71" s="16">
        <v>0</v>
      </c>
      <c r="AA71" s="17">
        <v>0</v>
      </c>
      <c r="AB71" s="17">
        <v>0</v>
      </c>
      <c r="AC71" s="17">
        <v>0</v>
      </c>
      <c r="AD71" s="17">
        <v>0</v>
      </c>
      <c r="AE71" s="17">
        <v>0</v>
      </c>
      <c r="AF71" s="17">
        <v>0</v>
      </c>
      <c r="AG71" s="12">
        <v>0</v>
      </c>
      <c r="AH71" s="16">
        <v>0</v>
      </c>
      <c r="AI71" s="17">
        <v>0</v>
      </c>
      <c r="AJ71" s="17">
        <v>0</v>
      </c>
      <c r="AK71" s="17">
        <v>0</v>
      </c>
      <c r="AL71" s="17">
        <v>0</v>
      </c>
      <c r="AM71" s="17">
        <v>0</v>
      </c>
      <c r="AN71" s="17">
        <v>0</v>
      </c>
      <c r="AO71" s="12">
        <v>0</v>
      </c>
      <c r="AP71" s="16">
        <v>0</v>
      </c>
      <c r="AQ71" s="17">
        <v>0</v>
      </c>
      <c r="AR71" s="17">
        <v>0</v>
      </c>
      <c r="AS71" s="17">
        <v>0</v>
      </c>
      <c r="AT71" s="17">
        <v>0</v>
      </c>
      <c r="AU71" s="17">
        <v>0</v>
      </c>
      <c r="AV71" s="17">
        <v>0</v>
      </c>
      <c r="AW71" s="12">
        <v>0</v>
      </c>
      <c r="AX71" s="16">
        <v>0</v>
      </c>
      <c r="AY71" s="17">
        <v>0</v>
      </c>
      <c r="AZ71" s="17">
        <v>0</v>
      </c>
      <c r="BA71" s="17">
        <v>0</v>
      </c>
      <c r="BB71" s="17">
        <v>0</v>
      </c>
      <c r="BC71" s="17">
        <v>0</v>
      </c>
      <c r="BD71" s="17">
        <v>0</v>
      </c>
      <c r="BE71" s="12">
        <v>0</v>
      </c>
      <c r="BF71" s="16">
        <v>0</v>
      </c>
      <c r="BG71" s="17">
        <v>0</v>
      </c>
      <c r="BH71" s="17">
        <v>0</v>
      </c>
      <c r="BI71" s="17">
        <v>0</v>
      </c>
      <c r="BJ71" s="17">
        <v>0</v>
      </c>
      <c r="BK71" s="17">
        <v>0</v>
      </c>
      <c r="BL71" s="17">
        <v>0</v>
      </c>
      <c r="BM71" s="12">
        <v>0</v>
      </c>
      <c r="BN71" s="16">
        <v>0</v>
      </c>
      <c r="BO71" s="17">
        <v>0</v>
      </c>
      <c r="BP71" s="17">
        <v>0</v>
      </c>
      <c r="BQ71" s="17">
        <v>0</v>
      </c>
      <c r="BR71" s="17">
        <v>0</v>
      </c>
      <c r="BS71" s="17">
        <v>0</v>
      </c>
      <c r="BT71" s="17">
        <v>9250</v>
      </c>
      <c r="BU71" s="12">
        <v>9250</v>
      </c>
    </row>
    <row r="72" spans="1:73" x14ac:dyDescent="0.3">
      <c r="A72" s="4" t="s">
        <v>61</v>
      </c>
      <c r="B72" s="92">
        <v>177683</v>
      </c>
      <c r="C72" s="87">
        <v>82519</v>
      </c>
      <c r="D72" s="87">
        <v>50000</v>
      </c>
      <c r="E72" s="87">
        <v>0</v>
      </c>
      <c r="F72" s="87">
        <v>0</v>
      </c>
      <c r="G72" s="87">
        <v>0</v>
      </c>
      <c r="H72" s="87">
        <v>0</v>
      </c>
      <c r="I72" s="93">
        <v>310202</v>
      </c>
      <c r="J72" s="16">
        <v>106133</v>
      </c>
      <c r="K72" s="17">
        <v>9319</v>
      </c>
      <c r="L72" s="17">
        <v>50000</v>
      </c>
      <c r="M72" s="17">
        <v>0</v>
      </c>
      <c r="N72" s="17">
        <v>0</v>
      </c>
      <c r="O72" s="17">
        <v>0</v>
      </c>
      <c r="P72" s="17">
        <v>0</v>
      </c>
      <c r="Q72" s="12">
        <v>165452</v>
      </c>
      <c r="R72" s="16">
        <v>71550</v>
      </c>
      <c r="S72" s="17">
        <v>73200</v>
      </c>
      <c r="T72" s="17">
        <v>0</v>
      </c>
      <c r="U72" s="17">
        <v>0</v>
      </c>
      <c r="V72" s="17">
        <v>0</v>
      </c>
      <c r="W72" s="17">
        <v>0</v>
      </c>
      <c r="X72" s="17">
        <v>0</v>
      </c>
      <c r="Y72" s="12">
        <v>144750</v>
      </c>
      <c r="Z72" s="16">
        <v>0</v>
      </c>
      <c r="AA72" s="17">
        <v>0</v>
      </c>
      <c r="AB72" s="17">
        <v>0</v>
      </c>
      <c r="AC72" s="17">
        <v>0</v>
      </c>
      <c r="AD72" s="17">
        <v>0</v>
      </c>
      <c r="AE72" s="17">
        <v>0</v>
      </c>
      <c r="AF72" s="17">
        <v>0</v>
      </c>
      <c r="AG72" s="12">
        <v>0</v>
      </c>
      <c r="AH72" s="16">
        <v>0</v>
      </c>
      <c r="AI72" s="17">
        <v>0</v>
      </c>
      <c r="AJ72" s="17">
        <v>0</v>
      </c>
      <c r="AK72" s="17">
        <v>0</v>
      </c>
      <c r="AL72" s="17">
        <v>0</v>
      </c>
      <c r="AM72" s="17">
        <v>0</v>
      </c>
      <c r="AN72" s="17">
        <v>0</v>
      </c>
      <c r="AO72" s="12">
        <v>0</v>
      </c>
      <c r="AP72" s="16">
        <v>0</v>
      </c>
      <c r="AQ72" s="17">
        <v>0</v>
      </c>
      <c r="AR72" s="17">
        <v>0</v>
      </c>
      <c r="AS72" s="17">
        <v>0</v>
      </c>
      <c r="AT72" s="17">
        <v>0</v>
      </c>
      <c r="AU72" s="17">
        <v>0</v>
      </c>
      <c r="AV72" s="17">
        <v>0</v>
      </c>
      <c r="AW72" s="12">
        <v>0</v>
      </c>
      <c r="AX72" s="16">
        <v>0</v>
      </c>
      <c r="AY72" s="17">
        <v>0</v>
      </c>
      <c r="AZ72" s="17">
        <v>0</v>
      </c>
      <c r="BA72" s="17">
        <v>0</v>
      </c>
      <c r="BB72" s="17">
        <v>0</v>
      </c>
      <c r="BC72" s="17">
        <v>0</v>
      </c>
      <c r="BD72" s="17">
        <v>0</v>
      </c>
      <c r="BE72" s="12">
        <v>0</v>
      </c>
      <c r="BF72" s="16">
        <v>0</v>
      </c>
      <c r="BG72" s="17">
        <v>0</v>
      </c>
      <c r="BH72" s="17">
        <v>0</v>
      </c>
      <c r="BI72" s="17">
        <v>0</v>
      </c>
      <c r="BJ72" s="17">
        <v>0</v>
      </c>
      <c r="BK72" s="17">
        <v>0</v>
      </c>
      <c r="BL72" s="17">
        <v>0</v>
      </c>
      <c r="BM72" s="12">
        <v>0</v>
      </c>
      <c r="BN72" s="16">
        <v>0</v>
      </c>
      <c r="BO72" s="17">
        <v>0</v>
      </c>
      <c r="BP72" s="17">
        <v>0</v>
      </c>
      <c r="BQ72" s="17">
        <v>0</v>
      </c>
      <c r="BR72" s="17">
        <v>0</v>
      </c>
      <c r="BS72" s="17">
        <v>0</v>
      </c>
      <c r="BT72" s="17">
        <v>0</v>
      </c>
      <c r="BU72" s="12">
        <v>0</v>
      </c>
    </row>
    <row r="73" spans="1:73" x14ac:dyDescent="0.3">
      <c r="A73" s="4" t="s">
        <v>62</v>
      </c>
      <c r="B73" s="92">
        <v>0</v>
      </c>
      <c r="C73" s="87">
        <v>0</v>
      </c>
      <c r="D73" s="87">
        <v>9102</v>
      </c>
      <c r="E73" s="87">
        <v>0</v>
      </c>
      <c r="F73" s="87">
        <v>0</v>
      </c>
      <c r="G73" s="87">
        <v>6132.95</v>
      </c>
      <c r="H73" s="87">
        <v>0</v>
      </c>
      <c r="I73" s="93">
        <v>15234.95</v>
      </c>
      <c r="J73" s="16">
        <v>0</v>
      </c>
      <c r="K73" s="17">
        <v>0</v>
      </c>
      <c r="L73" s="17">
        <v>9102</v>
      </c>
      <c r="M73" s="17">
        <v>0</v>
      </c>
      <c r="N73" s="17">
        <v>0</v>
      </c>
      <c r="O73" s="17">
        <v>0</v>
      </c>
      <c r="P73" s="17">
        <v>0</v>
      </c>
      <c r="Q73" s="12">
        <v>9102</v>
      </c>
      <c r="R73" s="16">
        <v>0</v>
      </c>
      <c r="S73" s="17">
        <v>0</v>
      </c>
      <c r="T73" s="17">
        <v>0</v>
      </c>
      <c r="U73" s="17">
        <v>0</v>
      </c>
      <c r="V73" s="17">
        <v>0</v>
      </c>
      <c r="W73" s="17">
        <v>0</v>
      </c>
      <c r="X73" s="17">
        <v>0</v>
      </c>
      <c r="Y73" s="12">
        <v>0</v>
      </c>
      <c r="Z73" s="16">
        <v>0</v>
      </c>
      <c r="AA73" s="17">
        <v>0</v>
      </c>
      <c r="AB73" s="17">
        <v>0</v>
      </c>
      <c r="AC73" s="17">
        <v>0</v>
      </c>
      <c r="AD73" s="17">
        <v>0</v>
      </c>
      <c r="AE73" s="17">
        <v>0</v>
      </c>
      <c r="AF73" s="17">
        <v>0</v>
      </c>
      <c r="AG73" s="12">
        <v>0</v>
      </c>
      <c r="AH73" s="16">
        <v>0</v>
      </c>
      <c r="AI73" s="17">
        <v>0</v>
      </c>
      <c r="AJ73" s="17">
        <v>0</v>
      </c>
      <c r="AK73" s="17">
        <v>0</v>
      </c>
      <c r="AL73" s="17">
        <v>0</v>
      </c>
      <c r="AM73" s="17">
        <v>0</v>
      </c>
      <c r="AN73" s="17">
        <v>0</v>
      </c>
      <c r="AO73" s="12">
        <v>0</v>
      </c>
      <c r="AP73" s="16">
        <v>0</v>
      </c>
      <c r="AQ73" s="17">
        <v>0</v>
      </c>
      <c r="AR73" s="17">
        <v>0</v>
      </c>
      <c r="AS73" s="17">
        <v>0</v>
      </c>
      <c r="AT73" s="17">
        <v>0</v>
      </c>
      <c r="AU73" s="17">
        <v>0</v>
      </c>
      <c r="AV73" s="17">
        <v>0</v>
      </c>
      <c r="AW73" s="12">
        <v>0</v>
      </c>
      <c r="AX73" s="16">
        <v>0</v>
      </c>
      <c r="AY73" s="17">
        <v>0</v>
      </c>
      <c r="AZ73" s="17">
        <v>0</v>
      </c>
      <c r="BA73" s="17">
        <v>0</v>
      </c>
      <c r="BB73" s="17">
        <v>0</v>
      </c>
      <c r="BC73" s="17">
        <v>0</v>
      </c>
      <c r="BD73" s="17">
        <v>0</v>
      </c>
      <c r="BE73" s="12">
        <v>0</v>
      </c>
      <c r="BF73" s="16">
        <v>0</v>
      </c>
      <c r="BG73" s="17">
        <v>0</v>
      </c>
      <c r="BH73" s="17">
        <v>0</v>
      </c>
      <c r="BI73" s="17">
        <v>0</v>
      </c>
      <c r="BJ73" s="17">
        <v>0</v>
      </c>
      <c r="BK73" s="17">
        <v>0</v>
      </c>
      <c r="BL73" s="17">
        <v>0</v>
      </c>
      <c r="BM73" s="12">
        <v>0</v>
      </c>
      <c r="BN73" s="16">
        <v>0</v>
      </c>
      <c r="BO73" s="17">
        <v>0</v>
      </c>
      <c r="BP73" s="17">
        <v>0</v>
      </c>
      <c r="BQ73" s="17">
        <v>0</v>
      </c>
      <c r="BR73" s="17">
        <v>0</v>
      </c>
      <c r="BS73" s="17">
        <v>6132.95</v>
      </c>
      <c r="BT73" s="17">
        <v>0</v>
      </c>
      <c r="BU73" s="12">
        <v>6132.95</v>
      </c>
    </row>
    <row r="74" spans="1:73" x14ac:dyDescent="0.3">
      <c r="A74" s="4" t="s">
        <v>63</v>
      </c>
      <c r="B74" s="92">
        <v>1533.64</v>
      </c>
      <c r="C74" s="87">
        <v>211647.31</v>
      </c>
      <c r="D74" s="87">
        <v>0</v>
      </c>
      <c r="E74" s="87">
        <v>0</v>
      </c>
      <c r="F74" s="87">
        <v>0</v>
      </c>
      <c r="G74" s="87">
        <v>0</v>
      </c>
      <c r="H74" s="87">
        <v>15581.74</v>
      </c>
      <c r="I74" s="93">
        <v>228762.69</v>
      </c>
      <c r="J74" s="16">
        <v>0</v>
      </c>
      <c r="K74" s="17">
        <v>60231</v>
      </c>
      <c r="L74" s="17">
        <v>0</v>
      </c>
      <c r="M74" s="17">
        <v>0</v>
      </c>
      <c r="N74" s="17">
        <v>0</v>
      </c>
      <c r="O74" s="17">
        <v>0</v>
      </c>
      <c r="P74" s="17">
        <v>15581.74</v>
      </c>
      <c r="Q74" s="12">
        <v>75812.740000000005</v>
      </c>
      <c r="R74" s="16">
        <v>1533.64</v>
      </c>
      <c r="S74" s="17">
        <v>151416.31</v>
      </c>
      <c r="T74" s="17">
        <v>0</v>
      </c>
      <c r="U74" s="17">
        <v>0</v>
      </c>
      <c r="V74" s="17">
        <v>0</v>
      </c>
      <c r="W74" s="17">
        <v>0</v>
      </c>
      <c r="X74" s="17">
        <v>0</v>
      </c>
      <c r="Y74" s="12">
        <v>152949.95000000001</v>
      </c>
      <c r="Z74" s="16">
        <v>0</v>
      </c>
      <c r="AA74" s="17">
        <v>0</v>
      </c>
      <c r="AB74" s="17">
        <v>0</v>
      </c>
      <c r="AC74" s="17">
        <v>0</v>
      </c>
      <c r="AD74" s="17">
        <v>0</v>
      </c>
      <c r="AE74" s="17">
        <v>0</v>
      </c>
      <c r="AF74" s="17">
        <v>0</v>
      </c>
      <c r="AG74" s="12">
        <v>0</v>
      </c>
      <c r="AH74" s="16">
        <v>0</v>
      </c>
      <c r="AI74" s="17">
        <v>0</v>
      </c>
      <c r="AJ74" s="17">
        <v>0</v>
      </c>
      <c r="AK74" s="17">
        <v>0</v>
      </c>
      <c r="AL74" s="17">
        <v>0</v>
      </c>
      <c r="AM74" s="17">
        <v>0</v>
      </c>
      <c r="AN74" s="17">
        <v>0</v>
      </c>
      <c r="AO74" s="12">
        <v>0</v>
      </c>
      <c r="AP74" s="16">
        <v>0</v>
      </c>
      <c r="AQ74" s="17">
        <v>0</v>
      </c>
      <c r="AR74" s="17">
        <v>0</v>
      </c>
      <c r="AS74" s="17">
        <v>0</v>
      </c>
      <c r="AT74" s="17">
        <v>0</v>
      </c>
      <c r="AU74" s="17">
        <v>0</v>
      </c>
      <c r="AV74" s="17">
        <v>0</v>
      </c>
      <c r="AW74" s="12">
        <v>0</v>
      </c>
      <c r="AX74" s="16">
        <v>0</v>
      </c>
      <c r="AY74" s="17">
        <v>0</v>
      </c>
      <c r="AZ74" s="17">
        <v>0</v>
      </c>
      <c r="BA74" s="17">
        <v>0</v>
      </c>
      <c r="BB74" s="17">
        <v>0</v>
      </c>
      <c r="BC74" s="17">
        <v>0</v>
      </c>
      <c r="BD74" s="17">
        <v>0</v>
      </c>
      <c r="BE74" s="12">
        <v>0</v>
      </c>
      <c r="BF74" s="16">
        <v>0</v>
      </c>
      <c r="BG74" s="17">
        <v>0</v>
      </c>
      <c r="BH74" s="17">
        <v>0</v>
      </c>
      <c r="BI74" s="17">
        <v>0</v>
      </c>
      <c r="BJ74" s="17">
        <v>0</v>
      </c>
      <c r="BK74" s="17">
        <v>0</v>
      </c>
      <c r="BL74" s="17">
        <v>0</v>
      </c>
      <c r="BM74" s="12">
        <v>0</v>
      </c>
      <c r="BN74" s="16">
        <v>0</v>
      </c>
      <c r="BO74" s="17">
        <v>0</v>
      </c>
      <c r="BP74" s="17">
        <v>0</v>
      </c>
      <c r="BQ74" s="17">
        <v>0</v>
      </c>
      <c r="BR74" s="17">
        <v>0</v>
      </c>
      <c r="BS74" s="17">
        <v>0</v>
      </c>
      <c r="BT74" s="17">
        <v>0</v>
      </c>
      <c r="BU74" s="12">
        <v>0</v>
      </c>
    </row>
    <row r="75" spans="1:73" x14ac:dyDescent="0.3">
      <c r="A75" s="4" t="s">
        <v>64</v>
      </c>
      <c r="B75" s="92">
        <v>14269.54</v>
      </c>
      <c r="C75" s="87">
        <v>26376</v>
      </c>
      <c r="D75" s="87">
        <v>315240</v>
      </c>
      <c r="E75" s="87">
        <v>0</v>
      </c>
      <c r="F75" s="87">
        <v>0</v>
      </c>
      <c r="G75" s="87">
        <v>5933.43</v>
      </c>
      <c r="H75" s="87">
        <v>0</v>
      </c>
      <c r="I75" s="93">
        <v>361818.97</v>
      </c>
      <c r="J75" s="16">
        <v>7605.12</v>
      </c>
      <c r="K75" s="17">
        <v>0</v>
      </c>
      <c r="L75" s="17">
        <v>22440</v>
      </c>
      <c r="M75" s="17">
        <v>0</v>
      </c>
      <c r="N75" s="17">
        <v>0</v>
      </c>
      <c r="O75" s="17">
        <v>5933.43</v>
      </c>
      <c r="P75" s="17">
        <v>0</v>
      </c>
      <c r="Q75" s="12">
        <v>35978.550000000003</v>
      </c>
      <c r="R75" s="16">
        <v>0</v>
      </c>
      <c r="S75" s="17">
        <v>0</v>
      </c>
      <c r="T75" s="17">
        <v>292800</v>
      </c>
      <c r="U75" s="17">
        <v>0</v>
      </c>
      <c r="V75" s="17">
        <v>0</v>
      </c>
      <c r="W75" s="17">
        <v>0</v>
      </c>
      <c r="X75" s="17">
        <v>0</v>
      </c>
      <c r="Y75" s="12">
        <v>292800</v>
      </c>
      <c r="Z75" s="16">
        <v>0</v>
      </c>
      <c r="AA75" s="17">
        <v>0</v>
      </c>
      <c r="AB75" s="17">
        <v>0</v>
      </c>
      <c r="AC75" s="17">
        <v>0</v>
      </c>
      <c r="AD75" s="17">
        <v>0</v>
      </c>
      <c r="AE75" s="17">
        <v>0</v>
      </c>
      <c r="AF75" s="17">
        <v>0</v>
      </c>
      <c r="AG75" s="12">
        <v>0</v>
      </c>
      <c r="AH75" s="16">
        <v>0</v>
      </c>
      <c r="AI75" s="17">
        <v>26376</v>
      </c>
      <c r="AJ75" s="17">
        <v>0</v>
      </c>
      <c r="AK75" s="17">
        <v>0</v>
      </c>
      <c r="AL75" s="17">
        <v>0</v>
      </c>
      <c r="AM75" s="17">
        <v>0</v>
      </c>
      <c r="AN75" s="17">
        <v>0</v>
      </c>
      <c r="AO75" s="12">
        <v>26376</v>
      </c>
      <c r="AP75" s="16">
        <v>0</v>
      </c>
      <c r="AQ75" s="17">
        <v>0</v>
      </c>
      <c r="AR75" s="17">
        <v>0</v>
      </c>
      <c r="AS75" s="17">
        <v>0</v>
      </c>
      <c r="AT75" s="17">
        <v>0</v>
      </c>
      <c r="AU75" s="17">
        <v>0</v>
      </c>
      <c r="AV75" s="17">
        <v>0</v>
      </c>
      <c r="AW75" s="12">
        <v>0</v>
      </c>
      <c r="AX75" s="16">
        <v>0</v>
      </c>
      <c r="AY75" s="17">
        <v>0</v>
      </c>
      <c r="AZ75" s="17">
        <v>0</v>
      </c>
      <c r="BA75" s="17">
        <v>0</v>
      </c>
      <c r="BB75" s="17">
        <v>0</v>
      </c>
      <c r="BC75" s="17">
        <v>0</v>
      </c>
      <c r="BD75" s="17">
        <v>0</v>
      </c>
      <c r="BE75" s="12">
        <v>0</v>
      </c>
      <c r="BF75" s="16">
        <v>0</v>
      </c>
      <c r="BG75" s="17">
        <v>0</v>
      </c>
      <c r="BH75" s="17">
        <v>0</v>
      </c>
      <c r="BI75" s="17">
        <v>0</v>
      </c>
      <c r="BJ75" s="17">
        <v>0</v>
      </c>
      <c r="BK75" s="17">
        <v>0</v>
      </c>
      <c r="BL75" s="17">
        <v>0</v>
      </c>
      <c r="BM75" s="12">
        <v>0</v>
      </c>
      <c r="BN75" s="16">
        <v>6664.42</v>
      </c>
      <c r="BO75" s="17">
        <v>0</v>
      </c>
      <c r="BP75" s="17">
        <v>0</v>
      </c>
      <c r="BQ75" s="17">
        <v>0</v>
      </c>
      <c r="BR75" s="17">
        <v>0</v>
      </c>
      <c r="BS75" s="17">
        <v>0</v>
      </c>
      <c r="BT75" s="17">
        <v>0</v>
      </c>
      <c r="BU75" s="12">
        <v>6664.42</v>
      </c>
    </row>
    <row r="76" spans="1:73" x14ac:dyDescent="0.3">
      <c r="A76" s="4" t="s">
        <v>65</v>
      </c>
      <c r="B76" s="92">
        <v>104.03</v>
      </c>
      <c r="C76" s="87">
        <v>0</v>
      </c>
      <c r="D76" s="87">
        <v>186116.41973659254</v>
      </c>
      <c r="E76" s="87">
        <v>0</v>
      </c>
      <c r="F76" s="87">
        <v>0</v>
      </c>
      <c r="G76" s="87">
        <v>0</v>
      </c>
      <c r="H76" s="87">
        <v>0</v>
      </c>
      <c r="I76" s="93">
        <v>186220.44973659253</v>
      </c>
      <c r="J76" s="16">
        <v>0</v>
      </c>
      <c r="K76" s="17">
        <v>0</v>
      </c>
      <c r="L76" s="17">
        <v>182122.35618016901</v>
      </c>
      <c r="M76" s="17">
        <v>0</v>
      </c>
      <c r="N76" s="17">
        <v>0</v>
      </c>
      <c r="O76" s="17">
        <v>0</v>
      </c>
      <c r="P76" s="17">
        <v>0</v>
      </c>
      <c r="Q76" s="12">
        <v>182122.35618016901</v>
      </c>
      <c r="R76" s="16">
        <v>0</v>
      </c>
      <c r="S76" s="17">
        <v>0</v>
      </c>
      <c r="T76" s="17">
        <v>0</v>
      </c>
      <c r="U76" s="17">
        <v>0</v>
      </c>
      <c r="V76" s="17">
        <v>0</v>
      </c>
      <c r="W76" s="17">
        <v>0</v>
      </c>
      <c r="X76" s="17">
        <v>0</v>
      </c>
      <c r="Y76" s="12">
        <v>0</v>
      </c>
      <c r="Z76" s="16">
        <v>0</v>
      </c>
      <c r="AA76" s="17">
        <v>0</v>
      </c>
      <c r="AB76" s="17">
        <v>0</v>
      </c>
      <c r="AC76" s="17">
        <v>0</v>
      </c>
      <c r="AD76" s="17">
        <v>0</v>
      </c>
      <c r="AE76" s="17">
        <v>0</v>
      </c>
      <c r="AF76" s="17">
        <v>0</v>
      </c>
      <c r="AG76" s="12">
        <v>0</v>
      </c>
      <c r="AH76" s="16">
        <v>0</v>
      </c>
      <c r="AI76" s="17">
        <v>0</v>
      </c>
      <c r="AJ76" s="17">
        <v>0</v>
      </c>
      <c r="AK76" s="17">
        <v>0</v>
      </c>
      <c r="AL76" s="17">
        <v>0</v>
      </c>
      <c r="AM76" s="17">
        <v>0</v>
      </c>
      <c r="AN76" s="17">
        <v>0</v>
      </c>
      <c r="AO76" s="12">
        <v>0</v>
      </c>
      <c r="AP76" s="16">
        <v>0</v>
      </c>
      <c r="AQ76" s="17">
        <v>0</v>
      </c>
      <c r="AR76" s="17">
        <v>0</v>
      </c>
      <c r="AS76" s="17">
        <v>0</v>
      </c>
      <c r="AT76" s="17">
        <v>0</v>
      </c>
      <c r="AU76" s="17">
        <v>0</v>
      </c>
      <c r="AV76" s="17">
        <v>0</v>
      </c>
      <c r="AW76" s="12">
        <v>0</v>
      </c>
      <c r="AX76" s="16">
        <v>0</v>
      </c>
      <c r="AY76" s="17">
        <v>0</v>
      </c>
      <c r="AZ76" s="17">
        <v>0</v>
      </c>
      <c r="BA76" s="17">
        <v>0</v>
      </c>
      <c r="BB76" s="17">
        <v>0</v>
      </c>
      <c r="BC76" s="17">
        <v>0</v>
      </c>
      <c r="BD76" s="17">
        <v>0</v>
      </c>
      <c r="BE76" s="12">
        <v>0</v>
      </c>
      <c r="BF76" s="16">
        <v>0</v>
      </c>
      <c r="BG76" s="17">
        <v>0</v>
      </c>
      <c r="BH76" s="17">
        <v>0</v>
      </c>
      <c r="BI76" s="17">
        <v>0</v>
      </c>
      <c r="BJ76" s="17">
        <v>0</v>
      </c>
      <c r="BK76" s="17">
        <v>0</v>
      </c>
      <c r="BL76" s="17">
        <v>0</v>
      </c>
      <c r="BM76" s="12">
        <v>0</v>
      </c>
      <c r="BN76" s="16">
        <v>104.03</v>
      </c>
      <c r="BO76" s="17">
        <v>0</v>
      </c>
      <c r="BP76" s="17">
        <v>3994.0635564235399</v>
      </c>
      <c r="BQ76" s="17">
        <v>0</v>
      </c>
      <c r="BR76" s="17">
        <v>0</v>
      </c>
      <c r="BS76" s="17">
        <v>0</v>
      </c>
      <c r="BT76" s="17">
        <v>0</v>
      </c>
      <c r="BU76" s="12">
        <v>4098.0935564235397</v>
      </c>
    </row>
    <row r="77" spans="1:73" x14ac:dyDescent="0.3">
      <c r="A77" s="4" t="s">
        <v>66</v>
      </c>
      <c r="B77" s="92">
        <v>0</v>
      </c>
      <c r="C77" s="87">
        <v>73200</v>
      </c>
      <c r="D77" s="87">
        <v>-43625</v>
      </c>
      <c r="E77" s="87">
        <v>0</v>
      </c>
      <c r="F77" s="87">
        <v>0</v>
      </c>
      <c r="G77" s="87">
        <v>0</v>
      </c>
      <c r="H77" s="87">
        <v>0</v>
      </c>
      <c r="I77" s="93">
        <v>29575</v>
      </c>
      <c r="J77" s="16">
        <v>0</v>
      </c>
      <c r="K77" s="17">
        <v>73200</v>
      </c>
      <c r="L77" s="17">
        <v>0</v>
      </c>
      <c r="M77" s="17">
        <v>0</v>
      </c>
      <c r="N77" s="17">
        <v>0</v>
      </c>
      <c r="O77" s="17">
        <v>0</v>
      </c>
      <c r="P77" s="17">
        <v>0</v>
      </c>
      <c r="Q77" s="12">
        <v>73200</v>
      </c>
      <c r="R77" s="16">
        <v>0</v>
      </c>
      <c r="S77" s="17">
        <v>0</v>
      </c>
      <c r="T77" s="17">
        <v>-77531</v>
      </c>
      <c r="U77" s="17">
        <v>0</v>
      </c>
      <c r="V77" s="17">
        <v>0</v>
      </c>
      <c r="W77" s="17">
        <v>0</v>
      </c>
      <c r="X77" s="17">
        <v>0</v>
      </c>
      <c r="Y77" s="12">
        <v>-77531</v>
      </c>
      <c r="Z77" s="16">
        <v>0</v>
      </c>
      <c r="AA77" s="17">
        <v>0</v>
      </c>
      <c r="AB77" s="17">
        <v>0</v>
      </c>
      <c r="AC77" s="17">
        <v>0</v>
      </c>
      <c r="AD77" s="17">
        <v>0</v>
      </c>
      <c r="AE77" s="17">
        <v>0</v>
      </c>
      <c r="AF77" s="17">
        <v>0</v>
      </c>
      <c r="AG77" s="12">
        <v>0</v>
      </c>
      <c r="AH77" s="16">
        <v>0</v>
      </c>
      <c r="AI77" s="17">
        <v>0</v>
      </c>
      <c r="AJ77" s="17">
        <v>33906</v>
      </c>
      <c r="AK77" s="17">
        <v>0</v>
      </c>
      <c r="AL77" s="17">
        <v>0</v>
      </c>
      <c r="AM77" s="17">
        <v>0</v>
      </c>
      <c r="AN77" s="17">
        <v>0</v>
      </c>
      <c r="AO77" s="12">
        <v>33906</v>
      </c>
      <c r="AP77" s="16">
        <v>0</v>
      </c>
      <c r="AQ77" s="17">
        <v>0</v>
      </c>
      <c r="AR77" s="17">
        <v>0</v>
      </c>
      <c r="AS77" s="17">
        <v>0</v>
      </c>
      <c r="AT77" s="17">
        <v>0</v>
      </c>
      <c r="AU77" s="17">
        <v>0</v>
      </c>
      <c r="AV77" s="17">
        <v>0</v>
      </c>
      <c r="AW77" s="12">
        <v>0</v>
      </c>
      <c r="AX77" s="16">
        <v>0</v>
      </c>
      <c r="AY77" s="17">
        <v>0</v>
      </c>
      <c r="AZ77" s="17">
        <v>0</v>
      </c>
      <c r="BA77" s="17">
        <v>0</v>
      </c>
      <c r="BB77" s="17">
        <v>0</v>
      </c>
      <c r="BC77" s="17">
        <v>0</v>
      </c>
      <c r="BD77" s="17">
        <v>0</v>
      </c>
      <c r="BE77" s="12">
        <v>0</v>
      </c>
      <c r="BF77" s="16">
        <v>0</v>
      </c>
      <c r="BG77" s="17">
        <v>0</v>
      </c>
      <c r="BH77" s="17">
        <v>0</v>
      </c>
      <c r="BI77" s="17">
        <v>0</v>
      </c>
      <c r="BJ77" s="17">
        <v>0</v>
      </c>
      <c r="BK77" s="17">
        <v>0</v>
      </c>
      <c r="BL77" s="17">
        <v>0</v>
      </c>
      <c r="BM77" s="12">
        <v>0</v>
      </c>
      <c r="BN77" s="16">
        <v>0</v>
      </c>
      <c r="BO77" s="17">
        <v>0</v>
      </c>
      <c r="BP77" s="17">
        <v>0</v>
      </c>
      <c r="BQ77" s="17">
        <v>0</v>
      </c>
      <c r="BR77" s="17">
        <v>0</v>
      </c>
      <c r="BS77" s="17">
        <v>0</v>
      </c>
      <c r="BT77" s="17">
        <v>0</v>
      </c>
      <c r="BU77" s="12">
        <v>0</v>
      </c>
    </row>
    <row r="78" spans="1:73" x14ac:dyDescent="0.3">
      <c r="A78" s="4" t="s">
        <v>67</v>
      </c>
      <c r="B78" s="92">
        <v>-426</v>
      </c>
      <c r="C78" s="87">
        <v>0</v>
      </c>
      <c r="D78" s="87">
        <v>330981</v>
      </c>
      <c r="E78" s="87">
        <v>0</v>
      </c>
      <c r="F78" s="87">
        <v>133200</v>
      </c>
      <c r="G78" s="87">
        <v>50809</v>
      </c>
      <c r="H78" s="87">
        <v>0</v>
      </c>
      <c r="I78" s="93">
        <v>514564</v>
      </c>
      <c r="J78" s="16">
        <v>1042</v>
      </c>
      <c r="K78" s="17">
        <v>0</v>
      </c>
      <c r="L78" s="17">
        <v>279542</v>
      </c>
      <c r="M78" s="17">
        <v>0</v>
      </c>
      <c r="N78" s="17">
        <v>0</v>
      </c>
      <c r="O78" s="17">
        <v>10000</v>
      </c>
      <c r="P78" s="17">
        <v>0</v>
      </c>
      <c r="Q78" s="12">
        <v>290584</v>
      </c>
      <c r="R78" s="16">
        <v>-150</v>
      </c>
      <c r="S78" s="17">
        <v>0</v>
      </c>
      <c r="T78" s="17">
        <v>0</v>
      </c>
      <c r="U78" s="17">
        <v>0</v>
      </c>
      <c r="V78" s="17">
        <v>133200</v>
      </c>
      <c r="W78" s="17">
        <v>0</v>
      </c>
      <c r="X78" s="17">
        <v>0</v>
      </c>
      <c r="Y78" s="12">
        <v>133050</v>
      </c>
      <c r="Z78" s="16">
        <v>-1318</v>
      </c>
      <c r="AA78" s="17">
        <v>0</v>
      </c>
      <c r="AB78" s="17">
        <v>0</v>
      </c>
      <c r="AC78" s="17">
        <v>0</v>
      </c>
      <c r="AD78" s="17">
        <v>0</v>
      </c>
      <c r="AE78" s="17">
        <v>0</v>
      </c>
      <c r="AF78" s="17">
        <v>0</v>
      </c>
      <c r="AG78" s="12">
        <v>-1318</v>
      </c>
      <c r="AH78" s="16">
        <v>0</v>
      </c>
      <c r="AI78" s="17">
        <v>0</v>
      </c>
      <c r="AJ78" s="17">
        <v>51439</v>
      </c>
      <c r="AK78" s="17">
        <v>0</v>
      </c>
      <c r="AL78" s="17">
        <v>0</v>
      </c>
      <c r="AM78" s="17">
        <v>0</v>
      </c>
      <c r="AN78" s="17">
        <v>0</v>
      </c>
      <c r="AO78" s="12">
        <v>51439</v>
      </c>
      <c r="AP78" s="16">
        <v>0</v>
      </c>
      <c r="AQ78" s="17">
        <v>0</v>
      </c>
      <c r="AR78" s="17">
        <v>0</v>
      </c>
      <c r="AS78" s="17">
        <v>0</v>
      </c>
      <c r="AT78" s="17">
        <v>0</v>
      </c>
      <c r="AU78" s="17">
        <v>0</v>
      </c>
      <c r="AV78" s="17">
        <v>0</v>
      </c>
      <c r="AW78" s="12">
        <v>0</v>
      </c>
      <c r="AX78" s="16">
        <v>0</v>
      </c>
      <c r="AY78" s="17">
        <v>0</v>
      </c>
      <c r="AZ78" s="17">
        <v>0</v>
      </c>
      <c r="BA78" s="17">
        <v>0</v>
      </c>
      <c r="BB78" s="17">
        <v>0</v>
      </c>
      <c r="BC78" s="17">
        <v>0</v>
      </c>
      <c r="BD78" s="17">
        <v>0</v>
      </c>
      <c r="BE78" s="12">
        <v>0</v>
      </c>
      <c r="BF78" s="16">
        <v>0</v>
      </c>
      <c r="BG78" s="17">
        <v>0</v>
      </c>
      <c r="BH78" s="17">
        <v>0</v>
      </c>
      <c r="BI78" s="17">
        <v>0</v>
      </c>
      <c r="BJ78" s="17">
        <v>0</v>
      </c>
      <c r="BK78" s="17">
        <v>0</v>
      </c>
      <c r="BL78" s="17">
        <v>0</v>
      </c>
      <c r="BM78" s="12">
        <v>0</v>
      </c>
      <c r="BN78" s="16">
        <v>0</v>
      </c>
      <c r="BO78" s="17">
        <v>0</v>
      </c>
      <c r="BP78" s="17">
        <v>0</v>
      </c>
      <c r="BQ78" s="17">
        <v>0</v>
      </c>
      <c r="BR78" s="17">
        <v>0</v>
      </c>
      <c r="BS78" s="17">
        <v>40809</v>
      </c>
      <c r="BT78" s="17">
        <v>0</v>
      </c>
      <c r="BU78" s="12">
        <v>40809</v>
      </c>
    </row>
    <row r="79" spans="1:73" x14ac:dyDescent="0.3">
      <c r="A79" s="4" t="s">
        <v>68</v>
      </c>
      <c r="B79" s="92">
        <v>1836</v>
      </c>
      <c r="C79" s="87">
        <v>194315</v>
      </c>
      <c r="D79" s="87">
        <v>0</v>
      </c>
      <c r="E79" s="87">
        <v>0</v>
      </c>
      <c r="F79" s="87">
        <v>0</v>
      </c>
      <c r="G79" s="87">
        <v>71186</v>
      </c>
      <c r="H79" s="87">
        <v>50066</v>
      </c>
      <c r="I79" s="93">
        <v>317403</v>
      </c>
      <c r="J79" s="16">
        <v>1836</v>
      </c>
      <c r="K79" s="17">
        <v>194315</v>
      </c>
      <c r="L79" s="17">
        <v>0</v>
      </c>
      <c r="M79" s="17">
        <v>0</v>
      </c>
      <c r="N79" s="17">
        <v>0</v>
      </c>
      <c r="O79" s="17">
        <v>71186</v>
      </c>
      <c r="P79" s="17">
        <v>0</v>
      </c>
      <c r="Q79" s="12">
        <v>267337</v>
      </c>
      <c r="R79" s="16">
        <v>0</v>
      </c>
      <c r="S79" s="17">
        <v>0</v>
      </c>
      <c r="T79" s="17">
        <v>0</v>
      </c>
      <c r="U79" s="17">
        <v>0</v>
      </c>
      <c r="V79" s="17">
        <v>0</v>
      </c>
      <c r="W79" s="17">
        <v>0</v>
      </c>
      <c r="X79" s="17">
        <v>0</v>
      </c>
      <c r="Y79" s="12">
        <v>0</v>
      </c>
      <c r="Z79" s="16">
        <v>0</v>
      </c>
      <c r="AA79" s="17">
        <v>0</v>
      </c>
      <c r="AB79" s="17">
        <v>0</v>
      </c>
      <c r="AC79" s="17">
        <v>0</v>
      </c>
      <c r="AD79" s="17">
        <v>0</v>
      </c>
      <c r="AE79" s="17">
        <v>0</v>
      </c>
      <c r="AF79" s="17">
        <v>50066</v>
      </c>
      <c r="AG79" s="12">
        <v>50066</v>
      </c>
      <c r="AH79" s="16">
        <v>0</v>
      </c>
      <c r="AI79" s="17">
        <v>0</v>
      </c>
      <c r="AJ79" s="17">
        <v>0</v>
      </c>
      <c r="AK79" s="17">
        <v>0</v>
      </c>
      <c r="AL79" s="17">
        <v>0</v>
      </c>
      <c r="AM79" s="17">
        <v>0</v>
      </c>
      <c r="AN79" s="17">
        <v>0</v>
      </c>
      <c r="AO79" s="12">
        <v>0</v>
      </c>
      <c r="AP79" s="16">
        <v>0</v>
      </c>
      <c r="AQ79" s="17">
        <v>0</v>
      </c>
      <c r="AR79" s="17">
        <v>0</v>
      </c>
      <c r="AS79" s="17">
        <v>0</v>
      </c>
      <c r="AT79" s="17">
        <v>0</v>
      </c>
      <c r="AU79" s="17">
        <v>0</v>
      </c>
      <c r="AV79" s="17">
        <v>0</v>
      </c>
      <c r="AW79" s="12">
        <v>0</v>
      </c>
      <c r="AX79" s="16">
        <v>0</v>
      </c>
      <c r="AY79" s="17">
        <v>0</v>
      </c>
      <c r="AZ79" s="17">
        <v>0</v>
      </c>
      <c r="BA79" s="17">
        <v>0</v>
      </c>
      <c r="BB79" s="17">
        <v>0</v>
      </c>
      <c r="BC79" s="17">
        <v>0</v>
      </c>
      <c r="BD79" s="17">
        <v>0</v>
      </c>
      <c r="BE79" s="12">
        <v>0</v>
      </c>
      <c r="BF79" s="16">
        <v>0</v>
      </c>
      <c r="BG79" s="17">
        <v>0</v>
      </c>
      <c r="BH79" s="17">
        <v>0</v>
      </c>
      <c r="BI79" s="17">
        <v>0</v>
      </c>
      <c r="BJ79" s="17">
        <v>0</v>
      </c>
      <c r="BK79" s="17">
        <v>0</v>
      </c>
      <c r="BL79" s="17">
        <v>0</v>
      </c>
      <c r="BM79" s="12">
        <v>0</v>
      </c>
      <c r="BN79" s="16">
        <v>0</v>
      </c>
      <c r="BO79" s="17">
        <v>0</v>
      </c>
      <c r="BP79" s="17">
        <v>0</v>
      </c>
      <c r="BQ79" s="17">
        <v>0</v>
      </c>
      <c r="BR79" s="17">
        <v>0</v>
      </c>
      <c r="BS79" s="17">
        <v>0</v>
      </c>
      <c r="BT79" s="17">
        <v>0</v>
      </c>
      <c r="BU79" s="12">
        <v>0</v>
      </c>
    </row>
    <row r="80" spans="1:73" x14ac:dyDescent="0.3">
      <c r="A80" s="4" t="s">
        <v>69</v>
      </c>
      <c r="B80" s="92">
        <v>143907.42000000001</v>
      </c>
      <c r="C80" s="87">
        <v>169268.24</v>
      </c>
      <c r="D80" s="87">
        <v>248991.23</v>
      </c>
      <c r="E80" s="87">
        <v>0</v>
      </c>
      <c r="F80" s="87">
        <v>179000</v>
      </c>
      <c r="G80" s="87">
        <v>1420480.53</v>
      </c>
      <c r="H80" s="87">
        <v>0</v>
      </c>
      <c r="I80" s="93">
        <v>2161647.42</v>
      </c>
      <c r="J80" s="16">
        <v>0</v>
      </c>
      <c r="K80" s="17">
        <v>75000</v>
      </c>
      <c r="L80" s="17">
        <v>200000</v>
      </c>
      <c r="M80" s="17">
        <v>0</v>
      </c>
      <c r="N80" s="17">
        <v>179000</v>
      </c>
      <c r="O80" s="17">
        <v>1361.82</v>
      </c>
      <c r="P80" s="17">
        <v>0</v>
      </c>
      <c r="Q80" s="12">
        <v>455361.82</v>
      </c>
      <c r="R80" s="16">
        <v>43616.420000000006</v>
      </c>
      <c r="S80" s="17">
        <v>94268.24</v>
      </c>
      <c r="T80" s="17">
        <v>4500</v>
      </c>
      <c r="U80" s="17">
        <v>0</v>
      </c>
      <c r="V80" s="17">
        <v>0</v>
      </c>
      <c r="W80" s="17">
        <v>0</v>
      </c>
      <c r="X80" s="17">
        <v>0</v>
      </c>
      <c r="Y80" s="12">
        <v>142384.66</v>
      </c>
      <c r="Z80" s="16">
        <v>0</v>
      </c>
      <c r="AA80" s="17">
        <v>0</v>
      </c>
      <c r="AB80" s="17">
        <v>44491.23</v>
      </c>
      <c r="AC80" s="17">
        <v>0</v>
      </c>
      <c r="AD80" s="17">
        <v>0</v>
      </c>
      <c r="AE80" s="17">
        <v>1419118.71</v>
      </c>
      <c r="AF80" s="17">
        <v>0</v>
      </c>
      <c r="AG80" s="12">
        <v>1463609.94</v>
      </c>
      <c r="AH80" s="16">
        <v>0</v>
      </c>
      <c r="AI80" s="17">
        <v>0</v>
      </c>
      <c r="AJ80" s="17">
        <v>0</v>
      </c>
      <c r="AK80" s="17">
        <v>0</v>
      </c>
      <c r="AL80" s="17">
        <v>0</v>
      </c>
      <c r="AM80" s="17">
        <v>0</v>
      </c>
      <c r="AN80" s="17">
        <v>0</v>
      </c>
      <c r="AO80" s="12">
        <v>0</v>
      </c>
      <c r="AP80" s="16">
        <v>100291</v>
      </c>
      <c r="AQ80" s="17">
        <v>0</v>
      </c>
      <c r="AR80" s="17">
        <v>0</v>
      </c>
      <c r="AS80" s="17">
        <v>0</v>
      </c>
      <c r="AT80" s="17">
        <v>0</v>
      </c>
      <c r="AU80" s="17">
        <v>0</v>
      </c>
      <c r="AV80" s="17">
        <v>0</v>
      </c>
      <c r="AW80" s="12">
        <v>100291</v>
      </c>
      <c r="AX80" s="16">
        <v>0</v>
      </c>
      <c r="AY80" s="17">
        <v>0</v>
      </c>
      <c r="AZ80" s="17">
        <v>0</v>
      </c>
      <c r="BA80" s="17">
        <v>0</v>
      </c>
      <c r="BB80" s="17">
        <v>0</v>
      </c>
      <c r="BC80" s="17">
        <v>0</v>
      </c>
      <c r="BD80" s="17">
        <v>0</v>
      </c>
      <c r="BE80" s="12">
        <v>0</v>
      </c>
      <c r="BF80" s="16">
        <v>0</v>
      </c>
      <c r="BG80" s="17">
        <v>0</v>
      </c>
      <c r="BH80" s="17">
        <v>0</v>
      </c>
      <c r="BI80" s="17">
        <v>0</v>
      </c>
      <c r="BJ80" s="17">
        <v>0</v>
      </c>
      <c r="BK80" s="17">
        <v>0</v>
      </c>
      <c r="BL80" s="17">
        <v>0</v>
      </c>
      <c r="BM80" s="12">
        <v>0</v>
      </c>
      <c r="BN80" s="16">
        <v>0</v>
      </c>
      <c r="BO80" s="17">
        <v>0</v>
      </c>
      <c r="BP80" s="17">
        <v>0</v>
      </c>
      <c r="BQ80" s="17">
        <v>0</v>
      </c>
      <c r="BR80" s="17">
        <v>0</v>
      </c>
      <c r="BS80" s="17">
        <v>0</v>
      </c>
      <c r="BT80" s="17">
        <v>0</v>
      </c>
      <c r="BU80" s="12">
        <v>0</v>
      </c>
    </row>
    <row r="81" spans="1:73" x14ac:dyDescent="0.3">
      <c r="A81" s="4" t="s">
        <v>70</v>
      </c>
      <c r="B81" s="92">
        <v>0</v>
      </c>
      <c r="C81" s="87">
        <v>75000</v>
      </c>
      <c r="D81" s="87">
        <v>9091</v>
      </c>
      <c r="E81" s="87">
        <v>0</v>
      </c>
      <c r="F81" s="87">
        <v>0</v>
      </c>
      <c r="G81" s="87">
        <v>337</v>
      </c>
      <c r="H81" s="87">
        <v>0</v>
      </c>
      <c r="I81" s="93">
        <v>84428</v>
      </c>
      <c r="J81" s="16">
        <v>0</v>
      </c>
      <c r="K81" s="17">
        <v>75000</v>
      </c>
      <c r="L81" s="17">
        <v>0</v>
      </c>
      <c r="M81" s="17">
        <v>0</v>
      </c>
      <c r="N81" s="17">
        <v>0</v>
      </c>
      <c r="O81" s="17">
        <v>0</v>
      </c>
      <c r="P81" s="17">
        <v>0</v>
      </c>
      <c r="Q81" s="12">
        <v>75000</v>
      </c>
      <c r="R81" s="16">
        <v>0</v>
      </c>
      <c r="S81" s="17">
        <v>0</v>
      </c>
      <c r="T81" s="17">
        <v>0</v>
      </c>
      <c r="U81" s="17">
        <v>0</v>
      </c>
      <c r="V81" s="17">
        <v>0</v>
      </c>
      <c r="W81" s="17">
        <v>337</v>
      </c>
      <c r="X81" s="17">
        <v>0</v>
      </c>
      <c r="Y81" s="12">
        <v>337</v>
      </c>
      <c r="Z81" s="16">
        <v>0</v>
      </c>
      <c r="AA81" s="17">
        <v>0</v>
      </c>
      <c r="AB81" s="17">
        <v>0</v>
      </c>
      <c r="AC81" s="17">
        <v>0</v>
      </c>
      <c r="AD81" s="17">
        <v>0</v>
      </c>
      <c r="AE81" s="17">
        <v>0</v>
      </c>
      <c r="AF81" s="17">
        <v>0</v>
      </c>
      <c r="AG81" s="12">
        <v>0</v>
      </c>
      <c r="AH81" s="16">
        <v>0</v>
      </c>
      <c r="AI81" s="17">
        <v>0</v>
      </c>
      <c r="AJ81" s="17">
        <v>0</v>
      </c>
      <c r="AK81" s="17">
        <v>0</v>
      </c>
      <c r="AL81" s="17">
        <v>0</v>
      </c>
      <c r="AM81" s="17">
        <v>0</v>
      </c>
      <c r="AN81" s="17">
        <v>0</v>
      </c>
      <c r="AO81" s="12">
        <v>0</v>
      </c>
      <c r="AP81" s="16">
        <v>0</v>
      </c>
      <c r="AQ81" s="17">
        <v>0</v>
      </c>
      <c r="AR81" s="17">
        <v>0</v>
      </c>
      <c r="AS81" s="17">
        <v>0</v>
      </c>
      <c r="AT81" s="17">
        <v>0</v>
      </c>
      <c r="AU81" s="17">
        <v>0</v>
      </c>
      <c r="AV81" s="17">
        <v>0</v>
      </c>
      <c r="AW81" s="12">
        <v>0</v>
      </c>
      <c r="AX81" s="16">
        <v>0</v>
      </c>
      <c r="AY81" s="17">
        <v>0</v>
      </c>
      <c r="AZ81" s="17">
        <v>0</v>
      </c>
      <c r="BA81" s="17">
        <v>0</v>
      </c>
      <c r="BB81" s="17">
        <v>0</v>
      </c>
      <c r="BC81" s="17">
        <v>0</v>
      </c>
      <c r="BD81" s="17">
        <v>0</v>
      </c>
      <c r="BE81" s="12">
        <v>0</v>
      </c>
      <c r="BF81" s="16">
        <v>0</v>
      </c>
      <c r="BG81" s="17">
        <v>0</v>
      </c>
      <c r="BH81" s="17">
        <v>0</v>
      </c>
      <c r="BI81" s="17">
        <v>0</v>
      </c>
      <c r="BJ81" s="17">
        <v>0</v>
      </c>
      <c r="BK81" s="17">
        <v>0</v>
      </c>
      <c r="BL81" s="17">
        <v>0</v>
      </c>
      <c r="BM81" s="12">
        <v>0</v>
      </c>
      <c r="BN81" s="16">
        <v>0</v>
      </c>
      <c r="BO81" s="17">
        <v>0</v>
      </c>
      <c r="BP81" s="17">
        <v>9091</v>
      </c>
      <c r="BQ81" s="17">
        <v>0</v>
      </c>
      <c r="BR81" s="17">
        <v>0</v>
      </c>
      <c r="BS81" s="17">
        <v>0</v>
      </c>
      <c r="BT81" s="17">
        <v>0</v>
      </c>
      <c r="BU81" s="12">
        <v>9091</v>
      </c>
    </row>
    <row r="82" spans="1:73" x14ac:dyDescent="0.3">
      <c r="A82" s="4" t="s">
        <v>71</v>
      </c>
      <c r="B82" s="92">
        <v>0.21696628231556547</v>
      </c>
      <c r="C82" s="87">
        <v>0</v>
      </c>
      <c r="D82" s="87">
        <v>10000</v>
      </c>
      <c r="E82" s="87">
        <v>0</v>
      </c>
      <c r="F82" s="87">
        <v>0</v>
      </c>
      <c r="G82" s="87">
        <v>0</v>
      </c>
      <c r="H82" s="87">
        <v>52027.662877364317</v>
      </c>
      <c r="I82" s="93">
        <v>62027.879843646631</v>
      </c>
      <c r="J82" s="16">
        <v>0</v>
      </c>
      <c r="K82" s="17">
        <v>0</v>
      </c>
      <c r="L82" s="17">
        <v>10000</v>
      </c>
      <c r="M82" s="17">
        <v>0</v>
      </c>
      <c r="N82" s="17">
        <v>0</v>
      </c>
      <c r="O82" s="17">
        <v>0</v>
      </c>
      <c r="P82" s="17">
        <v>52275</v>
      </c>
      <c r="Q82" s="12">
        <v>62275</v>
      </c>
      <c r="R82" s="16">
        <v>0</v>
      </c>
      <c r="S82" s="17">
        <v>0</v>
      </c>
      <c r="T82" s="17">
        <v>0</v>
      </c>
      <c r="U82" s="17">
        <v>0</v>
      </c>
      <c r="V82" s="17">
        <v>0</v>
      </c>
      <c r="W82" s="17">
        <v>0</v>
      </c>
      <c r="X82" s="17">
        <v>0</v>
      </c>
      <c r="Y82" s="12">
        <v>0</v>
      </c>
      <c r="Z82" s="16">
        <v>0</v>
      </c>
      <c r="AA82" s="17">
        <v>0</v>
      </c>
      <c r="AB82" s="17">
        <v>0</v>
      </c>
      <c r="AC82" s="17">
        <v>0</v>
      </c>
      <c r="AD82" s="17">
        <v>0</v>
      </c>
      <c r="AE82" s="17">
        <v>0</v>
      </c>
      <c r="AF82" s="17">
        <v>0</v>
      </c>
      <c r="AG82" s="12">
        <v>0</v>
      </c>
      <c r="AH82" s="16">
        <v>0</v>
      </c>
      <c r="AI82" s="17">
        <v>0</v>
      </c>
      <c r="AJ82" s="17">
        <v>0</v>
      </c>
      <c r="AK82" s="17">
        <v>0</v>
      </c>
      <c r="AL82" s="17">
        <v>0</v>
      </c>
      <c r="AM82" s="17">
        <v>0</v>
      </c>
      <c r="AN82" s="17">
        <v>0</v>
      </c>
      <c r="AO82" s="12">
        <v>0</v>
      </c>
      <c r="AP82" s="16">
        <v>0</v>
      </c>
      <c r="AQ82" s="17">
        <v>0</v>
      </c>
      <c r="AR82" s="17">
        <v>0</v>
      </c>
      <c r="AS82" s="17">
        <v>0</v>
      </c>
      <c r="AT82" s="17">
        <v>0</v>
      </c>
      <c r="AU82" s="17">
        <v>0</v>
      </c>
      <c r="AV82" s="17">
        <v>0</v>
      </c>
      <c r="AW82" s="12">
        <v>0</v>
      </c>
      <c r="AX82" s="16">
        <v>0</v>
      </c>
      <c r="AY82" s="17">
        <v>0</v>
      </c>
      <c r="AZ82" s="17">
        <v>0</v>
      </c>
      <c r="BA82" s="17">
        <v>0</v>
      </c>
      <c r="BB82" s="17">
        <v>0</v>
      </c>
      <c r="BC82" s="17">
        <v>0</v>
      </c>
      <c r="BD82" s="17">
        <v>0</v>
      </c>
      <c r="BE82" s="12">
        <v>0</v>
      </c>
      <c r="BF82" s="16">
        <v>0</v>
      </c>
      <c r="BG82" s="17">
        <v>0</v>
      </c>
      <c r="BH82" s="17">
        <v>0</v>
      </c>
      <c r="BI82" s="17">
        <v>0</v>
      </c>
      <c r="BJ82" s="17">
        <v>0</v>
      </c>
      <c r="BK82" s="17">
        <v>0</v>
      </c>
      <c r="BL82" s="17">
        <v>0</v>
      </c>
      <c r="BM82" s="12">
        <v>0</v>
      </c>
      <c r="BN82" s="16">
        <v>0.21696628231556547</v>
      </c>
      <c r="BO82" s="17">
        <v>0</v>
      </c>
      <c r="BP82" s="17">
        <v>0</v>
      </c>
      <c r="BQ82" s="17">
        <v>0</v>
      </c>
      <c r="BR82" s="17">
        <v>0</v>
      </c>
      <c r="BS82" s="17">
        <v>0</v>
      </c>
      <c r="BT82" s="17">
        <v>-247.3371226356827</v>
      </c>
      <c r="BU82" s="12">
        <v>-247.12015635336715</v>
      </c>
    </row>
    <row r="83" spans="1:73" x14ac:dyDescent="0.3">
      <c r="A83" s="4" t="s">
        <v>72</v>
      </c>
      <c r="B83" s="92">
        <v>226350</v>
      </c>
      <c r="C83" s="87">
        <v>9528</v>
      </c>
      <c r="D83" s="87">
        <v>404190</v>
      </c>
      <c r="E83" s="87">
        <v>0</v>
      </c>
      <c r="F83" s="87">
        <v>0</v>
      </c>
      <c r="G83" s="87">
        <v>0</v>
      </c>
      <c r="H83" s="87">
        <v>243913</v>
      </c>
      <c r="I83" s="93">
        <v>883981</v>
      </c>
      <c r="J83" s="16">
        <v>0</v>
      </c>
      <c r="K83" s="17">
        <v>0</v>
      </c>
      <c r="L83" s="17">
        <v>0</v>
      </c>
      <c r="M83" s="17">
        <v>0</v>
      </c>
      <c r="N83" s="17">
        <v>0</v>
      </c>
      <c r="O83" s="17">
        <v>0</v>
      </c>
      <c r="P83" s="17">
        <v>68150</v>
      </c>
      <c r="Q83" s="12">
        <v>68150</v>
      </c>
      <c r="R83" s="16">
        <v>218875</v>
      </c>
      <c r="S83" s="17">
        <v>0</v>
      </c>
      <c r="T83" s="17">
        <v>0</v>
      </c>
      <c r="U83" s="17">
        <v>0</v>
      </c>
      <c r="V83" s="17">
        <v>0</v>
      </c>
      <c r="W83" s="17">
        <v>0</v>
      </c>
      <c r="X83" s="17">
        <v>127558</v>
      </c>
      <c r="Y83" s="12">
        <v>346433</v>
      </c>
      <c r="Z83" s="16">
        <v>0</v>
      </c>
      <c r="AA83" s="17">
        <v>0</v>
      </c>
      <c r="AB83" s="17">
        <v>0</v>
      </c>
      <c r="AC83" s="17">
        <v>0</v>
      </c>
      <c r="AD83" s="17">
        <v>0</v>
      </c>
      <c r="AE83" s="17">
        <v>0</v>
      </c>
      <c r="AF83" s="17">
        <v>0</v>
      </c>
      <c r="AG83" s="12">
        <v>0</v>
      </c>
      <c r="AH83" s="16">
        <v>0</v>
      </c>
      <c r="AI83" s="17">
        <v>0</v>
      </c>
      <c r="AJ83" s="17">
        <v>0</v>
      </c>
      <c r="AK83" s="17">
        <v>0</v>
      </c>
      <c r="AL83" s="17">
        <v>0</v>
      </c>
      <c r="AM83" s="17">
        <v>0</v>
      </c>
      <c r="AN83" s="17">
        <v>0</v>
      </c>
      <c r="AO83" s="12">
        <v>0</v>
      </c>
      <c r="AP83" s="16">
        <v>0</v>
      </c>
      <c r="AQ83" s="17">
        <v>0</v>
      </c>
      <c r="AR83" s="17">
        <v>0</v>
      </c>
      <c r="AS83" s="17">
        <v>0</v>
      </c>
      <c r="AT83" s="17">
        <v>0</v>
      </c>
      <c r="AU83" s="17">
        <v>0</v>
      </c>
      <c r="AV83" s="17">
        <v>0</v>
      </c>
      <c r="AW83" s="12">
        <v>0</v>
      </c>
      <c r="AX83" s="16">
        <v>0</v>
      </c>
      <c r="AY83" s="17">
        <v>0</v>
      </c>
      <c r="AZ83" s="17">
        <v>0</v>
      </c>
      <c r="BA83" s="17">
        <v>0</v>
      </c>
      <c r="BB83" s="17">
        <v>0</v>
      </c>
      <c r="BC83" s="17">
        <v>0</v>
      </c>
      <c r="BD83" s="17">
        <v>0</v>
      </c>
      <c r="BE83" s="12">
        <v>0</v>
      </c>
      <c r="BF83" s="16">
        <v>0</v>
      </c>
      <c r="BG83" s="17">
        <v>0</v>
      </c>
      <c r="BH83" s="17">
        <v>0</v>
      </c>
      <c r="BI83" s="17">
        <v>0</v>
      </c>
      <c r="BJ83" s="17">
        <v>0</v>
      </c>
      <c r="BK83" s="17">
        <v>0</v>
      </c>
      <c r="BL83" s="17">
        <v>0</v>
      </c>
      <c r="BM83" s="12">
        <v>0</v>
      </c>
      <c r="BN83" s="16">
        <v>7475</v>
      </c>
      <c r="BO83" s="17">
        <v>9528</v>
      </c>
      <c r="BP83" s="17">
        <v>404190</v>
      </c>
      <c r="BQ83" s="17">
        <v>0</v>
      </c>
      <c r="BR83" s="17">
        <v>0</v>
      </c>
      <c r="BS83" s="17">
        <v>0</v>
      </c>
      <c r="BT83" s="17">
        <v>48205</v>
      </c>
      <c r="BU83" s="12">
        <v>469398</v>
      </c>
    </row>
    <row r="84" spans="1:73" x14ac:dyDescent="0.3">
      <c r="A84" s="4" t="s">
        <v>73</v>
      </c>
      <c r="B84" s="92">
        <v>259279</v>
      </c>
      <c r="C84" s="87">
        <v>0</v>
      </c>
      <c r="D84" s="87">
        <v>486973</v>
      </c>
      <c r="E84" s="87">
        <v>0</v>
      </c>
      <c r="F84" s="87">
        <v>0</v>
      </c>
      <c r="G84" s="87">
        <v>269692</v>
      </c>
      <c r="H84" s="87">
        <v>0</v>
      </c>
      <c r="I84" s="93">
        <v>1015944</v>
      </c>
      <c r="J84" s="16">
        <v>232688</v>
      </c>
      <c r="K84" s="17">
        <v>0</v>
      </c>
      <c r="L84" s="17">
        <v>486973</v>
      </c>
      <c r="M84" s="17">
        <v>0</v>
      </c>
      <c r="N84" s="17">
        <v>0</v>
      </c>
      <c r="O84" s="17">
        <v>269692</v>
      </c>
      <c r="P84" s="17">
        <v>0</v>
      </c>
      <c r="Q84" s="12">
        <v>989353</v>
      </c>
      <c r="R84" s="16">
        <v>0</v>
      </c>
      <c r="S84" s="17">
        <v>0</v>
      </c>
      <c r="T84" s="17">
        <v>0</v>
      </c>
      <c r="U84" s="17">
        <v>0</v>
      </c>
      <c r="V84" s="17">
        <v>0</v>
      </c>
      <c r="W84" s="17">
        <v>0</v>
      </c>
      <c r="X84" s="17">
        <v>0</v>
      </c>
      <c r="Y84" s="12">
        <v>0</v>
      </c>
      <c r="Z84" s="16">
        <v>0</v>
      </c>
      <c r="AA84" s="17">
        <v>0</v>
      </c>
      <c r="AB84" s="17">
        <v>0</v>
      </c>
      <c r="AC84" s="17">
        <v>0</v>
      </c>
      <c r="AD84" s="17">
        <v>0</v>
      </c>
      <c r="AE84" s="17">
        <v>0</v>
      </c>
      <c r="AF84" s="17">
        <v>0</v>
      </c>
      <c r="AG84" s="12">
        <v>0</v>
      </c>
      <c r="AH84" s="16">
        <v>26591</v>
      </c>
      <c r="AI84" s="17">
        <v>0</v>
      </c>
      <c r="AJ84" s="17">
        <v>0</v>
      </c>
      <c r="AK84" s="17">
        <v>0</v>
      </c>
      <c r="AL84" s="17">
        <v>0</v>
      </c>
      <c r="AM84" s="17">
        <v>0</v>
      </c>
      <c r="AN84" s="17">
        <v>0</v>
      </c>
      <c r="AO84" s="12">
        <v>26591</v>
      </c>
      <c r="AP84" s="16">
        <v>0</v>
      </c>
      <c r="AQ84" s="17">
        <v>0</v>
      </c>
      <c r="AR84" s="17">
        <v>0</v>
      </c>
      <c r="AS84" s="17">
        <v>0</v>
      </c>
      <c r="AT84" s="17">
        <v>0</v>
      </c>
      <c r="AU84" s="17">
        <v>0</v>
      </c>
      <c r="AV84" s="17">
        <v>0</v>
      </c>
      <c r="AW84" s="12">
        <v>0</v>
      </c>
      <c r="AX84" s="16">
        <v>0</v>
      </c>
      <c r="AY84" s="17">
        <v>0</v>
      </c>
      <c r="AZ84" s="17">
        <v>0</v>
      </c>
      <c r="BA84" s="17">
        <v>0</v>
      </c>
      <c r="BB84" s="17">
        <v>0</v>
      </c>
      <c r="BC84" s="17">
        <v>0</v>
      </c>
      <c r="BD84" s="17">
        <v>0</v>
      </c>
      <c r="BE84" s="12">
        <v>0</v>
      </c>
      <c r="BF84" s="16">
        <v>0</v>
      </c>
      <c r="BG84" s="17">
        <v>0</v>
      </c>
      <c r="BH84" s="17">
        <v>0</v>
      </c>
      <c r="BI84" s="17">
        <v>0</v>
      </c>
      <c r="BJ84" s="17">
        <v>0</v>
      </c>
      <c r="BK84" s="17">
        <v>0</v>
      </c>
      <c r="BL84" s="17">
        <v>0</v>
      </c>
      <c r="BM84" s="12">
        <v>0</v>
      </c>
      <c r="BN84" s="16">
        <v>0</v>
      </c>
      <c r="BO84" s="17">
        <v>0</v>
      </c>
      <c r="BP84" s="17">
        <v>0</v>
      </c>
      <c r="BQ84" s="17">
        <v>0</v>
      </c>
      <c r="BR84" s="17">
        <v>0</v>
      </c>
      <c r="BS84" s="17">
        <v>0</v>
      </c>
      <c r="BT84" s="17">
        <v>0</v>
      </c>
      <c r="BU84" s="12">
        <v>0</v>
      </c>
    </row>
    <row r="85" spans="1:73" x14ac:dyDescent="0.3">
      <c r="A85" s="4" t="s">
        <v>74</v>
      </c>
      <c r="B85" s="92">
        <v>138211.48885150425</v>
      </c>
      <c r="C85" s="87">
        <v>54935.360000000001</v>
      </c>
      <c r="D85" s="87">
        <v>307388</v>
      </c>
      <c r="E85" s="87">
        <v>0</v>
      </c>
      <c r="F85" s="87">
        <v>0</v>
      </c>
      <c r="G85" s="87">
        <v>19052.981899500817</v>
      </c>
      <c r="H85" s="87">
        <v>0</v>
      </c>
      <c r="I85" s="93">
        <v>519587.83075100509</v>
      </c>
      <c r="J85" s="16">
        <v>65570.203245194716</v>
      </c>
      <c r="K85" s="17">
        <v>54935.360000000001</v>
      </c>
      <c r="L85" s="17">
        <v>237388</v>
      </c>
      <c r="M85" s="17">
        <v>0</v>
      </c>
      <c r="N85" s="17">
        <v>0</v>
      </c>
      <c r="O85" s="17">
        <v>19052.981899500817</v>
      </c>
      <c r="P85" s="17">
        <v>0</v>
      </c>
      <c r="Q85" s="12">
        <v>376946.54514469556</v>
      </c>
      <c r="R85" s="16">
        <v>0</v>
      </c>
      <c r="S85" s="17">
        <v>0</v>
      </c>
      <c r="T85" s="17">
        <v>0</v>
      </c>
      <c r="U85" s="17">
        <v>0</v>
      </c>
      <c r="V85" s="17">
        <v>0</v>
      </c>
      <c r="W85" s="17">
        <v>0</v>
      </c>
      <c r="X85" s="17">
        <v>0</v>
      </c>
      <c r="Y85" s="12">
        <v>0</v>
      </c>
      <c r="Z85" s="16">
        <v>0</v>
      </c>
      <c r="AA85" s="17">
        <v>0</v>
      </c>
      <c r="AB85" s="17">
        <v>0</v>
      </c>
      <c r="AC85" s="17">
        <v>0</v>
      </c>
      <c r="AD85" s="17">
        <v>0</v>
      </c>
      <c r="AE85" s="17">
        <v>0</v>
      </c>
      <c r="AF85" s="17">
        <v>0</v>
      </c>
      <c r="AG85" s="12">
        <v>0</v>
      </c>
      <c r="AH85" s="16">
        <v>0</v>
      </c>
      <c r="AI85" s="17">
        <v>0</v>
      </c>
      <c r="AJ85" s="17">
        <v>0</v>
      </c>
      <c r="AK85" s="17">
        <v>0</v>
      </c>
      <c r="AL85" s="17">
        <v>0</v>
      </c>
      <c r="AM85" s="17">
        <v>0</v>
      </c>
      <c r="AN85" s="17">
        <v>0</v>
      </c>
      <c r="AO85" s="12">
        <v>0</v>
      </c>
      <c r="AP85" s="16">
        <v>0</v>
      </c>
      <c r="AQ85" s="17">
        <v>0</v>
      </c>
      <c r="AR85" s="17">
        <v>0</v>
      </c>
      <c r="AS85" s="17">
        <v>0</v>
      </c>
      <c r="AT85" s="17">
        <v>0</v>
      </c>
      <c r="AU85" s="17">
        <v>0</v>
      </c>
      <c r="AV85" s="17">
        <v>0</v>
      </c>
      <c r="AW85" s="12">
        <v>0</v>
      </c>
      <c r="AX85" s="16">
        <v>0</v>
      </c>
      <c r="AY85" s="17">
        <v>0</v>
      </c>
      <c r="AZ85" s="17">
        <v>0</v>
      </c>
      <c r="BA85" s="17">
        <v>0</v>
      </c>
      <c r="BB85" s="17">
        <v>0</v>
      </c>
      <c r="BC85" s="17">
        <v>0</v>
      </c>
      <c r="BD85" s="17">
        <v>0</v>
      </c>
      <c r="BE85" s="12">
        <v>0</v>
      </c>
      <c r="BF85" s="16">
        <v>0</v>
      </c>
      <c r="BG85" s="17">
        <v>0</v>
      </c>
      <c r="BH85" s="17">
        <v>0</v>
      </c>
      <c r="BI85" s="17">
        <v>0</v>
      </c>
      <c r="BJ85" s="17">
        <v>0</v>
      </c>
      <c r="BK85" s="17">
        <v>0</v>
      </c>
      <c r="BL85" s="17">
        <v>0</v>
      </c>
      <c r="BM85" s="12">
        <v>0</v>
      </c>
      <c r="BN85" s="16">
        <v>72641.285606309539</v>
      </c>
      <c r="BO85" s="17">
        <v>0</v>
      </c>
      <c r="BP85" s="17">
        <v>70000</v>
      </c>
      <c r="BQ85" s="17">
        <v>0</v>
      </c>
      <c r="BR85" s="17">
        <v>0</v>
      </c>
      <c r="BS85" s="17">
        <v>0</v>
      </c>
      <c r="BT85" s="17">
        <v>0</v>
      </c>
      <c r="BU85" s="12">
        <v>142641.28560630954</v>
      </c>
    </row>
    <row r="86" spans="1:73" x14ac:dyDescent="0.3">
      <c r="A86" s="4" t="s">
        <v>75</v>
      </c>
      <c r="B86" s="92">
        <v>0</v>
      </c>
      <c r="C86" s="87">
        <v>0</v>
      </c>
      <c r="D86" s="87">
        <v>658000</v>
      </c>
      <c r="E86" s="87">
        <v>0</v>
      </c>
      <c r="F86" s="87">
        <v>15000</v>
      </c>
      <c r="G86" s="87">
        <v>288000</v>
      </c>
      <c r="H86" s="87">
        <v>0</v>
      </c>
      <c r="I86" s="93">
        <v>961000</v>
      </c>
      <c r="J86" s="16">
        <v>0</v>
      </c>
      <c r="K86" s="17">
        <v>0</v>
      </c>
      <c r="L86" s="17">
        <v>633000</v>
      </c>
      <c r="M86" s="17">
        <v>0</v>
      </c>
      <c r="N86" s="17">
        <v>0</v>
      </c>
      <c r="O86" s="17">
        <v>288000</v>
      </c>
      <c r="P86" s="17">
        <v>0</v>
      </c>
      <c r="Q86" s="12">
        <v>921000</v>
      </c>
      <c r="R86" s="16">
        <v>0</v>
      </c>
      <c r="S86" s="17">
        <v>0</v>
      </c>
      <c r="T86" s="17">
        <v>0</v>
      </c>
      <c r="U86" s="17">
        <v>0</v>
      </c>
      <c r="V86" s="17">
        <v>0</v>
      </c>
      <c r="W86" s="17">
        <v>0</v>
      </c>
      <c r="X86" s="17">
        <v>0</v>
      </c>
      <c r="Y86" s="12">
        <v>0</v>
      </c>
      <c r="Z86" s="16">
        <v>0</v>
      </c>
      <c r="AA86" s="17">
        <v>0</v>
      </c>
      <c r="AB86" s="17">
        <v>25000</v>
      </c>
      <c r="AC86" s="17">
        <v>0</v>
      </c>
      <c r="AD86" s="17">
        <v>15000</v>
      </c>
      <c r="AE86" s="17">
        <v>0</v>
      </c>
      <c r="AF86" s="17">
        <v>0</v>
      </c>
      <c r="AG86" s="12">
        <v>40000</v>
      </c>
      <c r="AH86" s="16">
        <v>0</v>
      </c>
      <c r="AI86" s="17">
        <v>0</v>
      </c>
      <c r="AJ86" s="17">
        <v>0</v>
      </c>
      <c r="AK86" s="17">
        <v>0</v>
      </c>
      <c r="AL86" s="17">
        <v>0</v>
      </c>
      <c r="AM86" s="17">
        <v>0</v>
      </c>
      <c r="AN86" s="17">
        <v>0</v>
      </c>
      <c r="AO86" s="12">
        <v>0</v>
      </c>
      <c r="AP86" s="16">
        <v>0</v>
      </c>
      <c r="AQ86" s="17">
        <v>0</v>
      </c>
      <c r="AR86" s="17">
        <v>0</v>
      </c>
      <c r="AS86" s="17">
        <v>0</v>
      </c>
      <c r="AT86" s="17">
        <v>0</v>
      </c>
      <c r="AU86" s="17">
        <v>0</v>
      </c>
      <c r="AV86" s="17">
        <v>0</v>
      </c>
      <c r="AW86" s="12">
        <v>0</v>
      </c>
      <c r="AX86" s="16">
        <v>0</v>
      </c>
      <c r="AY86" s="17">
        <v>0</v>
      </c>
      <c r="AZ86" s="17">
        <v>0</v>
      </c>
      <c r="BA86" s="17">
        <v>0</v>
      </c>
      <c r="BB86" s="17">
        <v>0</v>
      </c>
      <c r="BC86" s="17">
        <v>0</v>
      </c>
      <c r="BD86" s="17">
        <v>0</v>
      </c>
      <c r="BE86" s="12">
        <v>0</v>
      </c>
      <c r="BF86" s="16">
        <v>0</v>
      </c>
      <c r="BG86" s="17">
        <v>0</v>
      </c>
      <c r="BH86" s="17">
        <v>0</v>
      </c>
      <c r="BI86" s="17">
        <v>0</v>
      </c>
      <c r="BJ86" s="17">
        <v>0</v>
      </c>
      <c r="BK86" s="17">
        <v>0</v>
      </c>
      <c r="BL86" s="17">
        <v>0</v>
      </c>
      <c r="BM86" s="12">
        <v>0</v>
      </c>
      <c r="BN86" s="16">
        <v>0</v>
      </c>
      <c r="BO86" s="17">
        <v>0</v>
      </c>
      <c r="BP86" s="17">
        <v>0</v>
      </c>
      <c r="BQ86" s="17">
        <v>0</v>
      </c>
      <c r="BR86" s="17">
        <v>0</v>
      </c>
      <c r="BS86" s="17">
        <v>0</v>
      </c>
      <c r="BT86" s="17">
        <v>0</v>
      </c>
      <c r="BU86" s="12">
        <v>0</v>
      </c>
    </row>
    <row r="87" spans="1:73" x14ac:dyDescent="0.3">
      <c r="A87" s="4" t="s">
        <v>76</v>
      </c>
      <c r="B87" s="92">
        <v>713155.80999999994</v>
      </c>
      <c r="C87" s="87">
        <v>1073200</v>
      </c>
      <c r="D87" s="87">
        <v>696391.09000000008</v>
      </c>
      <c r="E87" s="87">
        <v>0</v>
      </c>
      <c r="F87" s="87">
        <v>0</v>
      </c>
      <c r="G87" s="87">
        <v>243790.91</v>
      </c>
      <c r="H87" s="87">
        <v>0</v>
      </c>
      <c r="I87" s="93">
        <v>2726537.81</v>
      </c>
      <c r="J87" s="16">
        <v>488795.1</v>
      </c>
      <c r="K87" s="17">
        <v>540400</v>
      </c>
      <c r="L87" s="17">
        <v>407472.69</v>
      </c>
      <c r="M87" s="17">
        <v>0</v>
      </c>
      <c r="N87" s="17">
        <v>0</v>
      </c>
      <c r="O87" s="17">
        <v>107983.41</v>
      </c>
      <c r="P87" s="17">
        <v>0</v>
      </c>
      <c r="Q87" s="12">
        <v>1544651.2</v>
      </c>
      <c r="R87" s="16">
        <v>25.8</v>
      </c>
      <c r="S87" s="17">
        <v>532800</v>
      </c>
      <c r="T87" s="17">
        <v>7038.4</v>
      </c>
      <c r="U87" s="17">
        <v>0</v>
      </c>
      <c r="V87" s="17">
        <v>0</v>
      </c>
      <c r="W87" s="17">
        <v>134541.54</v>
      </c>
      <c r="X87" s="17">
        <v>0</v>
      </c>
      <c r="Y87" s="12">
        <v>674405.74000000011</v>
      </c>
      <c r="Z87" s="16">
        <v>124485.8</v>
      </c>
      <c r="AA87" s="17">
        <v>0</v>
      </c>
      <c r="AB87" s="17">
        <v>281880</v>
      </c>
      <c r="AC87" s="17">
        <v>0</v>
      </c>
      <c r="AD87" s="17">
        <v>0</v>
      </c>
      <c r="AE87" s="17">
        <v>1265.96</v>
      </c>
      <c r="AF87" s="17">
        <v>0</v>
      </c>
      <c r="AG87" s="12">
        <v>407631.76</v>
      </c>
      <c r="AH87" s="16">
        <v>0</v>
      </c>
      <c r="AI87" s="17">
        <v>0</v>
      </c>
      <c r="AJ87" s="17">
        <v>0</v>
      </c>
      <c r="AK87" s="17">
        <v>0</v>
      </c>
      <c r="AL87" s="17">
        <v>0</v>
      </c>
      <c r="AM87" s="17">
        <v>0</v>
      </c>
      <c r="AN87" s="17">
        <v>0</v>
      </c>
      <c r="AO87" s="12">
        <v>0</v>
      </c>
      <c r="AP87" s="16">
        <v>99849.11</v>
      </c>
      <c r="AQ87" s="17">
        <v>0</v>
      </c>
      <c r="AR87" s="17">
        <v>0</v>
      </c>
      <c r="AS87" s="17">
        <v>0</v>
      </c>
      <c r="AT87" s="17">
        <v>0</v>
      </c>
      <c r="AU87" s="17">
        <v>0</v>
      </c>
      <c r="AV87" s="17">
        <v>0</v>
      </c>
      <c r="AW87" s="12">
        <v>99849.11</v>
      </c>
      <c r="AX87" s="16">
        <v>0</v>
      </c>
      <c r="AY87" s="17">
        <v>0</v>
      </c>
      <c r="AZ87" s="17">
        <v>0</v>
      </c>
      <c r="BA87" s="17">
        <v>0</v>
      </c>
      <c r="BB87" s="17">
        <v>0</v>
      </c>
      <c r="BC87" s="17">
        <v>0</v>
      </c>
      <c r="BD87" s="17">
        <v>0</v>
      </c>
      <c r="BE87" s="12">
        <v>0</v>
      </c>
      <c r="BF87" s="16">
        <v>0</v>
      </c>
      <c r="BG87" s="17">
        <v>0</v>
      </c>
      <c r="BH87" s="17">
        <v>0</v>
      </c>
      <c r="BI87" s="17">
        <v>0</v>
      </c>
      <c r="BJ87" s="17">
        <v>0</v>
      </c>
      <c r="BK87" s="17">
        <v>0</v>
      </c>
      <c r="BL87" s="17">
        <v>0</v>
      </c>
      <c r="BM87" s="12">
        <v>0</v>
      </c>
      <c r="BN87" s="16">
        <v>0</v>
      </c>
      <c r="BO87" s="17">
        <v>0</v>
      </c>
      <c r="BP87" s="17">
        <v>0</v>
      </c>
      <c r="BQ87" s="17">
        <v>0</v>
      </c>
      <c r="BR87" s="17">
        <v>0</v>
      </c>
      <c r="BS87" s="17">
        <v>0</v>
      </c>
      <c r="BT87" s="17">
        <v>0</v>
      </c>
      <c r="BU87" s="12">
        <v>0</v>
      </c>
    </row>
    <row r="88" spans="1:73" x14ac:dyDescent="0.3">
      <c r="A88" s="4" t="s">
        <v>77</v>
      </c>
      <c r="B88" s="92">
        <v>16745</v>
      </c>
      <c r="C88" s="87">
        <v>113404</v>
      </c>
      <c r="D88" s="87">
        <v>0</v>
      </c>
      <c r="E88" s="87">
        <v>0</v>
      </c>
      <c r="F88" s="87">
        <v>0</v>
      </c>
      <c r="G88" s="87">
        <v>0</v>
      </c>
      <c r="H88" s="87">
        <v>2139.11</v>
      </c>
      <c r="I88" s="93">
        <v>132288.10999999999</v>
      </c>
      <c r="J88" s="16">
        <v>0</v>
      </c>
      <c r="K88" s="17">
        <v>113404</v>
      </c>
      <c r="L88" s="17">
        <v>0</v>
      </c>
      <c r="M88" s="17">
        <v>0</v>
      </c>
      <c r="N88" s="17">
        <v>0</v>
      </c>
      <c r="O88" s="17">
        <v>0</v>
      </c>
      <c r="P88" s="17">
        <v>2139.11</v>
      </c>
      <c r="Q88" s="12">
        <v>115543.11</v>
      </c>
      <c r="R88" s="16">
        <v>16745</v>
      </c>
      <c r="S88" s="17">
        <v>0</v>
      </c>
      <c r="T88" s="17">
        <v>0</v>
      </c>
      <c r="U88" s="17">
        <v>0</v>
      </c>
      <c r="V88" s="17">
        <v>0</v>
      </c>
      <c r="W88" s="17">
        <v>0</v>
      </c>
      <c r="X88" s="17">
        <v>0</v>
      </c>
      <c r="Y88" s="12">
        <v>16745</v>
      </c>
      <c r="Z88" s="16">
        <v>0</v>
      </c>
      <c r="AA88" s="17">
        <v>0</v>
      </c>
      <c r="AB88" s="17">
        <v>0</v>
      </c>
      <c r="AC88" s="17">
        <v>0</v>
      </c>
      <c r="AD88" s="17">
        <v>0</v>
      </c>
      <c r="AE88" s="17">
        <v>0</v>
      </c>
      <c r="AF88" s="17">
        <v>0</v>
      </c>
      <c r="AG88" s="12">
        <v>0</v>
      </c>
      <c r="AH88" s="16">
        <v>0</v>
      </c>
      <c r="AI88" s="17">
        <v>0</v>
      </c>
      <c r="AJ88" s="17">
        <v>0</v>
      </c>
      <c r="AK88" s="17">
        <v>0</v>
      </c>
      <c r="AL88" s="17">
        <v>0</v>
      </c>
      <c r="AM88" s="17">
        <v>0</v>
      </c>
      <c r="AN88" s="17">
        <v>0</v>
      </c>
      <c r="AO88" s="12">
        <v>0</v>
      </c>
      <c r="AP88" s="16">
        <v>0</v>
      </c>
      <c r="AQ88" s="17">
        <v>0</v>
      </c>
      <c r="AR88" s="17">
        <v>0</v>
      </c>
      <c r="AS88" s="17">
        <v>0</v>
      </c>
      <c r="AT88" s="17">
        <v>0</v>
      </c>
      <c r="AU88" s="17">
        <v>0</v>
      </c>
      <c r="AV88" s="17">
        <v>0</v>
      </c>
      <c r="AW88" s="12">
        <v>0</v>
      </c>
      <c r="AX88" s="16">
        <v>0</v>
      </c>
      <c r="AY88" s="17">
        <v>0</v>
      </c>
      <c r="AZ88" s="17">
        <v>0</v>
      </c>
      <c r="BA88" s="17">
        <v>0</v>
      </c>
      <c r="BB88" s="17">
        <v>0</v>
      </c>
      <c r="BC88" s="17">
        <v>0</v>
      </c>
      <c r="BD88" s="17">
        <v>0</v>
      </c>
      <c r="BE88" s="12">
        <v>0</v>
      </c>
      <c r="BF88" s="16">
        <v>0</v>
      </c>
      <c r="BG88" s="17">
        <v>0</v>
      </c>
      <c r="BH88" s="17">
        <v>0</v>
      </c>
      <c r="BI88" s="17">
        <v>0</v>
      </c>
      <c r="BJ88" s="17">
        <v>0</v>
      </c>
      <c r="BK88" s="17">
        <v>0</v>
      </c>
      <c r="BL88" s="17">
        <v>0</v>
      </c>
      <c r="BM88" s="12">
        <v>0</v>
      </c>
      <c r="BN88" s="16">
        <v>0</v>
      </c>
      <c r="BO88" s="17">
        <v>0</v>
      </c>
      <c r="BP88" s="17">
        <v>0</v>
      </c>
      <c r="BQ88" s="17">
        <v>0</v>
      </c>
      <c r="BR88" s="17">
        <v>0</v>
      </c>
      <c r="BS88" s="17">
        <v>0</v>
      </c>
      <c r="BT88" s="17">
        <v>0</v>
      </c>
      <c r="BU88" s="12">
        <v>0</v>
      </c>
    </row>
    <row r="89" spans="1:73" x14ac:dyDescent="0.3">
      <c r="A89" s="5"/>
      <c r="B89" s="94"/>
      <c r="C89" s="88"/>
      <c r="D89" s="88"/>
      <c r="E89" s="88"/>
      <c r="F89" s="88"/>
      <c r="G89" s="88"/>
      <c r="H89" s="88"/>
      <c r="I89" s="95"/>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c r="AP89" s="18"/>
      <c r="AQ89" s="19"/>
      <c r="AR89" s="19"/>
      <c r="AS89" s="19"/>
      <c r="AT89" s="19"/>
      <c r="AU89" s="19"/>
      <c r="AV89" s="19"/>
      <c r="AW89" s="13"/>
      <c r="AX89" s="18"/>
      <c r="AY89" s="19"/>
      <c r="AZ89" s="19"/>
      <c r="BA89" s="19"/>
      <c r="BB89" s="19"/>
      <c r="BC89" s="19"/>
      <c r="BD89" s="19"/>
      <c r="BE89" s="13"/>
      <c r="BF89" s="18"/>
      <c r="BG89" s="19"/>
      <c r="BH89" s="19"/>
      <c r="BI89" s="19"/>
      <c r="BJ89" s="19"/>
      <c r="BK89" s="19"/>
      <c r="BL89" s="19"/>
      <c r="BM89" s="13"/>
      <c r="BN89" s="18"/>
      <c r="BO89" s="19"/>
      <c r="BP89" s="19"/>
      <c r="BQ89" s="19"/>
      <c r="BR89" s="19"/>
      <c r="BS89" s="19"/>
      <c r="BT89" s="19"/>
      <c r="BU89" s="13"/>
    </row>
    <row r="90" spans="1:73" x14ac:dyDescent="0.3">
      <c r="A90" s="30"/>
      <c r="B90" s="31">
        <f>SUM(B9:B89)</f>
        <v>10712249.199721128</v>
      </c>
      <c r="C90" s="32">
        <f t="shared" ref="C90:BU90" si="0">SUM(C9:C89)</f>
        <v>8621538.7899999991</v>
      </c>
      <c r="D90" s="32">
        <f t="shared" ref="D90:E90" si="1">SUM(D9:D89)</f>
        <v>27945150.839736596</v>
      </c>
      <c r="E90" s="32">
        <f t="shared" si="1"/>
        <v>648381</v>
      </c>
      <c r="F90" s="32">
        <f t="shared" si="0"/>
        <v>4599602</v>
      </c>
      <c r="G90" s="32">
        <f t="shared" si="0"/>
        <v>18969794.252796769</v>
      </c>
      <c r="H90" s="32">
        <f t="shared" si="0"/>
        <v>3517324.3478773651</v>
      </c>
      <c r="I90" s="33">
        <f t="shared" si="0"/>
        <v>75014040.430131853</v>
      </c>
      <c r="J90" s="31">
        <f t="shared" si="0"/>
        <v>1855049.3166012759</v>
      </c>
      <c r="K90" s="32">
        <f t="shared" si="0"/>
        <v>4779267.1000000006</v>
      </c>
      <c r="L90" s="32">
        <f t="shared" ref="L90:M90" si="2">SUM(L9:L89)</f>
        <v>19798219.926180169</v>
      </c>
      <c r="M90" s="32">
        <f t="shared" si="2"/>
        <v>93000</v>
      </c>
      <c r="N90" s="32">
        <f t="shared" si="0"/>
        <v>1784015</v>
      </c>
      <c r="O90" s="32">
        <f t="shared" si="0"/>
        <v>2728453.7197041065</v>
      </c>
      <c r="P90" s="32">
        <f t="shared" si="0"/>
        <v>1304640.54</v>
      </c>
      <c r="Q90" s="33">
        <f t="shared" si="0"/>
        <v>32342645.602485549</v>
      </c>
      <c r="R90" s="31">
        <f t="shared" si="0"/>
        <v>1534453.2312483045</v>
      </c>
      <c r="S90" s="32">
        <f t="shared" si="0"/>
        <v>2065293.91</v>
      </c>
      <c r="T90" s="32">
        <f t="shared" ref="T90:U90" si="3">SUM(T9:T89)</f>
        <v>875954.67</v>
      </c>
      <c r="U90" s="32">
        <f t="shared" si="3"/>
        <v>0</v>
      </c>
      <c r="V90" s="32">
        <f t="shared" si="0"/>
        <v>133200</v>
      </c>
      <c r="W90" s="32">
        <f t="shared" si="0"/>
        <v>207050.54539405671</v>
      </c>
      <c r="X90" s="32">
        <f t="shared" si="0"/>
        <v>297603.20999999996</v>
      </c>
      <c r="Y90" s="33">
        <f t="shared" si="0"/>
        <v>5113555.5666423626</v>
      </c>
      <c r="Z90" s="31">
        <f t="shared" si="0"/>
        <v>3440405.3473265348</v>
      </c>
      <c r="AA90" s="32">
        <f t="shared" si="0"/>
        <v>22989</v>
      </c>
      <c r="AB90" s="32">
        <f t="shared" ref="AB90:AC90" si="4">SUM(AB9:AB89)</f>
        <v>1530567.38</v>
      </c>
      <c r="AC90" s="32">
        <f t="shared" si="4"/>
        <v>555381</v>
      </c>
      <c r="AD90" s="32">
        <f t="shared" si="0"/>
        <v>1711031</v>
      </c>
      <c r="AE90" s="32">
        <f t="shared" si="0"/>
        <v>15208346.364358101</v>
      </c>
      <c r="AF90" s="32">
        <f t="shared" si="0"/>
        <v>444858.47100000002</v>
      </c>
      <c r="AG90" s="33">
        <f t="shared" si="0"/>
        <v>22913578.562684637</v>
      </c>
      <c r="AH90" s="31">
        <f t="shared" si="0"/>
        <v>32916</v>
      </c>
      <c r="AI90" s="32">
        <f t="shared" si="0"/>
        <v>1139093</v>
      </c>
      <c r="AJ90" s="32">
        <f t="shared" ref="AJ90:AK90" si="5">SUM(AJ9:AJ89)</f>
        <v>310624</v>
      </c>
      <c r="AK90" s="32">
        <f t="shared" si="5"/>
        <v>0</v>
      </c>
      <c r="AL90" s="32">
        <f t="shared" si="0"/>
        <v>141000</v>
      </c>
      <c r="AM90" s="32">
        <f t="shared" si="0"/>
        <v>71628.75</v>
      </c>
      <c r="AN90" s="32">
        <f t="shared" si="0"/>
        <v>9541.5</v>
      </c>
      <c r="AO90" s="33">
        <f t="shared" si="0"/>
        <v>1704803.25</v>
      </c>
      <c r="AP90" s="31">
        <f t="shared" si="0"/>
        <v>694804.71</v>
      </c>
      <c r="AQ90" s="32">
        <f t="shared" si="0"/>
        <v>0</v>
      </c>
      <c r="AR90" s="32">
        <f t="shared" ref="AR90:AS90" si="6">SUM(AR9:AR89)</f>
        <v>260000</v>
      </c>
      <c r="AS90" s="32">
        <f t="shared" si="6"/>
        <v>0</v>
      </c>
      <c r="AT90" s="32">
        <f t="shared" si="0"/>
        <v>0</v>
      </c>
      <c r="AU90" s="32">
        <f t="shared" si="0"/>
        <v>0</v>
      </c>
      <c r="AV90" s="32">
        <f t="shared" si="0"/>
        <v>249</v>
      </c>
      <c r="AW90" s="33">
        <f t="shared" si="0"/>
        <v>955053.71</v>
      </c>
      <c r="AX90" s="31">
        <f t="shared" si="0"/>
        <v>53955.77</v>
      </c>
      <c r="AY90" s="32">
        <f t="shared" si="0"/>
        <v>0</v>
      </c>
      <c r="AZ90" s="32">
        <f t="shared" ref="AZ90:BA90" si="7">SUM(AZ9:AZ89)</f>
        <v>200000</v>
      </c>
      <c r="BA90" s="32">
        <f t="shared" si="7"/>
        <v>0</v>
      </c>
      <c r="BB90" s="32">
        <f t="shared" si="0"/>
        <v>0</v>
      </c>
      <c r="BC90" s="32">
        <f t="shared" si="0"/>
        <v>0</v>
      </c>
      <c r="BD90" s="32">
        <f t="shared" si="0"/>
        <v>0</v>
      </c>
      <c r="BE90" s="33">
        <f t="shared" si="0"/>
        <v>253955.77</v>
      </c>
      <c r="BF90" s="31">
        <f t="shared" si="0"/>
        <v>0</v>
      </c>
      <c r="BG90" s="32">
        <f t="shared" si="0"/>
        <v>0</v>
      </c>
      <c r="BH90" s="32">
        <f t="shared" ref="BH90:BI90" si="8">SUM(BH9:BH89)</f>
        <v>0</v>
      </c>
      <c r="BI90" s="32">
        <f t="shared" si="8"/>
        <v>0</v>
      </c>
      <c r="BJ90" s="32">
        <f t="shared" si="0"/>
        <v>0</v>
      </c>
      <c r="BK90" s="32">
        <f t="shared" si="0"/>
        <v>0</v>
      </c>
      <c r="BL90" s="32">
        <f t="shared" si="0"/>
        <v>7201</v>
      </c>
      <c r="BM90" s="33">
        <f t="shared" si="0"/>
        <v>7201</v>
      </c>
      <c r="BN90" s="31">
        <f t="shared" si="0"/>
        <v>3100664.8245450128</v>
      </c>
      <c r="BO90" s="32">
        <f t="shared" si="0"/>
        <v>614895.78</v>
      </c>
      <c r="BP90" s="32">
        <f t="shared" ref="BP90:BQ90" si="9">SUM(BP9:BP89)</f>
        <v>4969784.8635564232</v>
      </c>
      <c r="BQ90" s="32">
        <f t="shared" si="9"/>
        <v>0</v>
      </c>
      <c r="BR90" s="32">
        <f t="shared" si="0"/>
        <v>830356</v>
      </c>
      <c r="BS90" s="32">
        <f t="shared" si="0"/>
        <v>754314.87334050948</v>
      </c>
      <c r="BT90" s="32">
        <f t="shared" si="0"/>
        <v>1453230.6268773642</v>
      </c>
      <c r="BU90" s="33">
        <f t="shared" si="0"/>
        <v>11723246.968319308</v>
      </c>
    </row>
    <row r="91" spans="1:73"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59999389629810485"/>
  </sheetPr>
  <dimension ref="A1:CC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81" width="12.7265625" style="9"/>
    <col min="82" max="16384" width="12.7265625" style="6"/>
  </cols>
  <sheetData>
    <row r="1" spans="1:81" x14ac:dyDescent="0.3">
      <c r="A1" s="1" t="s">
        <v>317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row>
    <row r="2" spans="1:81" ht="15.5" x14ac:dyDescent="0.35">
      <c r="A2" s="2" t="s">
        <v>104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row>
    <row r="3" spans="1:81" x14ac:dyDescent="0.3">
      <c r="A3" s="28" t="str">
        <f>'Total Exp'!A3</f>
        <v>2020-21</v>
      </c>
    </row>
    <row r="4" spans="1:81" ht="15.5" x14ac:dyDescent="0.35">
      <c r="A4" s="82" t="s">
        <v>127</v>
      </c>
      <c r="B4" s="83"/>
      <c r="C4" s="83"/>
      <c r="D4" s="83"/>
      <c r="E4" s="83"/>
      <c r="F4" s="83"/>
      <c r="G4" s="83"/>
      <c r="H4" s="83"/>
      <c r="I4" s="84"/>
      <c r="J4" s="85"/>
      <c r="K4" s="83"/>
      <c r="L4" s="83"/>
      <c r="M4" s="83"/>
      <c r="N4" s="83"/>
      <c r="O4" s="83"/>
      <c r="P4" s="83"/>
      <c r="Q4" s="83"/>
      <c r="R4" s="85"/>
      <c r="S4" s="83"/>
      <c r="T4" s="83"/>
      <c r="U4" s="83"/>
      <c r="V4" s="83"/>
      <c r="W4" s="83"/>
      <c r="X4" s="83"/>
      <c r="Y4" s="83"/>
      <c r="Z4" s="85"/>
      <c r="AA4" s="83"/>
      <c r="AB4" s="83"/>
      <c r="AC4" s="83"/>
      <c r="AD4" s="83"/>
      <c r="AE4" s="83"/>
      <c r="AF4" s="83"/>
      <c r="AG4" s="83"/>
      <c r="AH4" s="85"/>
      <c r="AI4" s="83"/>
      <c r="AJ4" s="83"/>
      <c r="AK4" s="83"/>
      <c r="AL4" s="83"/>
      <c r="AM4" s="83"/>
      <c r="AN4" s="83"/>
      <c r="AO4" s="83"/>
      <c r="AP4" s="85"/>
      <c r="AQ4" s="83"/>
      <c r="AR4" s="83"/>
      <c r="AS4" s="83"/>
      <c r="AT4" s="83"/>
      <c r="AU4" s="83"/>
      <c r="AV4" s="83"/>
      <c r="AW4" s="83"/>
      <c r="AX4" s="85"/>
      <c r="AY4" s="83"/>
      <c r="AZ4" s="83"/>
      <c r="BA4" s="83"/>
      <c r="BB4" s="83"/>
      <c r="BC4" s="83"/>
      <c r="BD4" s="83"/>
      <c r="BE4" s="83"/>
      <c r="BF4" s="85"/>
      <c r="BG4" s="83"/>
      <c r="BH4" s="83"/>
      <c r="BI4" s="83"/>
      <c r="BJ4" s="83"/>
      <c r="BK4" s="83"/>
      <c r="BL4" s="83"/>
      <c r="BM4" s="83"/>
      <c r="BN4" s="85"/>
      <c r="BO4" s="83"/>
      <c r="BP4" s="83"/>
      <c r="BQ4" s="83"/>
      <c r="BR4" s="83"/>
      <c r="BS4" s="83"/>
      <c r="BT4" s="83"/>
      <c r="BU4" s="83"/>
      <c r="BV4" s="85"/>
      <c r="BW4" s="83"/>
      <c r="BX4" s="83"/>
      <c r="BY4" s="83"/>
      <c r="BZ4" s="83"/>
      <c r="CA4" s="83"/>
      <c r="CB4" s="83"/>
      <c r="CC4" s="84" t="s">
        <v>285</v>
      </c>
    </row>
    <row r="5" spans="1:81" s="60" customFormat="1" ht="13" x14ac:dyDescent="0.3">
      <c r="A5" s="49"/>
      <c r="B5" s="65" t="s">
        <v>231</v>
      </c>
      <c r="C5" s="62"/>
      <c r="D5" s="62"/>
      <c r="E5" s="62"/>
      <c r="F5" s="62"/>
      <c r="G5" s="62"/>
      <c r="H5" s="62"/>
      <c r="I5" s="63"/>
      <c r="J5" s="64" t="s">
        <v>214</v>
      </c>
      <c r="K5" s="65"/>
      <c r="L5" s="65"/>
      <c r="M5" s="65"/>
      <c r="N5" s="65"/>
      <c r="O5" s="65"/>
      <c r="P5" s="65"/>
      <c r="Q5" s="66"/>
      <c r="R5" s="65" t="s">
        <v>215</v>
      </c>
      <c r="S5" s="65"/>
      <c r="T5" s="65"/>
      <c r="U5" s="65"/>
      <c r="V5" s="65"/>
      <c r="W5" s="65"/>
      <c r="X5" s="65"/>
      <c r="Y5" s="66"/>
      <c r="Z5" s="65" t="s">
        <v>216</v>
      </c>
      <c r="AA5" s="65"/>
      <c r="AB5" s="65"/>
      <c r="AC5" s="65"/>
      <c r="AD5" s="65"/>
      <c r="AE5" s="65"/>
      <c r="AF5" s="65"/>
      <c r="AG5" s="66"/>
      <c r="AH5" s="64" t="s">
        <v>220</v>
      </c>
      <c r="AI5" s="65"/>
      <c r="AJ5" s="65"/>
      <c r="AK5" s="65"/>
      <c r="AL5" s="65"/>
      <c r="AM5" s="65"/>
      <c r="AN5" s="65"/>
      <c r="AO5" s="66"/>
      <c r="AP5" s="65" t="s">
        <v>221</v>
      </c>
      <c r="AQ5" s="65"/>
      <c r="AR5" s="65"/>
      <c r="AS5" s="65"/>
      <c r="AT5" s="65"/>
      <c r="AU5" s="65"/>
      <c r="AV5" s="65"/>
      <c r="AW5" s="66"/>
      <c r="AX5" s="65" t="s">
        <v>222</v>
      </c>
      <c r="AY5" s="65"/>
      <c r="AZ5" s="65"/>
      <c r="BA5" s="65"/>
      <c r="BB5" s="65"/>
      <c r="BC5" s="65"/>
      <c r="BD5" s="65"/>
      <c r="BE5" s="66"/>
      <c r="BF5" s="64" t="s">
        <v>226</v>
      </c>
      <c r="BG5" s="65"/>
      <c r="BH5" s="65"/>
      <c r="BI5" s="65"/>
      <c r="BJ5" s="65"/>
      <c r="BK5" s="65"/>
      <c r="BL5" s="65"/>
      <c r="BM5" s="66"/>
      <c r="BN5" s="65" t="s">
        <v>227</v>
      </c>
      <c r="BO5" s="65"/>
      <c r="BP5" s="65"/>
      <c r="BQ5" s="65"/>
      <c r="BR5" s="65"/>
      <c r="BS5" s="65"/>
      <c r="BT5" s="65"/>
      <c r="BU5" s="66"/>
      <c r="BV5" s="64" t="s">
        <v>230</v>
      </c>
      <c r="BW5" s="65"/>
      <c r="BX5" s="65"/>
      <c r="BY5" s="65"/>
      <c r="BZ5" s="65"/>
      <c r="CA5" s="65"/>
      <c r="CB5" s="65"/>
      <c r="CC5" s="66"/>
    </row>
    <row r="6" spans="1:81" s="60" customFormat="1" ht="13" x14ac:dyDescent="0.3">
      <c r="A6" s="49"/>
      <c r="B6" s="50" t="str">
        <f>$A$4&amp;" Total"</f>
        <v>Business &amp; Economic Services Total</v>
      </c>
      <c r="C6" s="51"/>
      <c r="D6" s="51"/>
      <c r="E6" s="51"/>
      <c r="F6" s="51"/>
      <c r="G6" s="51"/>
      <c r="H6" s="51"/>
      <c r="I6" s="52"/>
      <c r="J6" s="50" t="s">
        <v>217</v>
      </c>
      <c r="K6" s="51"/>
      <c r="L6" s="51"/>
      <c r="M6" s="51"/>
      <c r="N6" s="51"/>
      <c r="O6" s="51"/>
      <c r="P6" s="51"/>
      <c r="Q6" s="52"/>
      <c r="R6" s="51" t="s">
        <v>218</v>
      </c>
      <c r="S6" s="51"/>
      <c r="T6" s="51"/>
      <c r="U6" s="51"/>
      <c r="V6" s="51"/>
      <c r="W6" s="51"/>
      <c r="X6" s="51"/>
      <c r="Y6" s="52"/>
      <c r="Z6" s="51" t="s">
        <v>219</v>
      </c>
      <c r="AA6" s="51"/>
      <c r="AB6" s="51"/>
      <c r="AC6" s="51"/>
      <c r="AD6" s="51"/>
      <c r="AE6" s="51"/>
      <c r="AF6" s="51"/>
      <c r="AG6" s="52"/>
      <c r="AH6" s="50" t="s">
        <v>223</v>
      </c>
      <c r="AI6" s="51"/>
      <c r="AJ6" s="51"/>
      <c r="AK6" s="51"/>
      <c r="AL6" s="51"/>
      <c r="AM6" s="51"/>
      <c r="AN6" s="51"/>
      <c r="AO6" s="52"/>
      <c r="AP6" s="51" t="s">
        <v>224</v>
      </c>
      <c r="AQ6" s="51"/>
      <c r="AR6" s="51"/>
      <c r="AS6" s="51"/>
      <c r="AT6" s="51"/>
      <c r="AU6" s="51"/>
      <c r="AV6" s="51"/>
      <c r="AW6" s="52"/>
      <c r="AX6" s="51" t="s">
        <v>225</v>
      </c>
      <c r="AY6" s="51"/>
      <c r="AZ6" s="51"/>
      <c r="BA6" s="51"/>
      <c r="BB6" s="51"/>
      <c r="BC6" s="51"/>
      <c r="BD6" s="51"/>
      <c r="BE6" s="52"/>
      <c r="BF6" s="50" t="s">
        <v>228</v>
      </c>
      <c r="BG6" s="51"/>
      <c r="BH6" s="51"/>
      <c r="BI6" s="51"/>
      <c r="BJ6" s="51"/>
      <c r="BK6" s="51"/>
      <c r="BL6" s="51"/>
      <c r="BM6" s="52"/>
      <c r="BN6" s="51" t="s">
        <v>229</v>
      </c>
      <c r="BO6" s="51"/>
      <c r="BP6" s="51"/>
      <c r="BQ6" s="51"/>
      <c r="BR6" s="51"/>
      <c r="BS6" s="51"/>
      <c r="BT6" s="51"/>
      <c r="BU6" s="52"/>
      <c r="BV6" s="53" t="s">
        <v>141</v>
      </c>
      <c r="BW6" s="51"/>
      <c r="BX6" s="51"/>
      <c r="BY6" s="51"/>
      <c r="BZ6" s="51"/>
      <c r="CA6" s="51"/>
      <c r="CB6" s="51"/>
      <c r="CC6" s="52"/>
    </row>
    <row r="7" spans="1:81" s="59" customFormat="1" ht="21" x14ac:dyDescent="0.25">
      <c r="A7" s="57"/>
      <c r="B7" s="42" t="s">
        <v>105</v>
      </c>
      <c r="C7" s="43" t="s">
        <v>271</v>
      </c>
      <c r="D7" s="43" t="s">
        <v>272</v>
      </c>
      <c r="E7" s="43" t="s">
        <v>273</v>
      </c>
      <c r="F7" s="43" t="s">
        <v>274</v>
      </c>
      <c r="G7" s="43" t="s">
        <v>107</v>
      </c>
      <c r="H7" s="43" t="s">
        <v>108</v>
      </c>
      <c r="I7" s="58" t="s">
        <v>275</v>
      </c>
      <c r="J7" s="42" t="s">
        <v>105</v>
      </c>
      <c r="K7" s="43" t="s">
        <v>271</v>
      </c>
      <c r="L7" s="43" t="s">
        <v>272</v>
      </c>
      <c r="M7" s="43" t="s">
        <v>273</v>
      </c>
      <c r="N7" s="43" t="s">
        <v>274</v>
      </c>
      <c r="O7" s="43" t="s">
        <v>107</v>
      </c>
      <c r="P7" s="43" t="s">
        <v>108</v>
      </c>
      <c r="Q7" s="58" t="s">
        <v>275</v>
      </c>
      <c r="R7" s="42" t="s">
        <v>105</v>
      </c>
      <c r="S7" s="43" t="s">
        <v>271</v>
      </c>
      <c r="T7" s="43" t="s">
        <v>272</v>
      </c>
      <c r="U7" s="43" t="s">
        <v>273</v>
      </c>
      <c r="V7" s="43" t="s">
        <v>274</v>
      </c>
      <c r="W7" s="43" t="s">
        <v>107</v>
      </c>
      <c r="X7" s="43" t="s">
        <v>108</v>
      </c>
      <c r="Y7" s="58" t="s">
        <v>275</v>
      </c>
      <c r="Z7" s="42" t="s">
        <v>105</v>
      </c>
      <c r="AA7" s="43" t="s">
        <v>271</v>
      </c>
      <c r="AB7" s="43" t="s">
        <v>272</v>
      </c>
      <c r="AC7" s="43" t="s">
        <v>273</v>
      </c>
      <c r="AD7" s="43" t="s">
        <v>274</v>
      </c>
      <c r="AE7" s="43" t="s">
        <v>107</v>
      </c>
      <c r="AF7" s="43" t="s">
        <v>108</v>
      </c>
      <c r="AG7" s="58" t="s">
        <v>275</v>
      </c>
      <c r="AH7" s="42" t="s">
        <v>105</v>
      </c>
      <c r="AI7" s="43" t="s">
        <v>271</v>
      </c>
      <c r="AJ7" s="43" t="s">
        <v>272</v>
      </c>
      <c r="AK7" s="43" t="s">
        <v>273</v>
      </c>
      <c r="AL7" s="43" t="s">
        <v>274</v>
      </c>
      <c r="AM7" s="43" t="s">
        <v>107</v>
      </c>
      <c r="AN7" s="43" t="s">
        <v>108</v>
      </c>
      <c r="AO7" s="58" t="s">
        <v>275</v>
      </c>
      <c r="AP7" s="42" t="s">
        <v>105</v>
      </c>
      <c r="AQ7" s="43" t="s">
        <v>271</v>
      </c>
      <c r="AR7" s="43" t="s">
        <v>272</v>
      </c>
      <c r="AS7" s="43" t="s">
        <v>273</v>
      </c>
      <c r="AT7" s="43" t="s">
        <v>274</v>
      </c>
      <c r="AU7" s="43" t="s">
        <v>107</v>
      </c>
      <c r="AV7" s="43" t="s">
        <v>108</v>
      </c>
      <c r="AW7" s="58" t="s">
        <v>275</v>
      </c>
      <c r="AX7" s="42" t="s">
        <v>105</v>
      </c>
      <c r="AY7" s="43" t="s">
        <v>271</v>
      </c>
      <c r="AZ7" s="43" t="s">
        <v>272</v>
      </c>
      <c r="BA7" s="43" t="s">
        <v>273</v>
      </c>
      <c r="BB7" s="43" t="s">
        <v>274</v>
      </c>
      <c r="BC7" s="43" t="s">
        <v>107</v>
      </c>
      <c r="BD7" s="43" t="s">
        <v>108</v>
      </c>
      <c r="BE7" s="58" t="s">
        <v>275</v>
      </c>
      <c r="BF7" s="42" t="s">
        <v>105</v>
      </c>
      <c r="BG7" s="43" t="s">
        <v>271</v>
      </c>
      <c r="BH7" s="43" t="s">
        <v>272</v>
      </c>
      <c r="BI7" s="43" t="s">
        <v>273</v>
      </c>
      <c r="BJ7" s="43" t="s">
        <v>274</v>
      </c>
      <c r="BK7" s="43" t="s">
        <v>107</v>
      </c>
      <c r="BL7" s="43" t="s">
        <v>108</v>
      </c>
      <c r="BM7" s="58" t="s">
        <v>275</v>
      </c>
      <c r="BN7" s="42" t="s">
        <v>105</v>
      </c>
      <c r="BO7" s="43" t="s">
        <v>271</v>
      </c>
      <c r="BP7" s="43" t="s">
        <v>272</v>
      </c>
      <c r="BQ7" s="43" t="s">
        <v>273</v>
      </c>
      <c r="BR7" s="43" t="s">
        <v>274</v>
      </c>
      <c r="BS7" s="43" t="s">
        <v>107</v>
      </c>
      <c r="BT7" s="43" t="s">
        <v>108</v>
      </c>
      <c r="BU7" s="58" t="s">
        <v>275</v>
      </c>
      <c r="BV7" s="42" t="s">
        <v>105</v>
      </c>
      <c r="BW7" s="43" t="s">
        <v>271</v>
      </c>
      <c r="BX7" s="43" t="s">
        <v>272</v>
      </c>
      <c r="BY7" s="43" t="s">
        <v>273</v>
      </c>
      <c r="BZ7" s="43" t="s">
        <v>274</v>
      </c>
      <c r="CA7" s="43" t="s">
        <v>107</v>
      </c>
      <c r="CB7" s="43" t="s">
        <v>108</v>
      </c>
      <c r="CC7" s="58" t="s">
        <v>275</v>
      </c>
    </row>
    <row r="8" spans="1:81" s="59" customFormat="1" ht="10.5" x14ac:dyDescent="0.25">
      <c r="A8" s="67"/>
      <c r="B8" s="46" t="s">
        <v>109</v>
      </c>
      <c r="C8" s="47" t="s">
        <v>110</v>
      </c>
      <c r="D8" s="47" t="s">
        <v>111</v>
      </c>
      <c r="E8" s="47" t="s">
        <v>112</v>
      </c>
      <c r="F8" s="47" t="s">
        <v>113</v>
      </c>
      <c r="G8" s="47" t="s">
        <v>114</v>
      </c>
      <c r="H8" s="47" t="s">
        <v>115</v>
      </c>
      <c r="I8" s="48" t="s">
        <v>116</v>
      </c>
      <c r="J8" s="46" t="s">
        <v>109</v>
      </c>
      <c r="K8" s="47" t="s">
        <v>110</v>
      </c>
      <c r="L8" s="47" t="s">
        <v>111</v>
      </c>
      <c r="M8" s="47" t="s">
        <v>112</v>
      </c>
      <c r="N8" s="47" t="s">
        <v>113</v>
      </c>
      <c r="O8" s="47" t="s">
        <v>114</v>
      </c>
      <c r="P8" s="47" t="s">
        <v>115</v>
      </c>
      <c r="Q8" s="48" t="s">
        <v>116</v>
      </c>
      <c r="R8" s="46" t="s">
        <v>109</v>
      </c>
      <c r="S8" s="47" t="s">
        <v>110</v>
      </c>
      <c r="T8" s="47" t="s">
        <v>111</v>
      </c>
      <c r="U8" s="47" t="s">
        <v>112</v>
      </c>
      <c r="V8" s="47" t="s">
        <v>113</v>
      </c>
      <c r="W8" s="47" t="s">
        <v>114</v>
      </c>
      <c r="X8" s="47" t="s">
        <v>115</v>
      </c>
      <c r="Y8" s="48" t="s">
        <v>116</v>
      </c>
      <c r="Z8" s="46" t="s">
        <v>109</v>
      </c>
      <c r="AA8" s="47" t="s">
        <v>110</v>
      </c>
      <c r="AB8" s="47" t="s">
        <v>111</v>
      </c>
      <c r="AC8" s="47" t="s">
        <v>112</v>
      </c>
      <c r="AD8" s="47" t="s">
        <v>113</v>
      </c>
      <c r="AE8" s="47" t="s">
        <v>114</v>
      </c>
      <c r="AF8" s="47" t="s">
        <v>115</v>
      </c>
      <c r="AG8" s="48" t="s">
        <v>116</v>
      </c>
      <c r="AH8" s="46" t="s">
        <v>109</v>
      </c>
      <c r="AI8" s="47" t="s">
        <v>110</v>
      </c>
      <c r="AJ8" s="47" t="s">
        <v>111</v>
      </c>
      <c r="AK8" s="47" t="s">
        <v>112</v>
      </c>
      <c r="AL8" s="47" t="s">
        <v>113</v>
      </c>
      <c r="AM8" s="47" t="s">
        <v>114</v>
      </c>
      <c r="AN8" s="47" t="s">
        <v>115</v>
      </c>
      <c r="AO8" s="48" t="s">
        <v>116</v>
      </c>
      <c r="AP8" s="46" t="s">
        <v>109</v>
      </c>
      <c r="AQ8" s="47" t="s">
        <v>110</v>
      </c>
      <c r="AR8" s="47" t="s">
        <v>111</v>
      </c>
      <c r="AS8" s="47" t="s">
        <v>112</v>
      </c>
      <c r="AT8" s="47" t="s">
        <v>113</v>
      </c>
      <c r="AU8" s="47" t="s">
        <v>114</v>
      </c>
      <c r="AV8" s="47" t="s">
        <v>115</v>
      </c>
      <c r="AW8" s="48" t="s">
        <v>116</v>
      </c>
      <c r="AX8" s="46" t="s">
        <v>109</v>
      </c>
      <c r="AY8" s="47" t="s">
        <v>110</v>
      </c>
      <c r="AZ8" s="47" t="s">
        <v>111</v>
      </c>
      <c r="BA8" s="47" t="s">
        <v>112</v>
      </c>
      <c r="BB8" s="47" t="s">
        <v>113</v>
      </c>
      <c r="BC8" s="47" t="s">
        <v>114</v>
      </c>
      <c r="BD8" s="47" t="s">
        <v>115</v>
      </c>
      <c r="BE8" s="48" t="s">
        <v>116</v>
      </c>
      <c r="BF8" s="46" t="s">
        <v>109</v>
      </c>
      <c r="BG8" s="47" t="s">
        <v>110</v>
      </c>
      <c r="BH8" s="47" t="s">
        <v>111</v>
      </c>
      <c r="BI8" s="47" t="s">
        <v>112</v>
      </c>
      <c r="BJ8" s="47" t="s">
        <v>113</v>
      </c>
      <c r="BK8" s="47" t="s">
        <v>114</v>
      </c>
      <c r="BL8" s="47" t="s">
        <v>115</v>
      </c>
      <c r="BM8" s="48" t="s">
        <v>116</v>
      </c>
      <c r="BN8" s="46" t="s">
        <v>109</v>
      </c>
      <c r="BO8" s="47" t="s">
        <v>110</v>
      </c>
      <c r="BP8" s="47" t="s">
        <v>111</v>
      </c>
      <c r="BQ8" s="47" t="s">
        <v>112</v>
      </c>
      <c r="BR8" s="47" t="s">
        <v>113</v>
      </c>
      <c r="BS8" s="47" t="s">
        <v>114</v>
      </c>
      <c r="BT8" s="47" t="s">
        <v>115</v>
      </c>
      <c r="BU8" s="48" t="s">
        <v>116</v>
      </c>
      <c r="BV8" s="46" t="s">
        <v>109</v>
      </c>
      <c r="BW8" s="47" t="s">
        <v>110</v>
      </c>
      <c r="BX8" s="47" t="s">
        <v>111</v>
      </c>
      <c r="BY8" s="47" t="s">
        <v>112</v>
      </c>
      <c r="BZ8" s="47" t="s">
        <v>113</v>
      </c>
      <c r="CA8" s="47" t="s">
        <v>114</v>
      </c>
      <c r="CB8" s="47" t="s">
        <v>115</v>
      </c>
      <c r="CC8" s="48" t="s">
        <v>116</v>
      </c>
    </row>
    <row r="9" spans="1:81" x14ac:dyDescent="0.3">
      <c r="A9" s="3"/>
      <c r="B9" s="89"/>
      <c r="C9" s="90"/>
      <c r="D9" s="90"/>
      <c r="E9" s="90"/>
      <c r="F9" s="90"/>
      <c r="G9" s="90"/>
      <c r="H9" s="90"/>
      <c r="I9" s="91"/>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c r="AP9" s="14"/>
      <c r="AQ9" s="15"/>
      <c r="AR9" s="15"/>
      <c r="AS9" s="15"/>
      <c r="AT9" s="15"/>
      <c r="AU9" s="15"/>
      <c r="AV9" s="15"/>
      <c r="AW9" s="11"/>
      <c r="AX9" s="14"/>
      <c r="AY9" s="15"/>
      <c r="AZ9" s="15"/>
      <c r="BA9" s="15"/>
      <c r="BB9" s="15"/>
      <c r="BC9" s="15"/>
      <c r="BD9" s="15"/>
      <c r="BE9" s="11"/>
      <c r="BF9" s="14"/>
      <c r="BG9" s="15"/>
      <c r="BH9" s="15"/>
      <c r="BI9" s="15"/>
      <c r="BJ9" s="15"/>
      <c r="BK9" s="15"/>
      <c r="BL9" s="15"/>
      <c r="BM9" s="11"/>
      <c r="BN9" s="14"/>
      <c r="BO9" s="15"/>
      <c r="BP9" s="15"/>
      <c r="BQ9" s="15"/>
      <c r="BR9" s="15"/>
      <c r="BS9" s="15"/>
      <c r="BT9" s="15"/>
      <c r="BU9" s="11"/>
      <c r="BV9" s="14"/>
      <c r="BW9" s="15"/>
      <c r="BX9" s="15"/>
      <c r="BY9" s="15"/>
      <c r="BZ9" s="15"/>
      <c r="CA9" s="15"/>
      <c r="CB9" s="15"/>
      <c r="CC9" s="11"/>
    </row>
    <row r="10" spans="1:81" x14ac:dyDescent="0.3">
      <c r="A10" s="4" t="s">
        <v>0</v>
      </c>
      <c r="B10" s="92">
        <v>829605.78</v>
      </c>
      <c r="C10" s="87">
        <v>500366.8</v>
      </c>
      <c r="D10" s="87">
        <v>0</v>
      </c>
      <c r="E10" s="87">
        <v>0</v>
      </c>
      <c r="F10" s="87">
        <v>0</v>
      </c>
      <c r="G10" s="87">
        <v>10000</v>
      </c>
      <c r="H10" s="87">
        <v>570739.78</v>
      </c>
      <c r="I10" s="93">
        <v>1910712.36</v>
      </c>
      <c r="J10" s="16">
        <v>296828.45</v>
      </c>
      <c r="K10" s="17">
        <v>55000</v>
      </c>
      <c r="L10" s="17">
        <v>0</v>
      </c>
      <c r="M10" s="17">
        <v>0</v>
      </c>
      <c r="N10" s="17">
        <v>0</v>
      </c>
      <c r="O10" s="17">
        <v>0</v>
      </c>
      <c r="P10" s="17">
        <v>0</v>
      </c>
      <c r="Q10" s="12">
        <v>351828.45</v>
      </c>
      <c r="R10" s="16">
        <v>317330.64</v>
      </c>
      <c r="S10" s="17">
        <v>0</v>
      </c>
      <c r="T10" s="17">
        <v>0</v>
      </c>
      <c r="U10" s="17">
        <v>0</v>
      </c>
      <c r="V10" s="17">
        <v>0</v>
      </c>
      <c r="W10" s="17">
        <v>0</v>
      </c>
      <c r="X10" s="17">
        <v>0</v>
      </c>
      <c r="Y10" s="12">
        <v>317330.64</v>
      </c>
      <c r="Z10" s="16">
        <v>213216.72</v>
      </c>
      <c r="AA10" s="17">
        <v>445366.8</v>
      </c>
      <c r="AB10" s="17">
        <v>0</v>
      </c>
      <c r="AC10" s="17">
        <v>0</v>
      </c>
      <c r="AD10" s="17">
        <v>0</v>
      </c>
      <c r="AE10" s="17">
        <v>10000</v>
      </c>
      <c r="AF10" s="17">
        <v>43000</v>
      </c>
      <c r="AG10" s="12">
        <v>711583.52</v>
      </c>
      <c r="AH10" s="16">
        <v>0</v>
      </c>
      <c r="AI10" s="17">
        <v>0</v>
      </c>
      <c r="AJ10" s="17">
        <v>0</v>
      </c>
      <c r="AK10" s="17">
        <v>0</v>
      </c>
      <c r="AL10" s="17">
        <v>0</v>
      </c>
      <c r="AM10" s="17">
        <v>0</v>
      </c>
      <c r="AN10" s="17">
        <v>0</v>
      </c>
      <c r="AO10" s="12">
        <v>0</v>
      </c>
      <c r="AP10" s="16">
        <v>0</v>
      </c>
      <c r="AQ10" s="17">
        <v>0</v>
      </c>
      <c r="AR10" s="17">
        <v>0</v>
      </c>
      <c r="AS10" s="17">
        <v>0</v>
      </c>
      <c r="AT10" s="17">
        <v>0</v>
      </c>
      <c r="AU10" s="17">
        <v>0</v>
      </c>
      <c r="AV10" s="17">
        <v>33639.25</v>
      </c>
      <c r="AW10" s="12">
        <v>33639.25</v>
      </c>
      <c r="AX10" s="16">
        <v>0</v>
      </c>
      <c r="AY10" s="17">
        <v>0</v>
      </c>
      <c r="AZ10" s="17">
        <v>0</v>
      </c>
      <c r="BA10" s="17">
        <v>0</v>
      </c>
      <c r="BB10" s="17">
        <v>0</v>
      </c>
      <c r="BC10" s="17">
        <v>0</v>
      </c>
      <c r="BD10" s="17">
        <v>0</v>
      </c>
      <c r="BE10" s="12">
        <v>0</v>
      </c>
      <c r="BF10" s="16">
        <v>0</v>
      </c>
      <c r="BG10" s="17">
        <v>0</v>
      </c>
      <c r="BH10" s="17">
        <v>0</v>
      </c>
      <c r="BI10" s="17">
        <v>0</v>
      </c>
      <c r="BJ10" s="17">
        <v>0</v>
      </c>
      <c r="BK10" s="17">
        <v>0</v>
      </c>
      <c r="BL10" s="17">
        <v>0</v>
      </c>
      <c r="BM10" s="12">
        <v>0</v>
      </c>
      <c r="BN10" s="16">
        <v>2229.9699999999998</v>
      </c>
      <c r="BO10" s="17">
        <v>0</v>
      </c>
      <c r="BP10" s="17">
        <v>0</v>
      </c>
      <c r="BQ10" s="17">
        <v>0</v>
      </c>
      <c r="BR10" s="17">
        <v>0</v>
      </c>
      <c r="BS10" s="17">
        <v>0</v>
      </c>
      <c r="BT10" s="17">
        <v>494100.53</v>
      </c>
      <c r="BU10" s="12">
        <v>496330.5</v>
      </c>
      <c r="BV10" s="16">
        <v>0</v>
      </c>
      <c r="BW10" s="17">
        <v>0</v>
      </c>
      <c r="BX10" s="17">
        <v>0</v>
      </c>
      <c r="BY10" s="17">
        <v>0</v>
      </c>
      <c r="BZ10" s="17">
        <v>0</v>
      </c>
      <c r="CA10" s="17">
        <v>0</v>
      </c>
      <c r="CB10" s="17">
        <v>0</v>
      </c>
      <c r="CC10" s="12">
        <v>0</v>
      </c>
    </row>
    <row r="11" spans="1:81" x14ac:dyDescent="0.3">
      <c r="A11" s="4" t="s">
        <v>1</v>
      </c>
      <c r="B11" s="92">
        <v>284757</v>
      </c>
      <c r="C11" s="87">
        <v>0</v>
      </c>
      <c r="D11" s="87">
        <v>205326</v>
      </c>
      <c r="E11" s="87">
        <v>0</v>
      </c>
      <c r="F11" s="87">
        <v>0</v>
      </c>
      <c r="G11" s="87">
        <v>0</v>
      </c>
      <c r="H11" s="87">
        <v>125397</v>
      </c>
      <c r="I11" s="93">
        <v>615480</v>
      </c>
      <c r="J11" s="16">
        <v>126511</v>
      </c>
      <c r="K11" s="17">
        <v>0</v>
      </c>
      <c r="L11" s="17">
        <v>136576</v>
      </c>
      <c r="M11" s="17">
        <v>0</v>
      </c>
      <c r="N11" s="17">
        <v>0</v>
      </c>
      <c r="O11" s="17">
        <v>0</v>
      </c>
      <c r="P11" s="17">
        <v>0</v>
      </c>
      <c r="Q11" s="12">
        <v>263087</v>
      </c>
      <c r="R11" s="16">
        <v>78800</v>
      </c>
      <c r="S11" s="17">
        <v>0</v>
      </c>
      <c r="T11" s="17">
        <v>18750</v>
      </c>
      <c r="U11" s="17">
        <v>0</v>
      </c>
      <c r="V11" s="17">
        <v>0</v>
      </c>
      <c r="W11" s="17">
        <v>0</v>
      </c>
      <c r="X11" s="17">
        <v>0</v>
      </c>
      <c r="Y11" s="12">
        <v>97550</v>
      </c>
      <c r="Z11" s="16">
        <v>709</v>
      </c>
      <c r="AA11" s="17">
        <v>0</v>
      </c>
      <c r="AB11" s="17">
        <v>0</v>
      </c>
      <c r="AC11" s="17">
        <v>0</v>
      </c>
      <c r="AD11" s="17">
        <v>0</v>
      </c>
      <c r="AE11" s="17">
        <v>0</v>
      </c>
      <c r="AF11" s="17">
        <v>0</v>
      </c>
      <c r="AG11" s="12">
        <v>709</v>
      </c>
      <c r="AH11" s="16">
        <v>0</v>
      </c>
      <c r="AI11" s="17">
        <v>0</v>
      </c>
      <c r="AJ11" s="17">
        <v>0</v>
      </c>
      <c r="AK11" s="17">
        <v>0</v>
      </c>
      <c r="AL11" s="17">
        <v>0</v>
      </c>
      <c r="AM11" s="17">
        <v>0</v>
      </c>
      <c r="AN11" s="17">
        <v>0</v>
      </c>
      <c r="AO11" s="12">
        <v>0</v>
      </c>
      <c r="AP11" s="16">
        <v>7621</v>
      </c>
      <c r="AQ11" s="17">
        <v>0</v>
      </c>
      <c r="AR11" s="17">
        <v>0</v>
      </c>
      <c r="AS11" s="17">
        <v>0</v>
      </c>
      <c r="AT11" s="17">
        <v>0</v>
      </c>
      <c r="AU11" s="17">
        <v>0</v>
      </c>
      <c r="AV11" s="17">
        <v>0</v>
      </c>
      <c r="AW11" s="12">
        <v>7621</v>
      </c>
      <c r="AX11" s="16">
        <v>0</v>
      </c>
      <c r="AY11" s="17">
        <v>0</v>
      </c>
      <c r="AZ11" s="17">
        <v>0</v>
      </c>
      <c r="BA11" s="17">
        <v>0</v>
      </c>
      <c r="BB11" s="17">
        <v>0</v>
      </c>
      <c r="BC11" s="17">
        <v>0</v>
      </c>
      <c r="BD11" s="17">
        <v>0</v>
      </c>
      <c r="BE11" s="12">
        <v>0</v>
      </c>
      <c r="BF11" s="16">
        <v>71116</v>
      </c>
      <c r="BG11" s="17">
        <v>0</v>
      </c>
      <c r="BH11" s="17">
        <v>50000</v>
      </c>
      <c r="BI11" s="17">
        <v>0</v>
      </c>
      <c r="BJ11" s="17">
        <v>0</v>
      </c>
      <c r="BK11" s="17">
        <v>0</v>
      </c>
      <c r="BL11" s="17">
        <v>0</v>
      </c>
      <c r="BM11" s="12">
        <v>121116</v>
      </c>
      <c r="BN11" s="16">
        <v>0</v>
      </c>
      <c r="BO11" s="17">
        <v>0</v>
      </c>
      <c r="BP11" s="17">
        <v>0</v>
      </c>
      <c r="BQ11" s="17">
        <v>0</v>
      </c>
      <c r="BR11" s="17">
        <v>0</v>
      </c>
      <c r="BS11" s="17">
        <v>0</v>
      </c>
      <c r="BT11" s="17">
        <v>125397</v>
      </c>
      <c r="BU11" s="12">
        <v>125397</v>
      </c>
      <c r="BV11" s="16">
        <v>0</v>
      </c>
      <c r="BW11" s="17">
        <v>0</v>
      </c>
      <c r="BX11" s="17">
        <v>0</v>
      </c>
      <c r="BY11" s="17">
        <v>0</v>
      </c>
      <c r="BZ11" s="17">
        <v>0</v>
      </c>
      <c r="CA11" s="17">
        <v>0</v>
      </c>
      <c r="CB11" s="17">
        <v>0</v>
      </c>
      <c r="CC11" s="12">
        <v>0</v>
      </c>
    </row>
    <row r="12" spans="1:81" x14ac:dyDescent="0.3">
      <c r="A12" s="4" t="s">
        <v>2</v>
      </c>
      <c r="B12" s="92">
        <v>4095622</v>
      </c>
      <c r="C12" s="87">
        <v>136365</v>
      </c>
      <c r="D12" s="87">
        <v>240767</v>
      </c>
      <c r="E12" s="87">
        <v>0</v>
      </c>
      <c r="F12" s="87">
        <v>18232</v>
      </c>
      <c r="G12" s="87">
        <v>83271331</v>
      </c>
      <c r="H12" s="87">
        <v>749925</v>
      </c>
      <c r="I12" s="93">
        <v>88512242</v>
      </c>
      <c r="J12" s="16">
        <v>2851635</v>
      </c>
      <c r="K12" s="17">
        <v>136365</v>
      </c>
      <c r="L12" s="17">
        <v>13689</v>
      </c>
      <c r="M12" s="17">
        <v>0</v>
      </c>
      <c r="N12" s="17">
        <v>18232</v>
      </c>
      <c r="O12" s="17">
        <v>83247175</v>
      </c>
      <c r="P12" s="17">
        <v>0</v>
      </c>
      <c r="Q12" s="12">
        <v>86267096</v>
      </c>
      <c r="R12" s="16">
        <v>1238996</v>
      </c>
      <c r="S12" s="17">
        <v>0</v>
      </c>
      <c r="T12" s="17">
        <v>1500</v>
      </c>
      <c r="U12" s="17">
        <v>0</v>
      </c>
      <c r="V12" s="17">
        <v>0</v>
      </c>
      <c r="W12" s="17">
        <v>3104</v>
      </c>
      <c r="X12" s="17">
        <v>0</v>
      </c>
      <c r="Y12" s="12">
        <v>1243600</v>
      </c>
      <c r="Z12" s="16">
        <v>0</v>
      </c>
      <c r="AA12" s="17">
        <v>0</v>
      </c>
      <c r="AB12" s="17">
        <v>175759</v>
      </c>
      <c r="AC12" s="17">
        <v>0</v>
      </c>
      <c r="AD12" s="17">
        <v>0</v>
      </c>
      <c r="AE12" s="17">
        <v>2593</v>
      </c>
      <c r="AF12" s="17">
        <v>138327</v>
      </c>
      <c r="AG12" s="12">
        <v>316679</v>
      </c>
      <c r="AH12" s="16">
        <v>4480</v>
      </c>
      <c r="AI12" s="17">
        <v>0</v>
      </c>
      <c r="AJ12" s="17">
        <v>0</v>
      </c>
      <c r="AK12" s="17">
        <v>0</v>
      </c>
      <c r="AL12" s="17">
        <v>0</v>
      </c>
      <c r="AM12" s="17">
        <v>0</v>
      </c>
      <c r="AN12" s="17">
        <v>0</v>
      </c>
      <c r="AO12" s="12">
        <v>4480</v>
      </c>
      <c r="AP12" s="16">
        <v>511</v>
      </c>
      <c r="AQ12" s="17">
        <v>0</v>
      </c>
      <c r="AR12" s="17">
        <v>0</v>
      </c>
      <c r="AS12" s="17">
        <v>0</v>
      </c>
      <c r="AT12" s="17">
        <v>0</v>
      </c>
      <c r="AU12" s="17">
        <v>0</v>
      </c>
      <c r="AV12" s="17">
        <v>191725</v>
      </c>
      <c r="AW12" s="12">
        <v>192236</v>
      </c>
      <c r="AX12" s="16">
        <v>0</v>
      </c>
      <c r="AY12" s="17">
        <v>0</v>
      </c>
      <c r="AZ12" s="17">
        <v>34819</v>
      </c>
      <c r="BA12" s="17">
        <v>0</v>
      </c>
      <c r="BB12" s="17">
        <v>0</v>
      </c>
      <c r="BC12" s="17">
        <v>0</v>
      </c>
      <c r="BD12" s="17">
        <v>0</v>
      </c>
      <c r="BE12" s="12">
        <v>34819</v>
      </c>
      <c r="BF12" s="16">
        <v>0</v>
      </c>
      <c r="BG12" s="17">
        <v>0</v>
      </c>
      <c r="BH12" s="17">
        <v>15000</v>
      </c>
      <c r="BI12" s="17">
        <v>0</v>
      </c>
      <c r="BJ12" s="17">
        <v>0</v>
      </c>
      <c r="BK12" s="17">
        <v>416</v>
      </c>
      <c r="BL12" s="17">
        <v>0</v>
      </c>
      <c r="BM12" s="12">
        <v>15416</v>
      </c>
      <c r="BN12" s="16">
        <v>0</v>
      </c>
      <c r="BO12" s="17">
        <v>0</v>
      </c>
      <c r="BP12" s="17">
        <v>0</v>
      </c>
      <c r="BQ12" s="17">
        <v>0</v>
      </c>
      <c r="BR12" s="17">
        <v>0</v>
      </c>
      <c r="BS12" s="17">
        <v>17511</v>
      </c>
      <c r="BT12" s="17">
        <v>419873</v>
      </c>
      <c r="BU12" s="12">
        <v>437384</v>
      </c>
      <c r="BV12" s="16">
        <v>0</v>
      </c>
      <c r="BW12" s="17">
        <v>0</v>
      </c>
      <c r="BX12" s="17">
        <v>0</v>
      </c>
      <c r="BY12" s="17">
        <v>0</v>
      </c>
      <c r="BZ12" s="17">
        <v>0</v>
      </c>
      <c r="CA12" s="17">
        <v>532</v>
      </c>
      <c r="CB12" s="17">
        <v>0</v>
      </c>
      <c r="CC12" s="12">
        <v>532</v>
      </c>
    </row>
    <row r="13" spans="1:81" x14ac:dyDescent="0.3">
      <c r="A13" s="4" t="s">
        <v>3</v>
      </c>
      <c r="B13" s="92">
        <v>4214000</v>
      </c>
      <c r="C13" s="87">
        <v>127000</v>
      </c>
      <c r="D13" s="87">
        <v>650000</v>
      </c>
      <c r="E13" s="87">
        <v>0</v>
      </c>
      <c r="F13" s="87">
        <v>0</v>
      </c>
      <c r="G13" s="87">
        <v>6429000</v>
      </c>
      <c r="H13" s="87">
        <v>1550000</v>
      </c>
      <c r="I13" s="93">
        <v>12970000</v>
      </c>
      <c r="J13" s="16">
        <v>1814000</v>
      </c>
      <c r="K13" s="17">
        <v>25000</v>
      </c>
      <c r="L13" s="17">
        <v>650000</v>
      </c>
      <c r="M13" s="17">
        <v>0</v>
      </c>
      <c r="N13" s="17">
        <v>0</v>
      </c>
      <c r="O13" s="17">
        <v>6413000</v>
      </c>
      <c r="P13" s="17">
        <v>25000</v>
      </c>
      <c r="Q13" s="12">
        <v>8927000</v>
      </c>
      <c r="R13" s="16">
        <v>2393000</v>
      </c>
      <c r="S13" s="17">
        <v>18000</v>
      </c>
      <c r="T13" s="17">
        <v>0</v>
      </c>
      <c r="U13" s="17">
        <v>0</v>
      </c>
      <c r="V13" s="17">
        <v>0</v>
      </c>
      <c r="W13" s="17">
        <v>6000</v>
      </c>
      <c r="X13" s="17">
        <v>11000</v>
      </c>
      <c r="Y13" s="12">
        <v>2428000</v>
      </c>
      <c r="Z13" s="16">
        <v>0</v>
      </c>
      <c r="AA13" s="17">
        <v>0</v>
      </c>
      <c r="AB13" s="17">
        <v>0</v>
      </c>
      <c r="AC13" s="17">
        <v>0</v>
      </c>
      <c r="AD13" s="17">
        <v>0</v>
      </c>
      <c r="AE13" s="17">
        <v>0</v>
      </c>
      <c r="AF13" s="17">
        <v>0</v>
      </c>
      <c r="AG13" s="12">
        <v>0</v>
      </c>
      <c r="AH13" s="16">
        <v>0</v>
      </c>
      <c r="AI13" s="17">
        <v>0</v>
      </c>
      <c r="AJ13" s="17">
        <v>0</v>
      </c>
      <c r="AK13" s="17">
        <v>0</v>
      </c>
      <c r="AL13" s="17">
        <v>0</v>
      </c>
      <c r="AM13" s="17">
        <v>7000</v>
      </c>
      <c r="AN13" s="17">
        <v>0</v>
      </c>
      <c r="AO13" s="12">
        <v>7000</v>
      </c>
      <c r="AP13" s="16">
        <v>0</v>
      </c>
      <c r="AQ13" s="17">
        <v>0</v>
      </c>
      <c r="AR13" s="17">
        <v>0</v>
      </c>
      <c r="AS13" s="17">
        <v>0</v>
      </c>
      <c r="AT13" s="17">
        <v>0</v>
      </c>
      <c r="AU13" s="17">
        <v>0</v>
      </c>
      <c r="AV13" s="17">
        <v>0</v>
      </c>
      <c r="AW13" s="12">
        <v>0</v>
      </c>
      <c r="AX13" s="16">
        <v>0</v>
      </c>
      <c r="AY13" s="17">
        <v>0</v>
      </c>
      <c r="AZ13" s="17">
        <v>0</v>
      </c>
      <c r="BA13" s="17">
        <v>0</v>
      </c>
      <c r="BB13" s="17">
        <v>0</v>
      </c>
      <c r="BC13" s="17">
        <v>0</v>
      </c>
      <c r="BD13" s="17">
        <v>0</v>
      </c>
      <c r="BE13" s="12">
        <v>0</v>
      </c>
      <c r="BF13" s="16">
        <v>0</v>
      </c>
      <c r="BG13" s="17">
        <v>0</v>
      </c>
      <c r="BH13" s="17">
        <v>0</v>
      </c>
      <c r="BI13" s="17">
        <v>0</v>
      </c>
      <c r="BJ13" s="17">
        <v>0</v>
      </c>
      <c r="BK13" s="17">
        <v>0</v>
      </c>
      <c r="BL13" s="17">
        <v>0</v>
      </c>
      <c r="BM13" s="12">
        <v>0</v>
      </c>
      <c r="BN13" s="16">
        <v>7000</v>
      </c>
      <c r="BO13" s="17">
        <v>11000</v>
      </c>
      <c r="BP13" s="17">
        <v>0</v>
      </c>
      <c r="BQ13" s="17">
        <v>0</v>
      </c>
      <c r="BR13" s="17">
        <v>0</v>
      </c>
      <c r="BS13" s="17">
        <v>2000</v>
      </c>
      <c r="BT13" s="17">
        <v>1512000</v>
      </c>
      <c r="BU13" s="12">
        <v>1532000</v>
      </c>
      <c r="BV13" s="16">
        <v>0</v>
      </c>
      <c r="BW13" s="17">
        <v>73000</v>
      </c>
      <c r="BX13" s="17">
        <v>0</v>
      </c>
      <c r="BY13" s="17">
        <v>0</v>
      </c>
      <c r="BZ13" s="17">
        <v>0</v>
      </c>
      <c r="CA13" s="17">
        <v>1000</v>
      </c>
      <c r="CB13" s="17">
        <v>2000</v>
      </c>
      <c r="CC13" s="12">
        <v>76000</v>
      </c>
    </row>
    <row r="14" spans="1:81" x14ac:dyDescent="0.3">
      <c r="A14" s="4" t="s">
        <v>4</v>
      </c>
      <c r="B14" s="92">
        <v>2766116.36</v>
      </c>
      <c r="C14" s="87">
        <v>0</v>
      </c>
      <c r="D14" s="87">
        <v>1229600</v>
      </c>
      <c r="E14" s="87">
        <v>0</v>
      </c>
      <c r="F14" s="87">
        <v>0</v>
      </c>
      <c r="G14" s="87">
        <v>701805</v>
      </c>
      <c r="H14" s="87">
        <v>0</v>
      </c>
      <c r="I14" s="93">
        <v>4697521.3599999994</v>
      </c>
      <c r="J14" s="16">
        <v>1494976.39</v>
      </c>
      <c r="K14" s="17">
        <v>0</v>
      </c>
      <c r="L14" s="17">
        <v>285000</v>
      </c>
      <c r="M14" s="17">
        <v>0</v>
      </c>
      <c r="N14" s="17">
        <v>0</v>
      </c>
      <c r="O14" s="17">
        <v>701805</v>
      </c>
      <c r="P14" s="17">
        <v>0</v>
      </c>
      <c r="Q14" s="12">
        <v>2481781.3899999997</v>
      </c>
      <c r="R14" s="16">
        <v>478926.27</v>
      </c>
      <c r="S14" s="17">
        <v>0</v>
      </c>
      <c r="T14" s="17">
        <v>0</v>
      </c>
      <c r="U14" s="17">
        <v>0</v>
      </c>
      <c r="V14" s="17">
        <v>0</v>
      </c>
      <c r="W14" s="17">
        <v>0</v>
      </c>
      <c r="X14" s="17">
        <v>0</v>
      </c>
      <c r="Y14" s="12">
        <v>478926.27</v>
      </c>
      <c r="Z14" s="16">
        <v>792213.7</v>
      </c>
      <c r="AA14" s="17">
        <v>0</v>
      </c>
      <c r="AB14" s="17">
        <v>944600</v>
      </c>
      <c r="AC14" s="17">
        <v>0</v>
      </c>
      <c r="AD14" s="17">
        <v>0</v>
      </c>
      <c r="AE14" s="17">
        <v>0</v>
      </c>
      <c r="AF14" s="17">
        <v>0</v>
      </c>
      <c r="AG14" s="12">
        <v>1736813.7</v>
      </c>
      <c r="AH14" s="16">
        <v>0</v>
      </c>
      <c r="AI14" s="17">
        <v>0</v>
      </c>
      <c r="AJ14" s="17">
        <v>0</v>
      </c>
      <c r="AK14" s="17">
        <v>0</v>
      </c>
      <c r="AL14" s="17">
        <v>0</v>
      </c>
      <c r="AM14" s="17">
        <v>0</v>
      </c>
      <c r="AN14" s="17">
        <v>0</v>
      </c>
      <c r="AO14" s="12">
        <v>0</v>
      </c>
      <c r="AP14" s="16">
        <v>0</v>
      </c>
      <c r="AQ14" s="17">
        <v>0</v>
      </c>
      <c r="AR14" s="17">
        <v>0</v>
      </c>
      <c r="AS14" s="17">
        <v>0</v>
      </c>
      <c r="AT14" s="17">
        <v>0</v>
      </c>
      <c r="AU14" s="17">
        <v>0</v>
      </c>
      <c r="AV14" s="17">
        <v>0</v>
      </c>
      <c r="AW14" s="12">
        <v>0</v>
      </c>
      <c r="AX14" s="16">
        <v>0</v>
      </c>
      <c r="AY14" s="17">
        <v>0</v>
      </c>
      <c r="AZ14" s="17">
        <v>0</v>
      </c>
      <c r="BA14" s="17">
        <v>0</v>
      </c>
      <c r="BB14" s="17">
        <v>0</v>
      </c>
      <c r="BC14" s="17">
        <v>0</v>
      </c>
      <c r="BD14" s="17">
        <v>0</v>
      </c>
      <c r="BE14" s="12">
        <v>0</v>
      </c>
      <c r="BF14" s="16">
        <v>0</v>
      </c>
      <c r="BG14" s="17">
        <v>0</v>
      </c>
      <c r="BH14" s="17">
        <v>0</v>
      </c>
      <c r="BI14" s="17">
        <v>0</v>
      </c>
      <c r="BJ14" s="17">
        <v>0</v>
      </c>
      <c r="BK14" s="17">
        <v>0</v>
      </c>
      <c r="BL14" s="17">
        <v>0</v>
      </c>
      <c r="BM14" s="12">
        <v>0</v>
      </c>
      <c r="BN14" s="16">
        <v>0</v>
      </c>
      <c r="BO14" s="17">
        <v>0</v>
      </c>
      <c r="BP14" s="17">
        <v>0</v>
      </c>
      <c r="BQ14" s="17">
        <v>0</v>
      </c>
      <c r="BR14" s="17">
        <v>0</v>
      </c>
      <c r="BS14" s="17">
        <v>0</v>
      </c>
      <c r="BT14" s="17">
        <v>0</v>
      </c>
      <c r="BU14" s="12">
        <v>0</v>
      </c>
      <c r="BV14" s="16">
        <v>0</v>
      </c>
      <c r="BW14" s="17">
        <v>0</v>
      </c>
      <c r="BX14" s="17">
        <v>0</v>
      </c>
      <c r="BY14" s="17">
        <v>0</v>
      </c>
      <c r="BZ14" s="17">
        <v>0</v>
      </c>
      <c r="CA14" s="17">
        <v>0</v>
      </c>
      <c r="CB14" s="17">
        <v>0</v>
      </c>
      <c r="CC14" s="12">
        <v>0</v>
      </c>
    </row>
    <row r="15" spans="1:81" x14ac:dyDescent="0.3">
      <c r="A15" s="4" t="s">
        <v>5</v>
      </c>
      <c r="B15" s="92">
        <v>2149559</v>
      </c>
      <c r="C15" s="87">
        <v>0</v>
      </c>
      <c r="D15" s="87">
        <v>1159619</v>
      </c>
      <c r="E15" s="87">
        <v>0</v>
      </c>
      <c r="F15" s="87">
        <v>0</v>
      </c>
      <c r="G15" s="87">
        <v>3962114</v>
      </c>
      <c r="H15" s="87">
        <v>96211</v>
      </c>
      <c r="I15" s="93">
        <v>7367503</v>
      </c>
      <c r="J15" s="16">
        <v>1438522</v>
      </c>
      <c r="K15" s="17">
        <v>0</v>
      </c>
      <c r="L15" s="17">
        <v>730443</v>
      </c>
      <c r="M15" s="17">
        <v>0</v>
      </c>
      <c r="N15" s="17">
        <v>0</v>
      </c>
      <c r="O15" s="17">
        <v>3962114</v>
      </c>
      <c r="P15" s="17">
        <v>26175</v>
      </c>
      <c r="Q15" s="12">
        <v>6157254</v>
      </c>
      <c r="R15" s="16">
        <v>676448</v>
      </c>
      <c r="S15" s="17">
        <v>0</v>
      </c>
      <c r="T15" s="17">
        <v>0</v>
      </c>
      <c r="U15" s="17">
        <v>0</v>
      </c>
      <c r="V15" s="17">
        <v>0</v>
      </c>
      <c r="W15" s="17">
        <v>0</v>
      </c>
      <c r="X15" s="17">
        <v>0</v>
      </c>
      <c r="Y15" s="12">
        <v>676448</v>
      </c>
      <c r="Z15" s="16">
        <v>33273</v>
      </c>
      <c r="AA15" s="17">
        <v>0</v>
      </c>
      <c r="AB15" s="17">
        <v>429176</v>
      </c>
      <c r="AC15" s="17">
        <v>0</v>
      </c>
      <c r="AD15" s="17">
        <v>0</v>
      </c>
      <c r="AE15" s="17">
        <v>0</v>
      </c>
      <c r="AF15" s="17">
        <v>64567</v>
      </c>
      <c r="AG15" s="12">
        <v>527016</v>
      </c>
      <c r="AH15" s="16">
        <v>0</v>
      </c>
      <c r="AI15" s="17">
        <v>0</v>
      </c>
      <c r="AJ15" s="17">
        <v>0</v>
      </c>
      <c r="AK15" s="17">
        <v>0</v>
      </c>
      <c r="AL15" s="17">
        <v>0</v>
      </c>
      <c r="AM15" s="17">
        <v>0</v>
      </c>
      <c r="AN15" s="17">
        <v>0</v>
      </c>
      <c r="AO15" s="12">
        <v>0</v>
      </c>
      <c r="AP15" s="16">
        <v>0</v>
      </c>
      <c r="AQ15" s="17">
        <v>0</v>
      </c>
      <c r="AR15" s="17">
        <v>0</v>
      </c>
      <c r="AS15" s="17">
        <v>0</v>
      </c>
      <c r="AT15" s="17">
        <v>0</v>
      </c>
      <c r="AU15" s="17">
        <v>0</v>
      </c>
      <c r="AV15" s="17">
        <v>0</v>
      </c>
      <c r="AW15" s="12">
        <v>0</v>
      </c>
      <c r="AX15" s="16">
        <v>0</v>
      </c>
      <c r="AY15" s="17">
        <v>0</v>
      </c>
      <c r="AZ15" s="17">
        <v>0</v>
      </c>
      <c r="BA15" s="17">
        <v>0</v>
      </c>
      <c r="BB15" s="17">
        <v>0</v>
      </c>
      <c r="BC15" s="17">
        <v>0</v>
      </c>
      <c r="BD15" s="17">
        <v>0</v>
      </c>
      <c r="BE15" s="12">
        <v>0</v>
      </c>
      <c r="BF15" s="16">
        <v>0</v>
      </c>
      <c r="BG15" s="17">
        <v>0</v>
      </c>
      <c r="BH15" s="17">
        <v>0</v>
      </c>
      <c r="BI15" s="17">
        <v>0</v>
      </c>
      <c r="BJ15" s="17">
        <v>0</v>
      </c>
      <c r="BK15" s="17">
        <v>0</v>
      </c>
      <c r="BL15" s="17">
        <v>0</v>
      </c>
      <c r="BM15" s="12">
        <v>0</v>
      </c>
      <c r="BN15" s="16">
        <v>0</v>
      </c>
      <c r="BO15" s="17">
        <v>0</v>
      </c>
      <c r="BP15" s="17">
        <v>0</v>
      </c>
      <c r="BQ15" s="17">
        <v>0</v>
      </c>
      <c r="BR15" s="17">
        <v>0</v>
      </c>
      <c r="BS15" s="17">
        <v>0</v>
      </c>
      <c r="BT15" s="17">
        <v>0</v>
      </c>
      <c r="BU15" s="12">
        <v>0</v>
      </c>
      <c r="BV15" s="16">
        <v>1316</v>
      </c>
      <c r="BW15" s="17">
        <v>0</v>
      </c>
      <c r="BX15" s="17">
        <v>0</v>
      </c>
      <c r="BY15" s="17">
        <v>0</v>
      </c>
      <c r="BZ15" s="17">
        <v>0</v>
      </c>
      <c r="CA15" s="17">
        <v>0</v>
      </c>
      <c r="CB15" s="17">
        <v>5469</v>
      </c>
      <c r="CC15" s="12">
        <v>6785</v>
      </c>
    </row>
    <row r="16" spans="1:81" x14ac:dyDescent="0.3">
      <c r="A16" s="4" t="s">
        <v>6</v>
      </c>
      <c r="B16" s="92">
        <v>2937849.66</v>
      </c>
      <c r="C16" s="87">
        <v>0</v>
      </c>
      <c r="D16" s="87">
        <v>683923</v>
      </c>
      <c r="E16" s="87">
        <v>0</v>
      </c>
      <c r="F16" s="87">
        <v>0</v>
      </c>
      <c r="G16" s="87">
        <v>379068.13</v>
      </c>
      <c r="H16" s="87">
        <v>889365.94</v>
      </c>
      <c r="I16" s="93">
        <v>4890206.7299999995</v>
      </c>
      <c r="J16" s="16">
        <v>2016758.29</v>
      </c>
      <c r="K16" s="17">
        <v>0</v>
      </c>
      <c r="L16" s="17">
        <v>0</v>
      </c>
      <c r="M16" s="17">
        <v>0</v>
      </c>
      <c r="N16" s="17">
        <v>0</v>
      </c>
      <c r="O16" s="17">
        <v>290990.01</v>
      </c>
      <c r="P16" s="17">
        <v>0</v>
      </c>
      <c r="Q16" s="12">
        <v>2307748.2999999998</v>
      </c>
      <c r="R16" s="16">
        <v>921091.37000000011</v>
      </c>
      <c r="S16" s="17">
        <v>0</v>
      </c>
      <c r="T16" s="17">
        <v>0</v>
      </c>
      <c r="U16" s="17">
        <v>0</v>
      </c>
      <c r="V16" s="17">
        <v>0</v>
      </c>
      <c r="W16" s="17">
        <v>0</v>
      </c>
      <c r="X16" s="17">
        <v>0</v>
      </c>
      <c r="Y16" s="12">
        <v>921091.37000000011</v>
      </c>
      <c r="Z16" s="16">
        <v>0</v>
      </c>
      <c r="AA16" s="17">
        <v>0</v>
      </c>
      <c r="AB16" s="17">
        <v>461612</v>
      </c>
      <c r="AC16" s="17">
        <v>0</v>
      </c>
      <c r="AD16" s="17">
        <v>0</v>
      </c>
      <c r="AE16" s="17">
        <v>0</v>
      </c>
      <c r="AF16" s="17">
        <v>0</v>
      </c>
      <c r="AG16" s="12">
        <v>461612</v>
      </c>
      <c r="AH16" s="16">
        <v>0</v>
      </c>
      <c r="AI16" s="17">
        <v>0</v>
      </c>
      <c r="AJ16" s="17">
        <v>222311</v>
      </c>
      <c r="AK16" s="17">
        <v>0</v>
      </c>
      <c r="AL16" s="17">
        <v>0</v>
      </c>
      <c r="AM16" s="17">
        <v>0</v>
      </c>
      <c r="AN16" s="17">
        <v>0</v>
      </c>
      <c r="AO16" s="12">
        <v>222311</v>
      </c>
      <c r="AP16" s="16">
        <v>0</v>
      </c>
      <c r="AQ16" s="17">
        <v>0</v>
      </c>
      <c r="AR16" s="17">
        <v>0</v>
      </c>
      <c r="AS16" s="17">
        <v>0</v>
      </c>
      <c r="AT16" s="17">
        <v>0</v>
      </c>
      <c r="AU16" s="17">
        <v>0</v>
      </c>
      <c r="AV16" s="17">
        <v>0</v>
      </c>
      <c r="AW16" s="12">
        <v>0</v>
      </c>
      <c r="AX16" s="16">
        <v>0</v>
      </c>
      <c r="AY16" s="17">
        <v>0</v>
      </c>
      <c r="AZ16" s="17">
        <v>0</v>
      </c>
      <c r="BA16" s="17">
        <v>0</v>
      </c>
      <c r="BB16" s="17">
        <v>0</v>
      </c>
      <c r="BC16" s="17">
        <v>0</v>
      </c>
      <c r="BD16" s="17">
        <v>0</v>
      </c>
      <c r="BE16" s="12">
        <v>0</v>
      </c>
      <c r="BF16" s="16">
        <v>0</v>
      </c>
      <c r="BG16" s="17">
        <v>0</v>
      </c>
      <c r="BH16" s="17">
        <v>0</v>
      </c>
      <c r="BI16" s="17">
        <v>0</v>
      </c>
      <c r="BJ16" s="17">
        <v>0</v>
      </c>
      <c r="BK16" s="17">
        <v>0</v>
      </c>
      <c r="BL16" s="17">
        <v>0</v>
      </c>
      <c r="BM16" s="12">
        <v>0</v>
      </c>
      <c r="BN16" s="16">
        <v>0</v>
      </c>
      <c r="BO16" s="17">
        <v>0</v>
      </c>
      <c r="BP16" s="17">
        <v>0</v>
      </c>
      <c r="BQ16" s="17">
        <v>0</v>
      </c>
      <c r="BR16" s="17">
        <v>0</v>
      </c>
      <c r="BS16" s="17">
        <v>88078.12</v>
      </c>
      <c r="BT16" s="17">
        <v>889365.94</v>
      </c>
      <c r="BU16" s="12">
        <v>977444.05999999994</v>
      </c>
      <c r="BV16" s="16">
        <v>0</v>
      </c>
      <c r="BW16" s="17">
        <v>0</v>
      </c>
      <c r="BX16" s="17">
        <v>0</v>
      </c>
      <c r="BY16" s="17">
        <v>0</v>
      </c>
      <c r="BZ16" s="17">
        <v>0</v>
      </c>
      <c r="CA16" s="17">
        <v>0</v>
      </c>
      <c r="CB16" s="17">
        <v>0</v>
      </c>
      <c r="CC16" s="12">
        <v>0</v>
      </c>
    </row>
    <row r="17" spans="1:81" x14ac:dyDescent="0.3">
      <c r="A17" s="4" t="s">
        <v>7</v>
      </c>
      <c r="B17" s="92">
        <v>623933</v>
      </c>
      <c r="C17" s="87">
        <v>0</v>
      </c>
      <c r="D17" s="87">
        <v>433210</v>
      </c>
      <c r="E17" s="87">
        <v>0</v>
      </c>
      <c r="F17" s="87">
        <v>0</v>
      </c>
      <c r="G17" s="87">
        <v>9803</v>
      </c>
      <c r="H17" s="87">
        <v>0</v>
      </c>
      <c r="I17" s="93">
        <v>1066946</v>
      </c>
      <c r="J17" s="16">
        <v>278406</v>
      </c>
      <c r="K17" s="17">
        <v>0</v>
      </c>
      <c r="L17" s="17">
        <v>61710</v>
      </c>
      <c r="M17" s="17">
        <v>0</v>
      </c>
      <c r="N17" s="17">
        <v>0</v>
      </c>
      <c r="O17" s="17">
        <v>9803</v>
      </c>
      <c r="P17" s="17">
        <v>0</v>
      </c>
      <c r="Q17" s="12">
        <v>349919</v>
      </c>
      <c r="R17" s="16">
        <v>276039</v>
      </c>
      <c r="S17" s="17">
        <v>0</v>
      </c>
      <c r="T17" s="17">
        <v>75000</v>
      </c>
      <c r="U17" s="17">
        <v>0</v>
      </c>
      <c r="V17" s="17">
        <v>0</v>
      </c>
      <c r="W17" s="17">
        <v>0</v>
      </c>
      <c r="X17" s="17">
        <v>0</v>
      </c>
      <c r="Y17" s="12">
        <v>351039</v>
      </c>
      <c r="Z17" s="16">
        <v>18600</v>
      </c>
      <c r="AA17" s="17">
        <v>0</v>
      </c>
      <c r="AB17" s="17">
        <v>75000</v>
      </c>
      <c r="AC17" s="17">
        <v>0</v>
      </c>
      <c r="AD17" s="17">
        <v>0</v>
      </c>
      <c r="AE17" s="17">
        <v>0</v>
      </c>
      <c r="AF17" s="17">
        <v>0</v>
      </c>
      <c r="AG17" s="12">
        <v>93600</v>
      </c>
      <c r="AH17" s="16">
        <v>0</v>
      </c>
      <c r="AI17" s="17">
        <v>0</v>
      </c>
      <c r="AJ17" s="17">
        <v>0</v>
      </c>
      <c r="AK17" s="17">
        <v>0</v>
      </c>
      <c r="AL17" s="17">
        <v>0</v>
      </c>
      <c r="AM17" s="17">
        <v>0</v>
      </c>
      <c r="AN17" s="17">
        <v>0</v>
      </c>
      <c r="AO17" s="12">
        <v>0</v>
      </c>
      <c r="AP17" s="16">
        <v>41152</v>
      </c>
      <c r="AQ17" s="17">
        <v>0</v>
      </c>
      <c r="AR17" s="17">
        <v>0</v>
      </c>
      <c r="AS17" s="17">
        <v>0</v>
      </c>
      <c r="AT17" s="17">
        <v>0</v>
      </c>
      <c r="AU17" s="17">
        <v>0</v>
      </c>
      <c r="AV17" s="17">
        <v>0</v>
      </c>
      <c r="AW17" s="12">
        <v>41152</v>
      </c>
      <c r="AX17" s="16">
        <v>9330</v>
      </c>
      <c r="AY17" s="17">
        <v>0</v>
      </c>
      <c r="AZ17" s="17">
        <v>0</v>
      </c>
      <c r="BA17" s="17">
        <v>0</v>
      </c>
      <c r="BB17" s="17">
        <v>0</v>
      </c>
      <c r="BC17" s="17">
        <v>0</v>
      </c>
      <c r="BD17" s="17">
        <v>0</v>
      </c>
      <c r="BE17" s="12">
        <v>9330</v>
      </c>
      <c r="BF17" s="16">
        <v>0</v>
      </c>
      <c r="BG17" s="17">
        <v>0</v>
      </c>
      <c r="BH17" s="17">
        <v>0</v>
      </c>
      <c r="BI17" s="17">
        <v>0</v>
      </c>
      <c r="BJ17" s="17">
        <v>0</v>
      </c>
      <c r="BK17" s="17">
        <v>0</v>
      </c>
      <c r="BL17" s="17">
        <v>0</v>
      </c>
      <c r="BM17" s="12">
        <v>0</v>
      </c>
      <c r="BN17" s="16">
        <v>0</v>
      </c>
      <c r="BO17" s="17">
        <v>0</v>
      </c>
      <c r="BP17" s="17">
        <v>0</v>
      </c>
      <c r="BQ17" s="17">
        <v>0</v>
      </c>
      <c r="BR17" s="17">
        <v>0</v>
      </c>
      <c r="BS17" s="17">
        <v>0</v>
      </c>
      <c r="BT17" s="17">
        <v>0</v>
      </c>
      <c r="BU17" s="12">
        <v>0</v>
      </c>
      <c r="BV17" s="16">
        <v>406</v>
      </c>
      <c r="BW17" s="17">
        <v>0</v>
      </c>
      <c r="BX17" s="17">
        <v>221500</v>
      </c>
      <c r="BY17" s="17">
        <v>0</v>
      </c>
      <c r="BZ17" s="17">
        <v>0</v>
      </c>
      <c r="CA17" s="17">
        <v>0</v>
      </c>
      <c r="CB17" s="17">
        <v>0</v>
      </c>
      <c r="CC17" s="12">
        <v>221906</v>
      </c>
    </row>
    <row r="18" spans="1:81" x14ac:dyDescent="0.3">
      <c r="A18" s="4" t="s">
        <v>8</v>
      </c>
      <c r="B18" s="92">
        <v>4357721</v>
      </c>
      <c r="C18" s="87">
        <v>0</v>
      </c>
      <c r="D18" s="87">
        <v>755631</v>
      </c>
      <c r="E18" s="87">
        <v>0</v>
      </c>
      <c r="F18" s="87">
        <v>0</v>
      </c>
      <c r="G18" s="87">
        <v>219773</v>
      </c>
      <c r="H18" s="87">
        <v>687245</v>
      </c>
      <c r="I18" s="93">
        <v>6020370</v>
      </c>
      <c r="J18" s="16">
        <v>2666389</v>
      </c>
      <c r="K18" s="17">
        <v>0</v>
      </c>
      <c r="L18" s="17">
        <v>6235</v>
      </c>
      <c r="M18" s="17">
        <v>0</v>
      </c>
      <c r="N18" s="17">
        <v>0</v>
      </c>
      <c r="O18" s="17">
        <v>0</v>
      </c>
      <c r="P18" s="17">
        <v>0</v>
      </c>
      <c r="Q18" s="12">
        <v>2672624</v>
      </c>
      <c r="R18" s="16">
        <v>1675408</v>
      </c>
      <c r="S18" s="17">
        <v>0</v>
      </c>
      <c r="T18" s="17">
        <v>40000</v>
      </c>
      <c r="U18" s="17">
        <v>0</v>
      </c>
      <c r="V18" s="17">
        <v>0</v>
      </c>
      <c r="W18" s="17">
        <v>0</v>
      </c>
      <c r="X18" s="17">
        <v>0</v>
      </c>
      <c r="Y18" s="12">
        <v>1715408</v>
      </c>
      <c r="Z18" s="16">
        <v>0</v>
      </c>
      <c r="AA18" s="17">
        <v>0</v>
      </c>
      <c r="AB18" s="17">
        <v>0</v>
      </c>
      <c r="AC18" s="17">
        <v>0</v>
      </c>
      <c r="AD18" s="17">
        <v>0</v>
      </c>
      <c r="AE18" s="17">
        <v>0</v>
      </c>
      <c r="AF18" s="17">
        <v>0</v>
      </c>
      <c r="AG18" s="12">
        <v>0</v>
      </c>
      <c r="AH18" s="16">
        <v>0</v>
      </c>
      <c r="AI18" s="17">
        <v>0</v>
      </c>
      <c r="AJ18" s="17">
        <v>0</v>
      </c>
      <c r="AK18" s="17">
        <v>0</v>
      </c>
      <c r="AL18" s="17">
        <v>0</v>
      </c>
      <c r="AM18" s="17">
        <v>0</v>
      </c>
      <c r="AN18" s="17">
        <v>0</v>
      </c>
      <c r="AO18" s="12">
        <v>0</v>
      </c>
      <c r="AP18" s="16">
        <v>0</v>
      </c>
      <c r="AQ18" s="17">
        <v>0</v>
      </c>
      <c r="AR18" s="17">
        <v>0</v>
      </c>
      <c r="AS18" s="17">
        <v>0</v>
      </c>
      <c r="AT18" s="17">
        <v>0</v>
      </c>
      <c r="AU18" s="17">
        <v>0</v>
      </c>
      <c r="AV18" s="17">
        <v>0</v>
      </c>
      <c r="AW18" s="12">
        <v>0</v>
      </c>
      <c r="AX18" s="16">
        <v>15924</v>
      </c>
      <c r="AY18" s="17">
        <v>0</v>
      </c>
      <c r="AZ18" s="17">
        <v>709396</v>
      </c>
      <c r="BA18" s="17">
        <v>0</v>
      </c>
      <c r="BB18" s="17">
        <v>0</v>
      </c>
      <c r="BC18" s="17">
        <v>219773</v>
      </c>
      <c r="BD18" s="17">
        <v>687245</v>
      </c>
      <c r="BE18" s="12">
        <v>1632338</v>
      </c>
      <c r="BF18" s="16">
        <v>0</v>
      </c>
      <c r="BG18" s="17">
        <v>0</v>
      </c>
      <c r="BH18" s="17">
        <v>0</v>
      </c>
      <c r="BI18" s="17">
        <v>0</v>
      </c>
      <c r="BJ18" s="17">
        <v>0</v>
      </c>
      <c r="BK18" s="17">
        <v>0</v>
      </c>
      <c r="BL18" s="17">
        <v>0</v>
      </c>
      <c r="BM18" s="12">
        <v>0</v>
      </c>
      <c r="BN18" s="16">
        <v>0</v>
      </c>
      <c r="BO18" s="17">
        <v>0</v>
      </c>
      <c r="BP18" s="17">
        <v>0</v>
      </c>
      <c r="BQ18" s="17">
        <v>0</v>
      </c>
      <c r="BR18" s="17">
        <v>0</v>
      </c>
      <c r="BS18" s="17">
        <v>0</v>
      </c>
      <c r="BT18" s="17">
        <v>0</v>
      </c>
      <c r="BU18" s="12">
        <v>0</v>
      </c>
      <c r="BV18" s="16">
        <v>0</v>
      </c>
      <c r="BW18" s="17">
        <v>0</v>
      </c>
      <c r="BX18" s="17">
        <v>0</v>
      </c>
      <c r="BY18" s="17">
        <v>0</v>
      </c>
      <c r="BZ18" s="17">
        <v>0</v>
      </c>
      <c r="CA18" s="17">
        <v>0</v>
      </c>
      <c r="CB18" s="17">
        <v>0</v>
      </c>
      <c r="CC18" s="12">
        <v>0</v>
      </c>
    </row>
    <row r="19" spans="1:81" x14ac:dyDescent="0.3">
      <c r="A19" s="4" t="s">
        <v>9</v>
      </c>
      <c r="B19" s="92">
        <v>2791559</v>
      </c>
      <c r="C19" s="87">
        <v>0</v>
      </c>
      <c r="D19" s="87">
        <v>583000</v>
      </c>
      <c r="E19" s="87">
        <v>0</v>
      </c>
      <c r="F19" s="87">
        <v>0</v>
      </c>
      <c r="G19" s="87">
        <v>1449616</v>
      </c>
      <c r="H19" s="87">
        <v>1715939</v>
      </c>
      <c r="I19" s="93">
        <v>6540114</v>
      </c>
      <c r="J19" s="16">
        <v>1819802</v>
      </c>
      <c r="K19" s="17">
        <v>0</v>
      </c>
      <c r="L19" s="17">
        <v>583000</v>
      </c>
      <c r="M19" s="17">
        <v>0</v>
      </c>
      <c r="N19" s="17">
        <v>0</v>
      </c>
      <c r="O19" s="17">
        <v>1266616</v>
      </c>
      <c r="P19" s="17">
        <v>477545</v>
      </c>
      <c r="Q19" s="12">
        <v>4146963</v>
      </c>
      <c r="R19" s="16">
        <v>971201</v>
      </c>
      <c r="S19" s="17">
        <v>0</v>
      </c>
      <c r="T19" s="17">
        <v>0</v>
      </c>
      <c r="U19" s="17">
        <v>0</v>
      </c>
      <c r="V19" s="17">
        <v>0</v>
      </c>
      <c r="W19" s="17">
        <v>0</v>
      </c>
      <c r="X19" s="17">
        <v>66897</v>
      </c>
      <c r="Y19" s="12">
        <v>1038098</v>
      </c>
      <c r="Z19" s="16">
        <v>0</v>
      </c>
      <c r="AA19" s="17">
        <v>0</v>
      </c>
      <c r="AB19" s="17">
        <v>0</v>
      </c>
      <c r="AC19" s="17">
        <v>0</v>
      </c>
      <c r="AD19" s="17">
        <v>0</v>
      </c>
      <c r="AE19" s="17">
        <v>0</v>
      </c>
      <c r="AF19" s="17">
        <v>0</v>
      </c>
      <c r="AG19" s="12">
        <v>0</v>
      </c>
      <c r="AH19" s="16">
        <v>0</v>
      </c>
      <c r="AI19" s="17">
        <v>0</v>
      </c>
      <c r="AJ19" s="17">
        <v>0</v>
      </c>
      <c r="AK19" s="17">
        <v>0</v>
      </c>
      <c r="AL19" s="17">
        <v>0</v>
      </c>
      <c r="AM19" s="17">
        <v>0</v>
      </c>
      <c r="AN19" s="17">
        <v>0</v>
      </c>
      <c r="AO19" s="12">
        <v>0</v>
      </c>
      <c r="AP19" s="16">
        <v>0</v>
      </c>
      <c r="AQ19" s="17">
        <v>0</v>
      </c>
      <c r="AR19" s="17">
        <v>0</v>
      </c>
      <c r="AS19" s="17">
        <v>0</v>
      </c>
      <c r="AT19" s="17">
        <v>0</v>
      </c>
      <c r="AU19" s="17">
        <v>0</v>
      </c>
      <c r="AV19" s="17">
        <v>0</v>
      </c>
      <c r="AW19" s="12">
        <v>0</v>
      </c>
      <c r="AX19" s="16">
        <v>0</v>
      </c>
      <c r="AY19" s="17">
        <v>0</v>
      </c>
      <c r="AZ19" s="17">
        <v>0</v>
      </c>
      <c r="BA19" s="17">
        <v>0</v>
      </c>
      <c r="BB19" s="17">
        <v>0</v>
      </c>
      <c r="BC19" s="17">
        <v>0</v>
      </c>
      <c r="BD19" s="17">
        <v>0</v>
      </c>
      <c r="BE19" s="12">
        <v>0</v>
      </c>
      <c r="BF19" s="16">
        <v>0</v>
      </c>
      <c r="BG19" s="17">
        <v>0</v>
      </c>
      <c r="BH19" s="17">
        <v>0</v>
      </c>
      <c r="BI19" s="17">
        <v>0</v>
      </c>
      <c r="BJ19" s="17">
        <v>0</v>
      </c>
      <c r="BK19" s="17">
        <v>0</v>
      </c>
      <c r="BL19" s="17">
        <v>0</v>
      </c>
      <c r="BM19" s="12">
        <v>0</v>
      </c>
      <c r="BN19" s="16">
        <v>0</v>
      </c>
      <c r="BO19" s="17">
        <v>0</v>
      </c>
      <c r="BP19" s="17">
        <v>0</v>
      </c>
      <c r="BQ19" s="17">
        <v>0</v>
      </c>
      <c r="BR19" s="17">
        <v>0</v>
      </c>
      <c r="BS19" s="17">
        <v>183000</v>
      </c>
      <c r="BT19" s="17">
        <v>1171497</v>
      </c>
      <c r="BU19" s="12">
        <v>1354497</v>
      </c>
      <c r="BV19" s="16">
        <v>556</v>
      </c>
      <c r="BW19" s="17">
        <v>0</v>
      </c>
      <c r="BX19" s="17">
        <v>0</v>
      </c>
      <c r="BY19" s="17">
        <v>0</v>
      </c>
      <c r="BZ19" s="17">
        <v>0</v>
      </c>
      <c r="CA19" s="17">
        <v>0</v>
      </c>
      <c r="CB19" s="17">
        <v>0</v>
      </c>
      <c r="CC19" s="12">
        <v>556</v>
      </c>
    </row>
    <row r="20" spans="1:81" x14ac:dyDescent="0.3">
      <c r="A20" s="4" t="s">
        <v>10</v>
      </c>
      <c r="B20" s="92">
        <v>325480.31</v>
      </c>
      <c r="C20" s="87">
        <v>0</v>
      </c>
      <c r="D20" s="87">
        <v>0</v>
      </c>
      <c r="E20" s="87">
        <v>0</v>
      </c>
      <c r="F20" s="87">
        <v>0</v>
      </c>
      <c r="G20" s="87">
        <v>19716.349999999999</v>
      </c>
      <c r="H20" s="87">
        <v>0</v>
      </c>
      <c r="I20" s="93">
        <v>345196.66</v>
      </c>
      <c r="J20" s="16">
        <v>78704.149999999994</v>
      </c>
      <c r="K20" s="17">
        <v>0</v>
      </c>
      <c r="L20" s="17">
        <v>0</v>
      </c>
      <c r="M20" s="17">
        <v>0</v>
      </c>
      <c r="N20" s="17">
        <v>0</v>
      </c>
      <c r="O20" s="17">
        <v>0</v>
      </c>
      <c r="P20" s="17">
        <v>0</v>
      </c>
      <c r="Q20" s="12">
        <v>78704.149999999994</v>
      </c>
      <c r="R20" s="16">
        <v>163987.29</v>
      </c>
      <c r="S20" s="17">
        <v>0</v>
      </c>
      <c r="T20" s="17">
        <v>0</v>
      </c>
      <c r="U20" s="17">
        <v>0</v>
      </c>
      <c r="V20" s="17">
        <v>0</v>
      </c>
      <c r="W20" s="17">
        <v>0</v>
      </c>
      <c r="X20" s="17">
        <v>0</v>
      </c>
      <c r="Y20" s="12">
        <v>163987.29</v>
      </c>
      <c r="Z20" s="16">
        <v>0</v>
      </c>
      <c r="AA20" s="17">
        <v>0</v>
      </c>
      <c r="AB20" s="17">
        <v>0</v>
      </c>
      <c r="AC20" s="17">
        <v>0</v>
      </c>
      <c r="AD20" s="17">
        <v>0</v>
      </c>
      <c r="AE20" s="17">
        <v>0</v>
      </c>
      <c r="AF20" s="17">
        <v>0</v>
      </c>
      <c r="AG20" s="12">
        <v>0</v>
      </c>
      <c r="AH20" s="16">
        <v>0</v>
      </c>
      <c r="AI20" s="17">
        <v>0</v>
      </c>
      <c r="AJ20" s="17">
        <v>0</v>
      </c>
      <c r="AK20" s="17">
        <v>0</v>
      </c>
      <c r="AL20" s="17">
        <v>0</v>
      </c>
      <c r="AM20" s="17">
        <v>19716.349999999999</v>
      </c>
      <c r="AN20" s="17">
        <v>0</v>
      </c>
      <c r="AO20" s="12">
        <v>19716.349999999999</v>
      </c>
      <c r="AP20" s="16">
        <v>0</v>
      </c>
      <c r="AQ20" s="17">
        <v>0</v>
      </c>
      <c r="AR20" s="17">
        <v>0</v>
      </c>
      <c r="AS20" s="17">
        <v>0</v>
      </c>
      <c r="AT20" s="17">
        <v>0</v>
      </c>
      <c r="AU20" s="17">
        <v>0</v>
      </c>
      <c r="AV20" s="17">
        <v>0</v>
      </c>
      <c r="AW20" s="12">
        <v>0</v>
      </c>
      <c r="AX20" s="16">
        <v>82788.87</v>
      </c>
      <c r="AY20" s="17">
        <v>0</v>
      </c>
      <c r="AZ20" s="17">
        <v>0</v>
      </c>
      <c r="BA20" s="17">
        <v>0</v>
      </c>
      <c r="BB20" s="17">
        <v>0</v>
      </c>
      <c r="BC20" s="17">
        <v>0</v>
      </c>
      <c r="BD20" s="17">
        <v>0</v>
      </c>
      <c r="BE20" s="12">
        <v>82788.87</v>
      </c>
      <c r="BF20" s="16">
        <v>0</v>
      </c>
      <c r="BG20" s="17">
        <v>0</v>
      </c>
      <c r="BH20" s="17">
        <v>0</v>
      </c>
      <c r="BI20" s="17">
        <v>0</v>
      </c>
      <c r="BJ20" s="17">
        <v>0</v>
      </c>
      <c r="BK20" s="17">
        <v>0</v>
      </c>
      <c r="BL20" s="17">
        <v>0</v>
      </c>
      <c r="BM20" s="12">
        <v>0</v>
      </c>
      <c r="BN20" s="16">
        <v>0</v>
      </c>
      <c r="BO20" s="17">
        <v>0</v>
      </c>
      <c r="BP20" s="17">
        <v>0</v>
      </c>
      <c r="BQ20" s="17">
        <v>0</v>
      </c>
      <c r="BR20" s="17">
        <v>0</v>
      </c>
      <c r="BS20" s="17">
        <v>0</v>
      </c>
      <c r="BT20" s="17">
        <v>0</v>
      </c>
      <c r="BU20" s="12">
        <v>0</v>
      </c>
      <c r="BV20" s="16">
        <v>0</v>
      </c>
      <c r="BW20" s="17">
        <v>0</v>
      </c>
      <c r="BX20" s="17">
        <v>0</v>
      </c>
      <c r="BY20" s="17">
        <v>0</v>
      </c>
      <c r="BZ20" s="17">
        <v>0</v>
      </c>
      <c r="CA20" s="17">
        <v>0</v>
      </c>
      <c r="CB20" s="17">
        <v>0</v>
      </c>
      <c r="CC20" s="12">
        <v>0</v>
      </c>
    </row>
    <row r="21" spans="1:81" x14ac:dyDescent="0.3">
      <c r="A21" s="4" t="s">
        <v>11</v>
      </c>
      <c r="B21" s="92">
        <v>8135045.4799999995</v>
      </c>
      <c r="C21" s="87">
        <v>945650</v>
      </c>
      <c r="D21" s="87">
        <v>0</v>
      </c>
      <c r="E21" s="87">
        <v>347000</v>
      </c>
      <c r="F21" s="87">
        <v>261818.18</v>
      </c>
      <c r="G21" s="87">
        <v>13932.5</v>
      </c>
      <c r="H21" s="87">
        <v>0</v>
      </c>
      <c r="I21" s="93">
        <v>9703446.160000002</v>
      </c>
      <c r="J21" s="16">
        <v>583486.96</v>
      </c>
      <c r="K21" s="17">
        <v>945650</v>
      </c>
      <c r="L21" s="17">
        <v>0</v>
      </c>
      <c r="M21" s="17">
        <v>347000</v>
      </c>
      <c r="N21" s="17">
        <v>0</v>
      </c>
      <c r="O21" s="17">
        <v>0</v>
      </c>
      <c r="P21" s="17">
        <v>0</v>
      </c>
      <c r="Q21" s="12">
        <v>1876136.96</v>
      </c>
      <c r="R21" s="16">
        <v>405733.77</v>
      </c>
      <c r="S21" s="17">
        <v>0</v>
      </c>
      <c r="T21" s="17">
        <v>0</v>
      </c>
      <c r="U21" s="17">
        <v>0</v>
      </c>
      <c r="V21" s="17">
        <v>0</v>
      </c>
      <c r="W21" s="17">
        <v>0</v>
      </c>
      <c r="X21" s="17">
        <v>0</v>
      </c>
      <c r="Y21" s="12">
        <v>405733.77</v>
      </c>
      <c r="Z21" s="16">
        <v>3437020.47</v>
      </c>
      <c r="AA21" s="17">
        <v>0</v>
      </c>
      <c r="AB21" s="17">
        <v>0</v>
      </c>
      <c r="AC21" s="17">
        <v>0</v>
      </c>
      <c r="AD21" s="17">
        <v>261818.18</v>
      </c>
      <c r="AE21" s="17">
        <v>13932.5</v>
      </c>
      <c r="AF21" s="17">
        <v>0</v>
      </c>
      <c r="AG21" s="12">
        <v>3712771.1500000004</v>
      </c>
      <c r="AH21" s="16">
        <v>0</v>
      </c>
      <c r="AI21" s="17">
        <v>0</v>
      </c>
      <c r="AJ21" s="17">
        <v>0</v>
      </c>
      <c r="AK21" s="17">
        <v>0</v>
      </c>
      <c r="AL21" s="17">
        <v>0</v>
      </c>
      <c r="AM21" s="17">
        <v>0</v>
      </c>
      <c r="AN21" s="17">
        <v>0</v>
      </c>
      <c r="AO21" s="12">
        <v>0</v>
      </c>
      <c r="AP21" s="16">
        <v>1049.81</v>
      </c>
      <c r="AQ21" s="17">
        <v>0</v>
      </c>
      <c r="AR21" s="17">
        <v>0</v>
      </c>
      <c r="AS21" s="17">
        <v>0</v>
      </c>
      <c r="AT21" s="17">
        <v>0</v>
      </c>
      <c r="AU21" s="17">
        <v>0</v>
      </c>
      <c r="AV21" s="17">
        <v>0</v>
      </c>
      <c r="AW21" s="12">
        <v>1049.81</v>
      </c>
      <c r="AX21" s="16">
        <v>616748.74</v>
      </c>
      <c r="AY21" s="17">
        <v>0</v>
      </c>
      <c r="AZ21" s="17">
        <v>0</v>
      </c>
      <c r="BA21" s="17">
        <v>0</v>
      </c>
      <c r="BB21" s="17">
        <v>0</v>
      </c>
      <c r="BC21" s="17">
        <v>0</v>
      </c>
      <c r="BD21" s="17">
        <v>0</v>
      </c>
      <c r="BE21" s="12">
        <v>616748.74</v>
      </c>
      <c r="BF21" s="16">
        <v>2790786.78</v>
      </c>
      <c r="BG21" s="17">
        <v>0</v>
      </c>
      <c r="BH21" s="17">
        <v>0</v>
      </c>
      <c r="BI21" s="17">
        <v>0</v>
      </c>
      <c r="BJ21" s="17">
        <v>0</v>
      </c>
      <c r="BK21" s="17">
        <v>0</v>
      </c>
      <c r="BL21" s="17">
        <v>0</v>
      </c>
      <c r="BM21" s="12">
        <v>2790786.78</v>
      </c>
      <c r="BN21" s="16">
        <v>282037.13</v>
      </c>
      <c r="BO21" s="17">
        <v>0</v>
      </c>
      <c r="BP21" s="17">
        <v>0</v>
      </c>
      <c r="BQ21" s="17">
        <v>0</v>
      </c>
      <c r="BR21" s="17">
        <v>0</v>
      </c>
      <c r="BS21" s="17">
        <v>0</v>
      </c>
      <c r="BT21" s="17">
        <v>0</v>
      </c>
      <c r="BU21" s="12">
        <v>282037.13</v>
      </c>
      <c r="BV21" s="16">
        <v>18181.82</v>
      </c>
      <c r="BW21" s="17">
        <v>0</v>
      </c>
      <c r="BX21" s="17">
        <v>0</v>
      </c>
      <c r="BY21" s="17">
        <v>0</v>
      </c>
      <c r="BZ21" s="17">
        <v>0</v>
      </c>
      <c r="CA21" s="17">
        <v>0</v>
      </c>
      <c r="CB21" s="17">
        <v>0</v>
      </c>
      <c r="CC21" s="12">
        <v>18181.82</v>
      </c>
    </row>
    <row r="22" spans="1:81" x14ac:dyDescent="0.3">
      <c r="A22" s="4" t="s">
        <v>12</v>
      </c>
      <c r="B22" s="92">
        <v>3172040.16</v>
      </c>
      <c r="C22" s="87">
        <v>2500</v>
      </c>
      <c r="D22" s="87">
        <v>740000</v>
      </c>
      <c r="E22" s="87">
        <v>0</v>
      </c>
      <c r="F22" s="87">
        <v>19928.330000000002</v>
      </c>
      <c r="G22" s="87">
        <v>0</v>
      </c>
      <c r="H22" s="87">
        <v>349484.69999999995</v>
      </c>
      <c r="I22" s="93">
        <v>4283953.1900000004</v>
      </c>
      <c r="J22" s="16">
        <v>3139894.2</v>
      </c>
      <c r="K22" s="17">
        <v>2500</v>
      </c>
      <c r="L22" s="17">
        <v>120000</v>
      </c>
      <c r="M22" s="17">
        <v>0</v>
      </c>
      <c r="N22" s="17">
        <v>0</v>
      </c>
      <c r="O22" s="17">
        <v>0</v>
      </c>
      <c r="P22" s="17">
        <v>245930.78999999998</v>
      </c>
      <c r="Q22" s="12">
        <v>3508324.99</v>
      </c>
      <c r="R22" s="16">
        <v>0</v>
      </c>
      <c r="S22" s="17">
        <v>0</v>
      </c>
      <c r="T22" s="17">
        <v>0</v>
      </c>
      <c r="U22" s="17">
        <v>0</v>
      </c>
      <c r="V22" s="17">
        <v>0</v>
      </c>
      <c r="W22" s="17">
        <v>0</v>
      </c>
      <c r="X22" s="17">
        <v>5432.02</v>
      </c>
      <c r="Y22" s="12">
        <v>5432.02</v>
      </c>
      <c r="Z22" s="16">
        <v>0</v>
      </c>
      <c r="AA22" s="17">
        <v>0</v>
      </c>
      <c r="AB22" s="17">
        <v>0</v>
      </c>
      <c r="AC22" s="17">
        <v>0</v>
      </c>
      <c r="AD22" s="17">
        <v>0</v>
      </c>
      <c r="AE22" s="17">
        <v>0</v>
      </c>
      <c r="AF22" s="17">
        <v>0</v>
      </c>
      <c r="AG22" s="12">
        <v>0</v>
      </c>
      <c r="AH22" s="16">
        <v>0</v>
      </c>
      <c r="AI22" s="17">
        <v>0</v>
      </c>
      <c r="AJ22" s="17">
        <v>500000</v>
      </c>
      <c r="AK22" s="17">
        <v>0</v>
      </c>
      <c r="AL22" s="17">
        <v>19928.330000000002</v>
      </c>
      <c r="AM22" s="17">
        <v>0</v>
      </c>
      <c r="AN22" s="17">
        <v>9995</v>
      </c>
      <c r="AO22" s="12">
        <v>529923.33000000007</v>
      </c>
      <c r="AP22" s="16">
        <v>0</v>
      </c>
      <c r="AQ22" s="17">
        <v>0</v>
      </c>
      <c r="AR22" s="17">
        <v>0</v>
      </c>
      <c r="AS22" s="17">
        <v>0</v>
      </c>
      <c r="AT22" s="17">
        <v>0</v>
      </c>
      <c r="AU22" s="17">
        <v>0</v>
      </c>
      <c r="AV22" s="17">
        <v>0</v>
      </c>
      <c r="AW22" s="12">
        <v>0</v>
      </c>
      <c r="AX22" s="16">
        <v>0</v>
      </c>
      <c r="AY22" s="17">
        <v>0</v>
      </c>
      <c r="AZ22" s="17">
        <v>0</v>
      </c>
      <c r="BA22" s="17">
        <v>0</v>
      </c>
      <c r="BB22" s="17">
        <v>0</v>
      </c>
      <c r="BC22" s="17">
        <v>0</v>
      </c>
      <c r="BD22" s="17">
        <v>0</v>
      </c>
      <c r="BE22" s="12">
        <v>0</v>
      </c>
      <c r="BF22" s="16">
        <v>0</v>
      </c>
      <c r="BG22" s="17">
        <v>0</v>
      </c>
      <c r="BH22" s="17">
        <v>120000</v>
      </c>
      <c r="BI22" s="17">
        <v>0</v>
      </c>
      <c r="BJ22" s="17">
        <v>0</v>
      </c>
      <c r="BK22" s="17">
        <v>0</v>
      </c>
      <c r="BL22" s="17">
        <v>0</v>
      </c>
      <c r="BM22" s="12">
        <v>120000</v>
      </c>
      <c r="BN22" s="16">
        <v>0</v>
      </c>
      <c r="BO22" s="17">
        <v>0</v>
      </c>
      <c r="BP22" s="17">
        <v>0</v>
      </c>
      <c r="BQ22" s="17">
        <v>0</v>
      </c>
      <c r="BR22" s="17">
        <v>0</v>
      </c>
      <c r="BS22" s="17">
        <v>0</v>
      </c>
      <c r="BT22" s="17">
        <v>0</v>
      </c>
      <c r="BU22" s="12">
        <v>0</v>
      </c>
      <c r="BV22" s="16">
        <v>32145.96</v>
      </c>
      <c r="BW22" s="17">
        <v>0</v>
      </c>
      <c r="BX22" s="17">
        <v>0</v>
      </c>
      <c r="BY22" s="17">
        <v>0</v>
      </c>
      <c r="BZ22" s="17">
        <v>0</v>
      </c>
      <c r="CA22" s="17">
        <v>0</v>
      </c>
      <c r="CB22" s="17">
        <v>88126.89</v>
      </c>
      <c r="CC22" s="12">
        <v>120272.85</v>
      </c>
    </row>
    <row r="23" spans="1:81" x14ac:dyDescent="0.3">
      <c r="A23" s="4" t="s">
        <v>13</v>
      </c>
      <c r="B23" s="92">
        <v>10293781.889999999</v>
      </c>
      <c r="C23" s="87">
        <v>5000</v>
      </c>
      <c r="D23" s="87">
        <v>7292995.7500000009</v>
      </c>
      <c r="E23" s="87">
        <v>0</v>
      </c>
      <c r="F23" s="87">
        <v>0</v>
      </c>
      <c r="G23" s="87">
        <v>1560523.2500000002</v>
      </c>
      <c r="H23" s="87">
        <v>0</v>
      </c>
      <c r="I23" s="93">
        <v>19152300.890000001</v>
      </c>
      <c r="J23" s="16">
        <v>7282917.0800000001</v>
      </c>
      <c r="K23" s="17">
        <v>0</v>
      </c>
      <c r="L23" s="17">
        <v>-11869</v>
      </c>
      <c r="M23" s="17">
        <v>0</v>
      </c>
      <c r="N23" s="17">
        <v>0</v>
      </c>
      <c r="O23" s="17">
        <v>1532902.6</v>
      </c>
      <c r="P23" s="17">
        <v>0</v>
      </c>
      <c r="Q23" s="12">
        <v>8803950.6799999997</v>
      </c>
      <c r="R23" s="16">
        <v>2109940.21</v>
      </c>
      <c r="S23" s="17">
        <v>0</v>
      </c>
      <c r="T23" s="17">
        <v>18730</v>
      </c>
      <c r="U23" s="17">
        <v>0</v>
      </c>
      <c r="V23" s="17">
        <v>0</v>
      </c>
      <c r="W23" s="17">
        <v>0</v>
      </c>
      <c r="X23" s="17">
        <v>0</v>
      </c>
      <c r="Y23" s="12">
        <v>2128670.21</v>
      </c>
      <c r="Z23" s="16">
        <v>19120.2</v>
      </c>
      <c r="AA23" s="17">
        <v>0</v>
      </c>
      <c r="AB23" s="17">
        <v>0</v>
      </c>
      <c r="AC23" s="17">
        <v>0</v>
      </c>
      <c r="AD23" s="17">
        <v>0</v>
      </c>
      <c r="AE23" s="17">
        <v>0</v>
      </c>
      <c r="AF23" s="17">
        <v>0</v>
      </c>
      <c r="AG23" s="12">
        <v>19120.2</v>
      </c>
      <c r="AH23" s="16">
        <v>31732.66</v>
      </c>
      <c r="AI23" s="17">
        <v>0</v>
      </c>
      <c r="AJ23" s="17">
        <v>0</v>
      </c>
      <c r="AK23" s="17">
        <v>0</v>
      </c>
      <c r="AL23" s="17">
        <v>0</v>
      </c>
      <c r="AM23" s="17">
        <v>0</v>
      </c>
      <c r="AN23" s="17">
        <v>0</v>
      </c>
      <c r="AO23" s="12">
        <v>31732.66</v>
      </c>
      <c r="AP23" s="16">
        <v>0</v>
      </c>
      <c r="AQ23" s="17">
        <v>0</v>
      </c>
      <c r="AR23" s="17">
        <v>0</v>
      </c>
      <c r="AS23" s="17">
        <v>0</v>
      </c>
      <c r="AT23" s="17">
        <v>0</v>
      </c>
      <c r="AU23" s="17">
        <v>0</v>
      </c>
      <c r="AV23" s="17">
        <v>0</v>
      </c>
      <c r="AW23" s="12">
        <v>0</v>
      </c>
      <c r="AX23" s="16">
        <v>0</v>
      </c>
      <c r="AY23" s="17">
        <v>0</v>
      </c>
      <c r="AZ23" s="17">
        <v>0</v>
      </c>
      <c r="BA23" s="17">
        <v>0</v>
      </c>
      <c r="BB23" s="17">
        <v>0</v>
      </c>
      <c r="BC23" s="17">
        <v>0</v>
      </c>
      <c r="BD23" s="17">
        <v>0</v>
      </c>
      <c r="BE23" s="12">
        <v>0</v>
      </c>
      <c r="BF23" s="16">
        <v>-421.5</v>
      </c>
      <c r="BG23" s="17">
        <v>5000</v>
      </c>
      <c r="BH23" s="17">
        <v>483214</v>
      </c>
      <c r="BI23" s="17">
        <v>0</v>
      </c>
      <c r="BJ23" s="17">
        <v>0</v>
      </c>
      <c r="BK23" s="17">
        <v>-2542.46</v>
      </c>
      <c r="BL23" s="17">
        <v>0</v>
      </c>
      <c r="BM23" s="12">
        <v>485250.04</v>
      </c>
      <c r="BN23" s="16">
        <v>850493.24</v>
      </c>
      <c r="BO23" s="17">
        <v>0</v>
      </c>
      <c r="BP23" s="17">
        <v>0</v>
      </c>
      <c r="BQ23" s="17">
        <v>0</v>
      </c>
      <c r="BR23" s="17">
        <v>0</v>
      </c>
      <c r="BS23" s="17">
        <v>10163.11</v>
      </c>
      <c r="BT23" s="17">
        <v>0</v>
      </c>
      <c r="BU23" s="12">
        <v>860656.35</v>
      </c>
      <c r="BV23" s="16">
        <v>0</v>
      </c>
      <c r="BW23" s="17">
        <v>0</v>
      </c>
      <c r="BX23" s="17">
        <v>6802920.7500000009</v>
      </c>
      <c r="BY23" s="17">
        <v>0</v>
      </c>
      <c r="BZ23" s="17">
        <v>0</v>
      </c>
      <c r="CA23" s="17">
        <v>20000</v>
      </c>
      <c r="CB23" s="17">
        <v>0</v>
      </c>
      <c r="CC23" s="12">
        <v>6822920.7500000009</v>
      </c>
    </row>
    <row r="24" spans="1:81" x14ac:dyDescent="0.3">
      <c r="A24" s="4" t="s">
        <v>14</v>
      </c>
      <c r="B24" s="92">
        <v>628814.71</v>
      </c>
      <c r="C24" s="87">
        <v>21233</v>
      </c>
      <c r="D24" s="87">
        <v>194000</v>
      </c>
      <c r="E24" s="87">
        <v>0</v>
      </c>
      <c r="F24" s="87">
        <v>54868</v>
      </c>
      <c r="G24" s="87">
        <v>634.14</v>
      </c>
      <c r="H24" s="87">
        <v>44301.82</v>
      </c>
      <c r="I24" s="93">
        <v>943851.67</v>
      </c>
      <c r="J24" s="16">
        <v>188800.8</v>
      </c>
      <c r="K24" s="17">
        <v>0</v>
      </c>
      <c r="L24" s="17">
        <v>0</v>
      </c>
      <c r="M24" s="17">
        <v>0</v>
      </c>
      <c r="N24" s="17">
        <v>0</v>
      </c>
      <c r="O24" s="17">
        <v>0</v>
      </c>
      <c r="P24" s="17">
        <v>0</v>
      </c>
      <c r="Q24" s="12">
        <v>188800.8</v>
      </c>
      <c r="R24" s="16">
        <v>102261.5</v>
      </c>
      <c r="S24" s="17">
        <v>0</v>
      </c>
      <c r="T24" s="17">
        <v>0</v>
      </c>
      <c r="U24" s="17">
        <v>0</v>
      </c>
      <c r="V24" s="17">
        <v>0</v>
      </c>
      <c r="W24" s="17">
        <v>0</v>
      </c>
      <c r="X24" s="17">
        <v>0</v>
      </c>
      <c r="Y24" s="12">
        <v>102261.5</v>
      </c>
      <c r="Z24" s="16">
        <v>12007.69</v>
      </c>
      <c r="AA24" s="17">
        <v>21233</v>
      </c>
      <c r="AB24" s="17">
        <v>194000</v>
      </c>
      <c r="AC24" s="17">
        <v>0</v>
      </c>
      <c r="AD24" s="17">
        <v>0</v>
      </c>
      <c r="AE24" s="17">
        <v>634.14</v>
      </c>
      <c r="AF24" s="17">
        <v>31427.279999999999</v>
      </c>
      <c r="AG24" s="12">
        <v>259302.11000000002</v>
      </c>
      <c r="AH24" s="16">
        <v>0</v>
      </c>
      <c r="AI24" s="17">
        <v>0</v>
      </c>
      <c r="AJ24" s="17">
        <v>0</v>
      </c>
      <c r="AK24" s="17">
        <v>0</v>
      </c>
      <c r="AL24" s="17">
        <v>0</v>
      </c>
      <c r="AM24" s="17">
        <v>0</v>
      </c>
      <c r="AN24" s="17">
        <v>12874.54</v>
      </c>
      <c r="AO24" s="12">
        <v>12874.54</v>
      </c>
      <c r="AP24" s="16">
        <v>107.12</v>
      </c>
      <c r="AQ24" s="17">
        <v>0</v>
      </c>
      <c r="AR24" s="17">
        <v>0</v>
      </c>
      <c r="AS24" s="17">
        <v>0</v>
      </c>
      <c r="AT24" s="17">
        <v>54868</v>
      </c>
      <c r="AU24" s="17">
        <v>0</v>
      </c>
      <c r="AV24" s="17">
        <v>0</v>
      </c>
      <c r="AW24" s="12">
        <v>54975.12</v>
      </c>
      <c r="AX24" s="16">
        <v>0</v>
      </c>
      <c r="AY24" s="17">
        <v>0</v>
      </c>
      <c r="AZ24" s="17">
        <v>0</v>
      </c>
      <c r="BA24" s="17">
        <v>0</v>
      </c>
      <c r="BB24" s="17">
        <v>0</v>
      </c>
      <c r="BC24" s="17">
        <v>0</v>
      </c>
      <c r="BD24" s="17">
        <v>0</v>
      </c>
      <c r="BE24" s="12">
        <v>0</v>
      </c>
      <c r="BF24" s="16">
        <v>325637.59999999998</v>
      </c>
      <c r="BG24" s="17">
        <v>0</v>
      </c>
      <c r="BH24" s="17">
        <v>0</v>
      </c>
      <c r="BI24" s="17">
        <v>0</v>
      </c>
      <c r="BJ24" s="17">
        <v>0</v>
      </c>
      <c r="BK24" s="17">
        <v>0</v>
      </c>
      <c r="BL24" s="17">
        <v>0</v>
      </c>
      <c r="BM24" s="12">
        <v>325637.59999999998</v>
      </c>
      <c r="BN24" s="16">
        <v>0</v>
      </c>
      <c r="BO24" s="17">
        <v>0</v>
      </c>
      <c r="BP24" s="17">
        <v>0</v>
      </c>
      <c r="BQ24" s="17">
        <v>0</v>
      </c>
      <c r="BR24" s="17">
        <v>0</v>
      </c>
      <c r="BS24" s="17">
        <v>0</v>
      </c>
      <c r="BT24" s="17">
        <v>0</v>
      </c>
      <c r="BU24" s="12">
        <v>0</v>
      </c>
      <c r="BV24" s="16">
        <v>0</v>
      </c>
      <c r="BW24" s="17">
        <v>0</v>
      </c>
      <c r="BX24" s="17">
        <v>0</v>
      </c>
      <c r="BY24" s="17">
        <v>0</v>
      </c>
      <c r="BZ24" s="17">
        <v>0</v>
      </c>
      <c r="CA24" s="17">
        <v>0</v>
      </c>
      <c r="CB24" s="17">
        <v>0</v>
      </c>
      <c r="CC24" s="12">
        <v>0</v>
      </c>
    </row>
    <row r="25" spans="1:81" x14ac:dyDescent="0.3">
      <c r="A25" s="4" t="s">
        <v>15</v>
      </c>
      <c r="B25" s="92">
        <v>1152861.26</v>
      </c>
      <c r="C25" s="87">
        <v>153555</v>
      </c>
      <c r="D25" s="87">
        <v>295052</v>
      </c>
      <c r="E25" s="87">
        <v>2226</v>
      </c>
      <c r="F25" s="87">
        <v>21000</v>
      </c>
      <c r="G25" s="87">
        <v>-5455</v>
      </c>
      <c r="H25" s="87">
        <v>30773.47</v>
      </c>
      <c r="I25" s="93">
        <v>1650012.73</v>
      </c>
      <c r="J25" s="16">
        <v>480798.18000000005</v>
      </c>
      <c r="K25" s="17">
        <v>40024</v>
      </c>
      <c r="L25" s="17">
        <v>93740</v>
      </c>
      <c r="M25" s="17">
        <v>2226</v>
      </c>
      <c r="N25" s="17">
        <v>0</v>
      </c>
      <c r="O25" s="17">
        <v>-5455</v>
      </c>
      <c r="P25" s="17">
        <v>0</v>
      </c>
      <c r="Q25" s="12">
        <v>611333.18000000005</v>
      </c>
      <c r="R25" s="16">
        <v>125960.31</v>
      </c>
      <c r="S25" s="17">
        <v>0</v>
      </c>
      <c r="T25" s="17">
        <v>0</v>
      </c>
      <c r="U25" s="17">
        <v>0</v>
      </c>
      <c r="V25" s="17">
        <v>0</v>
      </c>
      <c r="W25" s="17">
        <v>0</v>
      </c>
      <c r="X25" s="17">
        <v>6744.91</v>
      </c>
      <c r="Y25" s="12">
        <v>132705.22</v>
      </c>
      <c r="Z25" s="16">
        <v>105063.40000000001</v>
      </c>
      <c r="AA25" s="17">
        <v>0</v>
      </c>
      <c r="AB25" s="17">
        <v>0</v>
      </c>
      <c r="AC25" s="17">
        <v>0</v>
      </c>
      <c r="AD25" s="17">
        <v>0</v>
      </c>
      <c r="AE25" s="17">
        <v>0</v>
      </c>
      <c r="AF25" s="17">
        <v>707.61</v>
      </c>
      <c r="AG25" s="12">
        <v>105771.01000000001</v>
      </c>
      <c r="AH25" s="16">
        <v>0</v>
      </c>
      <c r="AI25" s="17">
        <v>0</v>
      </c>
      <c r="AJ25" s="17">
        <v>0</v>
      </c>
      <c r="AK25" s="17">
        <v>0</v>
      </c>
      <c r="AL25" s="17">
        <v>0</v>
      </c>
      <c r="AM25" s="17">
        <v>0</v>
      </c>
      <c r="AN25" s="17">
        <v>0</v>
      </c>
      <c r="AO25" s="12">
        <v>0</v>
      </c>
      <c r="AP25" s="16">
        <v>13620.989999999998</v>
      </c>
      <c r="AQ25" s="17">
        <v>0</v>
      </c>
      <c r="AR25" s="17">
        <v>0</v>
      </c>
      <c r="AS25" s="17">
        <v>0</v>
      </c>
      <c r="AT25" s="17">
        <v>0</v>
      </c>
      <c r="AU25" s="17">
        <v>0</v>
      </c>
      <c r="AV25" s="17">
        <v>17080.95</v>
      </c>
      <c r="AW25" s="12">
        <v>30701.94</v>
      </c>
      <c r="AX25" s="16">
        <v>427418.38</v>
      </c>
      <c r="AY25" s="17">
        <v>0</v>
      </c>
      <c r="AZ25" s="17">
        <v>0</v>
      </c>
      <c r="BA25" s="17">
        <v>0</v>
      </c>
      <c r="BB25" s="17">
        <v>0</v>
      </c>
      <c r="BC25" s="17">
        <v>0</v>
      </c>
      <c r="BD25" s="17">
        <v>0</v>
      </c>
      <c r="BE25" s="12">
        <v>427418.38</v>
      </c>
      <c r="BF25" s="16">
        <v>0</v>
      </c>
      <c r="BG25" s="17">
        <v>113531</v>
      </c>
      <c r="BH25" s="17">
        <v>201312</v>
      </c>
      <c r="BI25" s="17">
        <v>0</v>
      </c>
      <c r="BJ25" s="17">
        <v>21000</v>
      </c>
      <c r="BK25" s="17">
        <v>0</v>
      </c>
      <c r="BL25" s="17">
        <v>6240</v>
      </c>
      <c r="BM25" s="12">
        <v>342083</v>
      </c>
      <c r="BN25" s="16">
        <v>0</v>
      </c>
      <c r="BO25" s="17">
        <v>0</v>
      </c>
      <c r="BP25" s="17">
        <v>0</v>
      </c>
      <c r="BQ25" s="17">
        <v>0</v>
      </c>
      <c r="BR25" s="17">
        <v>0</v>
      </c>
      <c r="BS25" s="17">
        <v>0</v>
      </c>
      <c r="BT25" s="17">
        <v>0</v>
      </c>
      <c r="BU25" s="12">
        <v>0</v>
      </c>
      <c r="BV25" s="16">
        <v>0</v>
      </c>
      <c r="BW25" s="17">
        <v>0</v>
      </c>
      <c r="BX25" s="17">
        <v>0</v>
      </c>
      <c r="BY25" s="17">
        <v>0</v>
      </c>
      <c r="BZ25" s="17">
        <v>0</v>
      </c>
      <c r="CA25" s="17">
        <v>0</v>
      </c>
      <c r="CB25" s="17">
        <v>0</v>
      </c>
      <c r="CC25" s="12">
        <v>0</v>
      </c>
    </row>
    <row r="26" spans="1:81" x14ac:dyDescent="0.3">
      <c r="A26" s="4" t="s">
        <v>16</v>
      </c>
      <c r="B26" s="92">
        <v>813183.39999999991</v>
      </c>
      <c r="C26" s="87">
        <v>0</v>
      </c>
      <c r="D26" s="87">
        <v>156385.73999999929</v>
      </c>
      <c r="E26" s="87">
        <v>0</v>
      </c>
      <c r="F26" s="87">
        <v>341771.96</v>
      </c>
      <c r="G26" s="87">
        <v>103640.7</v>
      </c>
      <c r="H26" s="87">
        <v>6221.57</v>
      </c>
      <c r="I26" s="93">
        <v>1421203.3699999992</v>
      </c>
      <c r="J26" s="16">
        <v>308508.19</v>
      </c>
      <c r="K26" s="17">
        <v>0</v>
      </c>
      <c r="L26" s="17">
        <v>1793</v>
      </c>
      <c r="M26" s="17">
        <v>0</v>
      </c>
      <c r="N26" s="17">
        <v>0</v>
      </c>
      <c r="O26" s="17">
        <v>6750</v>
      </c>
      <c r="P26" s="17">
        <v>0</v>
      </c>
      <c r="Q26" s="12">
        <v>317051.19</v>
      </c>
      <c r="R26" s="16">
        <v>419934.78</v>
      </c>
      <c r="S26" s="17">
        <v>0</v>
      </c>
      <c r="T26" s="17">
        <v>0</v>
      </c>
      <c r="U26" s="17">
        <v>0</v>
      </c>
      <c r="V26" s="17">
        <v>0</v>
      </c>
      <c r="W26" s="17">
        <v>0</v>
      </c>
      <c r="X26" s="17">
        <v>0</v>
      </c>
      <c r="Y26" s="12">
        <v>419934.78</v>
      </c>
      <c r="Z26" s="16">
        <v>37286.839999999997</v>
      </c>
      <c r="AA26" s="17">
        <v>0</v>
      </c>
      <c r="AB26" s="17">
        <v>0</v>
      </c>
      <c r="AC26" s="17">
        <v>0</v>
      </c>
      <c r="AD26" s="17">
        <v>0</v>
      </c>
      <c r="AE26" s="17">
        <v>96890.7</v>
      </c>
      <c r="AF26" s="17">
        <v>0</v>
      </c>
      <c r="AG26" s="12">
        <v>134177.53999999998</v>
      </c>
      <c r="AH26" s="16">
        <v>32439.739999999998</v>
      </c>
      <c r="AI26" s="17">
        <v>0</v>
      </c>
      <c r="AJ26" s="17">
        <v>0</v>
      </c>
      <c r="AK26" s="17">
        <v>0</v>
      </c>
      <c r="AL26" s="17">
        <v>341771.96</v>
      </c>
      <c r="AM26" s="17">
        <v>0</v>
      </c>
      <c r="AN26" s="17">
        <v>6000</v>
      </c>
      <c r="AO26" s="12">
        <v>380211.7</v>
      </c>
      <c r="AP26" s="16">
        <v>10549.130000000001</v>
      </c>
      <c r="AQ26" s="17">
        <v>0</v>
      </c>
      <c r="AR26" s="17">
        <v>0</v>
      </c>
      <c r="AS26" s="17">
        <v>0</v>
      </c>
      <c r="AT26" s="17">
        <v>0</v>
      </c>
      <c r="AU26" s="17">
        <v>0</v>
      </c>
      <c r="AV26" s="17">
        <v>0</v>
      </c>
      <c r="AW26" s="12">
        <v>10549.130000000001</v>
      </c>
      <c r="AX26" s="16">
        <v>0</v>
      </c>
      <c r="AY26" s="17">
        <v>0</v>
      </c>
      <c r="AZ26" s="17">
        <v>0</v>
      </c>
      <c r="BA26" s="17">
        <v>0</v>
      </c>
      <c r="BB26" s="17">
        <v>0</v>
      </c>
      <c r="BC26" s="17">
        <v>0</v>
      </c>
      <c r="BD26" s="17">
        <v>0</v>
      </c>
      <c r="BE26" s="12">
        <v>0</v>
      </c>
      <c r="BF26" s="16">
        <v>4676</v>
      </c>
      <c r="BG26" s="17">
        <v>0</v>
      </c>
      <c r="BH26" s="17">
        <v>0</v>
      </c>
      <c r="BI26" s="17">
        <v>0</v>
      </c>
      <c r="BJ26" s="17">
        <v>0</v>
      </c>
      <c r="BK26" s="17">
        <v>0</v>
      </c>
      <c r="BL26" s="17">
        <v>221.57</v>
      </c>
      <c r="BM26" s="12">
        <v>4897.57</v>
      </c>
      <c r="BN26" s="16">
        <v>0</v>
      </c>
      <c r="BO26" s="17">
        <v>0</v>
      </c>
      <c r="BP26" s="17">
        <v>0</v>
      </c>
      <c r="BQ26" s="17">
        <v>0</v>
      </c>
      <c r="BR26" s="17">
        <v>0</v>
      </c>
      <c r="BS26" s="17">
        <v>0</v>
      </c>
      <c r="BT26" s="17">
        <v>0</v>
      </c>
      <c r="BU26" s="12">
        <v>0</v>
      </c>
      <c r="BV26" s="16">
        <v>-211.28</v>
      </c>
      <c r="BW26" s="17">
        <v>0</v>
      </c>
      <c r="BX26" s="17">
        <v>154592.73999999929</v>
      </c>
      <c r="BY26" s="17">
        <v>0</v>
      </c>
      <c r="BZ26" s="17">
        <v>0</v>
      </c>
      <c r="CA26" s="17">
        <v>0</v>
      </c>
      <c r="CB26" s="17">
        <v>0</v>
      </c>
      <c r="CC26" s="12">
        <v>154381.45999999929</v>
      </c>
    </row>
    <row r="27" spans="1:81" x14ac:dyDescent="0.3">
      <c r="A27" s="4" t="s">
        <v>17</v>
      </c>
      <c r="B27" s="92">
        <v>3121174.52</v>
      </c>
      <c r="C27" s="87">
        <v>0</v>
      </c>
      <c r="D27" s="87">
        <v>75000</v>
      </c>
      <c r="E27" s="87">
        <v>0</v>
      </c>
      <c r="F27" s="87">
        <v>0</v>
      </c>
      <c r="G27" s="87">
        <v>0</v>
      </c>
      <c r="H27" s="87">
        <v>78044.179999999993</v>
      </c>
      <c r="I27" s="93">
        <v>3274218.7</v>
      </c>
      <c r="J27" s="16">
        <v>1837682.57</v>
      </c>
      <c r="K27" s="17">
        <v>0</v>
      </c>
      <c r="L27" s="17">
        <v>0</v>
      </c>
      <c r="M27" s="17">
        <v>0</v>
      </c>
      <c r="N27" s="17">
        <v>0</v>
      </c>
      <c r="O27" s="17">
        <v>0</v>
      </c>
      <c r="P27" s="17">
        <v>42726</v>
      </c>
      <c r="Q27" s="12">
        <v>1880408.57</v>
      </c>
      <c r="R27" s="16">
        <v>1283491.95</v>
      </c>
      <c r="S27" s="17">
        <v>0</v>
      </c>
      <c r="T27" s="17">
        <v>75000</v>
      </c>
      <c r="U27" s="17">
        <v>0</v>
      </c>
      <c r="V27" s="17">
        <v>0</v>
      </c>
      <c r="W27" s="17">
        <v>0</v>
      </c>
      <c r="X27" s="17">
        <v>35318.18</v>
      </c>
      <c r="Y27" s="12">
        <v>1393810.13</v>
      </c>
      <c r="Z27" s="16">
        <v>0</v>
      </c>
      <c r="AA27" s="17">
        <v>0</v>
      </c>
      <c r="AB27" s="17">
        <v>0</v>
      </c>
      <c r="AC27" s="17">
        <v>0</v>
      </c>
      <c r="AD27" s="17">
        <v>0</v>
      </c>
      <c r="AE27" s="17">
        <v>0</v>
      </c>
      <c r="AF27" s="17">
        <v>0</v>
      </c>
      <c r="AG27" s="12">
        <v>0</v>
      </c>
      <c r="AH27" s="16">
        <v>0</v>
      </c>
      <c r="AI27" s="17">
        <v>0</v>
      </c>
      <c r="AJ27" s="17">
        <v>0</v>
      </c>
      <c r="AK27" s="17">
        <v>0</v>
      </c>
      <c r="AL27" s="17">
        <v>0</v>
      </c>
      <c r="AM27" s="17">
        <v>0</v>
      </c>
      <c r="AN27" s="17">
        <v>0</v>
      </c>
      <c r="AO27" s="12">
        <v>0</v>
      </c>
      <c r="AP27" s="16">
        <v>0</v>
      </c>
      <c r="AQ27" s="17">
        <v>0</v>
      </c>
      <c r="AR27" s="17">
        <v>0</v>
      </c>
      <c r="AS27" s="17">
        <v>0</v>
      </c>
      <c r="AT27" s="17">
        <v>0</v>
      </c>
      <c r="AU27" s="17">
        <v>0</v>
      </c>
      <c r="AV27" s="17">
        <v>0</v>
      </c>
      <c r="AW27" s="12">
        <v>0</v>
      </c>
      <c r="AX27" s="16">
        <v>0</v>
      </c>
      <c r="AY27" s="17">
        <v>0</v>
      </c>
      <c r="AZ27" s="17">
        <v>0</v>
      </c>
      <c r="BA27" s="17">
        <v>0</v>
      </c>
      <c r="BB27" s="17">
        <v>0</v>
      </c>
      <c r="BC27" s="17">
        <v>0</v>
      </c>
      <c r="BD27" s="17">
        <v>0</v>
      </c>
      <c r="BE27" s="12">
        <v>0</v>
      </c>
      <c r="BF27" s="16">
        <v>0</v>
      </c>
      <c r="BG27" s="17">
        <v>0</v>
      </c>
      <c r="BH27" s="17">
        <v>0</v>
      </c>
      <c r="BI27" s="17">
        <v>0</v>
      </c>
      <c r="BJ27" s="17">
        <v>0</v>
      </c>
      <c r="BK27" s="17">
        <v>0</v>
      </c>
      <c r="BL27" s="17">
        <v>0</v>
      </c>
      <c r="BM27" s="12">
        <v>0</v>
      </c>
      <c r="BN27" s="16">
        <v>0</v>
      </c>
      <c r="BO27" s="17">
        <v>0</v>
      </c>
      <c r="BP27" s="17">
        <v>0</v>
      </c>
      <c r="BQ27" s="17">
        <v>0</v>
      </c>
      <c r="BR27" s="17">
        <v>0</v>
      </c>
      <c r="BS27" s="17">
        <v>0</v>
      </c>
      <c r="BT27" s="17">
        <v>0</v>
      </c>
      <c r="BU27" s="12">
        <v>0</v>
      </c>
      <c r="BV27" s="16">
        <v>0</v>
      </c>
      <c r="BW27" s="17">
        <v>0</v>
      </c>
      <c r="BX27" s="17">
        <v>0</v>
      </c>
      <c r="BY27" s="17">
        <v>0</v>
      </c>
      <c r="BZ27" s="17">
        <v>0</v>
      </c>
      <c r="CA27" s="17">
        <v>0</v>
      </c>
      <c r="CB27" s="17">
        <v>0</v>
      </c>
      <c r="CC27" s="12">
        <v>0</v>
      </c>
    </row>
    <row r="28" spans="1:81" x14ac:dyDescent="0.3">
      <c r="A28" s="4" t="s">
        <v>18</v>
      </c>
      <c r="B28" s="92">
        <v>4838111</v>
      </c>
      <c r="C28" s="87">
        <v>0</v>
      </c>
      <c r="D28" s="87">
        <v>450373</v>
      </c>
      <c r="E28" s="87">
        <v>0</v>
      </c>
      <c r="F28" s="87">
        <v>730467</v>
      </c>
      <c r="G28" s="87">
        <v>747366</v>
      </c>
      <c r="H28" s="87">
        <v>610672</v>
      </c>
      <c r="I28" s="93">
        <v>7376989</v>
      </c>
      <c r="J28" s="16">
        <v>885410</v>
      </c>
      <c r="K28" s="17">
        <v>0</v>
      </c>
      <c r="L28" s="17">
        <v>423073</v>
      </c>
      <c r="M28" s="17">
        <v>0</v>
      </c>
      <c r="N28" s="17">
        <v>620013</v>
      </c>
      <c r="O28" s="17">
        <v>108555</v>
      </c>
      <c r="P28" s="17">
        <v>22296</v>
      </c>
      <c r="Q28" s="12">
        <v>2059347</v>
      </c>
      <c r="R28" s="16">
        <v>258726</v>
      </c>
      <c r="S28" s="17">
        <v>0</v>
      </c>
      <c r="T28" s="17">
        <v>0</v>
      </c>
      <c r="U28" s="17">
        <v>0</v>
      </c>
      <c r="V28" s="17">
        <v>0</v>
      </c>
      <c r="W28" s="17">
        <v>10271</v>
      </c>
      <c r="X28" s="17">
        <v>0</v>
      </c>
      <c r="Y28" s="12">
        <v>268997</v>
      </c>
      <c r="Z28" s="16">
        <v>2624058</v>
      </c>
      <c r="AA28" s="17">
        <v>0</v>
      </c>
      <c r="AB28" s="17">
        <v>19800</v>
      </c>
      <c r="AC28" s="17">
        <v>0</v>
      </c>
      <c r="AD28" s="17">
        <v>0</v>
      </c>
      <c r="AE28" s="17">
        <v>332962</v>
      </c>
      <c r="AF28" s="17">
        <v>320283</v>
      </c>
      <c r="AG28" s="12">
        <v>3297103</v>
      </c>
      <c r="AH28" s="16">
        <v>0</v>
      </c>
      <c r="AI28" s="17">
        <v>0</v>
      </c>
      <c r="AJ28" s="17">
        <v>7500</v>
      </c>
      <c r="AK28" s="17">
        <v>0</v>
      </c>
      <c r="AL28" s="17">
        <v>0</v>
      </c>
      <c r="AM28" s="17">
        <v>9602</v>
      </c>
      <c r="AN28" s="17">
        <v>0</v>
      </c>
      <c r="AO28" s="12">
        <v>17102</v>
      </c>
      <c r="AP28" s="16">
        <v>289308</v>
      </c>
      <c r="AQ28" s="17">
        <v>0</v>
      </c>
      <c r="AR28" s="17">
        <v>0</v>
      </c>
      <c r="AS28" s="17">
        <v>0</v>
      </c>
      <c r="AT28" s="17">
        <v>110454</v>
      </c>
      <c r="AU28" s="17">
        <v>83045</v>
      </c>
      <c r="AV28" s="17">
        <v>89589</v>
      </c>
      <c r="AW28" s="12">
        <v>572396</v>
      </c>
      <c r="AX28" s="16">
        <v>780609</v>
      </c>
      <c r="AY28" s="17">
        <v>0</v>
      </c>
      <c r="AZ28" s="17">
        <v>0</v>
      </c>
      <c r="BA28" s="17">
        <v>0</v>
      </c>
      <c r="BB28" s="17">
        <v>0</v>
      </c>
      <c r="BC28" s="17">
        <v>39402</v>
      </c>
      <c r="BD28" s="17">
        <v>19680</v>
      </c>
      <c r="BE28" s="12">
        <v>839691</v>
      </c>
      <c r="BF28" s="16">
        <v>0</v>
      </c>
      <c r="BG28" s="17">
        <v>0</v>
      </c>
      <c r="BH28" s="17">
        <v>0</v>
      </c>
      <c r="BI28" s="17">
        <v>0</v>
      </c>
      <c r="BJ28" s="17">
        <v>0</v>
      </c>
      <c r="BK28" s="17">
        <v>0</v>
      </c>
      <c r="BL28" s="17">
        <v>0</v>
      </c>
      <c r="BM28" s="12">
        <v>0</v>
      </c>
      <c r="BN28" s="16">
        <v>0</v>
      </c>
      <c r="BO28" s="17">
        <v>0</v>
      </c>
      <c r="BP28" s="17">
        <v>0</v>
      </c>
      <c r="BQ28" s="17">
        <v>0</v>
      </c>
      <c r="BR28" s="17">
        <v>0</v>
      </c>
      <c r="BS28" s="17">
        <v>155146</v>
      </c>
      <c r="BT28" s="17">
        <v>158824</v>
      </c>
      <c r="BU28" s="12">
        <v>313970</v>
      </c>
      <c r="BV28" s="16">
        <v>0</v>
      </c>
      <c r="BW28" s="17">
        <v>0</v>
      </c>
      <c r="BX28" s="17">
        <v>0</v>
      </c>
      <c r="BY28" s="17">
        <v>0</v>
      </c>
      <c r="BZ28" s="17">
        <v>0</v>
      </c>
      <c r="CA28" s="17">
        <v>8383</v>
      </c>
      <c r="CB28" s="17">
        <v>0</v>
      </c>
      <c r="CC28" s="12">
        <v>8383</v>
      </c>
    </row>
    <row r="29" spans="1:81" x14ac:dyDescent="0.3">
      <c r="A29" s="4" t="s">
        <v>19</v>
      </c>
      <c r="B29" s="92">
        <v>2139950</v>
      </c>
      <c r="C29" s="87">
        <v>0</v>
      </c>
      <c r="D29" s="87">
        <v>4495</v>
      </c>
      <c r="E29" s="87">
        <v>0</v>
      </c>
      <c r="F29" s="87">
        <v>0</v>
      </c>
      <c r="G29" s="87">
        <v>0</v>
      </c>
      <c r="H29" s="87">
        <v>9664</v>
      </c>
      <c r="I29" s="93">
        <v>2154109</v>
      </c>
      <c r="J29" s="16">
        <v>1446951</v>
      </c>
      <c r="K29" s="17" t="s">
        <v>348</v>
      </c>
      <c r="L29" s="17" t="s">
        <v>348</v>
      </c>
      <c r="M29" s="17" t="s">
        <v>348</v>
      </c>
      <c r="N29" s="17" t="s">
        <v>348</v>
      </c>
      <c r="O29" s="17" t="s">
        <v>353</v>
      </c>
      <c r="P29" s="17" t="s">
        <v>348</v>
      </c>
      <c r="Q29" s="12">
        <v>1446951</v>
      </c>
      <c r="R29" s="16">
        <v>643043</v>
      </c>
      <c r="S29" s="17" t="s">
        <v>348</v>
      </c>
      <c r="T29" s="17" t="s">
        <v>348</v>
      </c>
      <c r="U29" s="17" t="s">
        <v>348</v>
      </c>
      <c r="V29" s="17" t="s">
        <v>348</v>
      </c>
      <c r="W29" s="17" t="s">
        <v>353</v>
      </c>
      <c r="X29" s="17" t="s">
        <v>348</v>
      </c>
      <c r="Y29" s="12">
        <v>643043</v>
      </c>
      <c r="Z29" s="16">
        <v>1050</v>
      </c>
      <c r="AA29" s="17" t="s">
        <v>348</v>
      </c>
      <c r="AB29" s="17">
        <v>4495</v>
      </c>
      <c r="AC29" s="17" t="s">
        <v>348</v>
      </c>
      <c r="AD29" s="17" t="s">
        <v>348</v>
      </c>
      <c r="AE29" s="17" t="s">
        <v>353</v>
      </c>
      <c r="AF29" s="17">
        <v>9664</v>
      </c>
      <c r="AG29" s="12">
        <v>15209</v>
      </c>
      <c r="AH29" s="16">
        <v>48906</v>
      </c>
      <c r="AI29" s="17" t="s">
        <v>348</v>
      </c>
      <c r="AJ29" s="17" t="s">
        <v>348</v>
      </c>
      <c r="AK29" s="17" t="s">
        <v>348</v>
      </c>
      <c r="AL29" s="17" t="s">
        <v>348</v>
      </c>
      <c r="AM29" s="17" t="s">
        <v>353</v>
      </c>
      <c r="AN29" s="17" t="s">
        <v>348</v>
      </c>
      <c r="AO29" s="12">
        <v>48906</v>
      </c>
      <c r="AP29" s="16" t="s">
        <v>348</v>
      </c>
      <c r="AQ29" s="17" t="s">
        <v>348</v>
      </c>
      <c r="AR29" s="17" t="s">
        <v>348</v>
      </c>
      <c r="AS29" s="17" t="s">
        <v>348</v>
      </c>
      <c r="AT29" s="17" t="s">
        <v>348</v>
      </c>
      <c r="AU29" s="17" t="s">
        <v>353</v>
      </c>
      <c r="AV29" s="17" t="s">
        <v>348</v>
      </c>
      <c r="AW29" s="12">
        <v>0</v>
      </c>
      <c r="AX29" s="16" t="s">
        <v>348</v>
      </c>
      <c r="AY29" s="17" t="s">
        <v>348</v>
      </c>
      <c r="AZ29" s="17" t="s">
        <v>348</v>
      </c>
      <c r="BA29" s="17" t="s">
        <v>348</v>
      </c>
      <c r="BB29" s="17" t="s">
        <v>348</v>
      </c>
      <c r="BC29" s="17" t="s">
        <v>353</v>
      </c>
      <c r="BD29" s="17" t="s">
        <v>348</v>
      </c>
      <c r="BE29" s="12">
        <v>0</v>
      </c>
      <c r="BF29" s="16" t="s">
        <v>348</v>
      </c>
      <c r="BG29" s="17" t="s">
        <v>348</v>
      </c>
      <c r="BH29" s="17" t="s">
        <v>348</v>
      </c>
      <c r="BI29" s="17" t="s">
        <v>348</v>
      </c>
      <c r="BJ29" s="17" t="s">
        <v>348</v>
      </c>
      <c r="BK29" s="17" t="s">
        <v>353</v>
      </c>
      <c r="BL29" s="17" t="s">
        <v>348</v>
      </c>
      <c r="BM29" s="12">
        <v>0</v>
      </c>
      <c r="BN29" s="16" t="s">
        <v>348</v>
      </c>
      <c r="BO29" s="17" t="s">
        <v>348</v>
      </c>
      <c r="BP29" s="17" t="s">
        <v>348</v>
      </c>
      <c r="BQ29" s="17" t="s">
        <v>348</v>
      </c>
      <c r="BR29" s="17" t="s">
        <v>348</v>
      </c>
      <c r="BS29" s="17" t="s">
        <v>353</v>
      </c>
      <c r="BT29" s="17" t="s">
        <v>348</v>
      </c>
      <c r="BU29" s="12">
        <v>0</v>
      </c>
      <c r="BV29" s="16" t="s">
        <v>348</v>
      </c>
      <c r="BW29" s="17" t="s">
        <v>348</v>
      </c>
      <c r="BX29" s="17" t="s">
        <v>348</v>
      </c>
      <c r="BY29" s="17" t="s">
        <v>348</v>
      </c>
      <c r="BZ29" s="17" t="s">
        <v>348</v>
      </c>
      <c r="CA29" s="17" t="s">
        <v>353</v>
      </c>
      <c r="CB29" s="17" t="s">
        <v>348</v>
      </c>
      <c r="CC29" s="12">
        <v>0</v>
      </c>
    </row>
    <row r="30" spans="1:81" x14ac:dyDescent="0.3">
      <c r="A30" s="4" t="s">
        <v>20</v>
      </c>
      <c r="B30" s="92">
        <v>1029687</v>
      </c>
      <c r="C30" s="87">
        <v>0</v>
      </c>
      <c r="D30" s="87">
        <v>1030020</v>
      </c>
      <c r="E30" s="87">
        <v>0</v>
      </c>
      <c r="F30" s="87">
        <v>0</v>
      </c>
      <c r="G30" s="87">
        <v>144651</v>
      </c>
      <c r="H30" s="87">
        <v>212839</v>
      </c>
      <c r="I30" s="93">
        <v>2417197</v>
      </c>
      <c r="J30" s="16">
        <v>222419</v>
      </c>
      <c r="K30" s="17">
        <v>0</v>
      </c>
      <c r="L30" s="17">
        <v>0</v>
      </c>
      <c r="M30" s="17">
        <v>0</v>
      </c>
      <c r="N30" s="17">
        <v>0</v>
      </c>
      <c r="O30" s="17">
        <v>226</v>
      </c>
      <c r="P30" s="17">
        <v>0</v>
      </c>
      <c r="Q30" s="12">
        <v>222645</v>
      </c>
      <c r="R30" s="16">
        <v>183422</v>
      </c>
      <c r="S30" s="17">
        <v>0</v>
      </c>
      <c r="T30" s="17">
        <v>0</v>
      </c>
      <c r="U30" s="17">
        <v>0</v>
      </c>
      <c r="V30" s="17">
        <v>0</v>
      </c>
      <c r="W30" s="17">
        <v>62806</v>
      </c>
      <c r="X30" s="17">
        <v>0</v>
      </c>
      <c r="Y30" s="12">
        <v>246228</v>
      </c>
      <c r="Z30" s="16">
        <v>6714</v>
      </c>
      <c r="AA30" s="17">
        <v>0</v>
      </c>
      <c r="AB30" s="17">
        <v>0</v>
      </c>
      <c r="AC30" s="17">
        <v>0</v>
      </c>
      <c r="AD30" s="17">
        <v>0</v>
      </c>
      <c r="AE30" s="17">
        <v>93</v>
      </c>
      <c r="AF30" s="17">
        <v>119295</v>
      </c>
      <c r="AG30" s="12">
        <v>126102</v>
      </c>
      <c r="AH30" s="16">
        <v>13916</v>
      </c>
      <c r="AI30" s="17">
        <v>0</v>
      </c>
      <c r="AJ30" s="17">
        <v>0</v>
      </c>
      <c r="AK30" s="17">
        <v>0</v>
      </c>
      <c r="AL30" s="17">
        <v>0</v>
      </c>
      <c r="AM30" s="17">
        <v>0</v>
      </c>
      <c r="AN30" s="17">
        <v>0</v>
      </c>
      <c r="AO30" s="12">
        <v>13916</v>
      </c>
      <c r="AP30" s="16">
        <v>11228</v>
      </c>
      <c r="AQ30" s="17">
        <v>0</v>
      </c>
      <c r="AR30" s="17">
        <v>0</v>
      </c>
      <c r="AS30" s="17">
        <v>0</v>
      </c>
      <c r="AT30" s="17">
        <v>0</v>
      </c>
      <c r="AU30" s="17">
        <v>1018</v>
      </c>
      <c r="AV30" s="17">
        <v>1100</v>
      </c>
      <c r="AW30" s="12">
        <v>13346</v>
      </c>
      <c r="AX30" s="16">
        <v>29865</v>
      </c>
      <c r="AY30" s="17">
        <v>0</v>
      </c>
      <c r="AZ30" s="17">
        <v>0</v>
      </c>
      <c r="BA30" s="17">
        <v>0</v>
      </c>
      <c r="BB30" s="17">
        <v>0</v>
      </c>
      <c r="BC30" s="17">
        <v>0</v>
      </c>
      <c r="BD30" s="17">
        <v>0</v>
      </c>
      <c r="BE30" s="12">
        <v>29865</v>
      </c>
      <c r="BF30" s="16">
        <v>0</v>
      </c>
      <c r="BG30" s="17">
        <v>0</v>
      </c>
      <c r="BH30" s="17">
        <v>0</v>
      </c>
      <c r="BI30" s="17">
        <v>0</v>
      </c>
      <c r="BJ30" s="17">
        <v>0</v>
      </c>
      <c r="BK30" s="17">
        <v>0</v>
      </c>
      <c r="BL30" s="17">
        <v>0</v>
      </c>
      <c r="BM30" s="12">
        <v>0</v>
      </c>
      <c r="BN30" s="16">
        <v>562123</v>
      </c>
      <c r="BO30" s="17">
        <v>0</v>
      </c>
      <c r="BP30" s="17">
        <v>968020</v>
      </c>
      <c r="BQ30" s="17">
        <v>0</v>
      </c>
      <c r="BR30" s="17">
        <v>0</v>
      </c>
      <c r="BS30" s="17">
        <v>80508</v>
      </c>
      <c r="BT30" s="17">
        <v>91467</v>
      </c>
      <c r="BU30" s="12">
        <v>1702118</v>
      </c>
      <c r="BV30" s="16">
        <v>0</v>
      </c>
      <c r="BW30" s="17">
        <v>0</v>
      </c>
      <c r="BX30" s="17">
        <v>62000</v>
      </c>
      <c r="BY30" s="17">
        <v>0</v>
      </c>
      <c r="BZ30" s="17">
        <v>0</v>
      </c>
      <c r="CA30" s="17">
        <v>0</v>
      </c>
      <c r="CB30" s="17">
        <v>977</v>
      </c>
      <c r="CC30" s="12">
        <v>62977</v>
      </c>
    </row>
    <row r="31" spans="1:81" x14ac:dyDescent="0.3">
      <c r="A31" s="4" t="s">
        <v>21</v>
      </c>
      <c r="B31" s="92">
        <v>2931227.6100000003</v>
      </c>
      <c r="C31" s="87">
        <v>0</v>
      </c>
      <c r="D31" s="87">
        <v>7009270.04</v>
      </c>
      <c r="E31" s="87">
        <v>0</v>
      </c>
      <c r="F31" s="87">
        <v>0</v>
      </c>
      <c r="G31" s="87">
        <v>0</v>
      </c>
      <c r="H31" s="87">
        <v>56058</v>
      </c>
      <c r="I31" s="93">
        <v>9996555.6500000004</v>
      </c>
      <c r="J31" s="16">
        <v>1974835.6</v>
      </c>
      <c r="K31" s="17">
        <v>0</v>
      </c>
      <c r="L31" s="17">
        <v>200000</v>
      </c>
      <c r="M31" s="17">
        <v>0</v>
      </c>
      <c r="N31" s="17">
        <v>0</v>
      </c>
      <c r="O31" s="17">
        <v>0</v>
      </c>
      <c r="P31" s="17">
        <v>0</v>
      </c>
      <c r="Q31" s="12">
        <v>2174835.6</v>
      </c>
      <c r="R31" s="16">
        <v>949543.01</v>
      </c>
      <c r="S31" s="17">
        <v>0</v>
      </c>
      <c r="T31" s="17">
        <v>75000</v>
      </c>
      <c r="U31" s="17">
        <v>0</v>
      </c>
      <c r="V31" s="17">
        <v>0</v>
      </c>
      <c r="W31" s="17">
        <v>0</v>
      </c>
      <c r="X31" s="17">
        <v>48562.55</v>
      </c>
      <c r="Y31" s="12">
        <v>1073105.56</v>
      </c>
      <c r="Z31" s="16">
        <v>0</v>
      </c>
      <c r="AA31" s="17">
        <v>0</v>
      </c>
      <c r="AB31" s="17">
        <v>0</v>
      </c>
      <c r="AC31" s="17">
        <v>0</v>
      </c>
      <c r="AD31" s="17">
        <v>0</v>
      </c>
      <c r="AE31" s="17">
        <v>0</v>
      </c>
      <c r="AF31" s="17">
        <v>0</v>
      </c>
      <c r="AG31" s="12">
        <v>0</v>
      </c>
      <c r="AH31" s="16">
        <v>0</v>
      </c>
      <c r="AI31" s="17">
        <v>0</v>
      </c>
      <c r="AJ31" s="17">
        <v>0</v>
      </c>
      <c r="AK31" s="17">
        <v>0</v>
      </c>
      <c r="AL31" s="17">
        <v>0</v>
      </c>
      <c r="AM31" s="17">
        <v>0</v>
      </c>
      <c r="AN31" s="17">
        <v>0</v>
      </c>
      <c r="AO31" s="12">
        <v>0</v>
      </c>
      <c r="AP31" s="16">
        <v>0</v>
      </c>
      <c r="AQ31" s="17">
        <v>0</v>
      </c>
      <c r="AR31" s="17">
        <v>0</v>
      </c>
      <c r="AS31" s="17">
        <v>0</v>
      </c>
      <c r="AT31" s="17">
        <v>0</v>
      </c>
      <c r="AU31" s="17">
        <v>0</v>
      </c>
      <c r="AV31" s="17">
        <v>0</v>
      </c>
      <c r="AW31" s="12">
        <v>0</v>
      </c>
      <c r="AX31" s="16">
        <v>0</v>
      </c>
      <c r="AY31" s="17">
        <v>0</v>
      </c>
      <c r="AZ31" s="17">
        <v>0</v>
      </c>
      <c r="BA31" s="17">
        <v>0</v>
      </c>
      <c r="BB31" s="17">
        <v>0</v>
      </c>
      <c r="BC31" s="17">
        <v>0</v>
      </c>
      <c r="BD31" s="17">
        <v>0</v>
      </c>
      <c r="BE31" s="12">
        <v>0</v>
      </c>
      <c r="BF31" s="16">
        <v>0</v>
      </c>
      <c r="BG31" s="17">
        <v>0</v>
      </c>
      <c r="BH31" s="17">
        <v>0</v>
      </c>
      <c r="BI31" s="17">
        <v>0</v>
      </c>
      <c r="BJ31" s="17">
        <v>0</v>
      </c>
      <c r="BK31" s="17">
        <v>0</v>
      </c>
      <c r="BL31" s="17">
        <v>0</v>
      </c>
      <c r="BM31" s="12">
        <v>0</v>
      </c>
      <c r="BN31" s="16">
        <v>0</v>
      </c>
      <c r="BO31" s="17">
        <v>0</v>
      </c>
      <c r="BP31" s="17">
        <v>0</v>
      </c>
      <c r="BQ31" s="17">
        <v>0</v>
      </c>
      <c r="BR31" s="17">
        <v>0</v>
      </c>
      <c r="BS31" s="17">
        <v>0</v>
      </c>
      <c r="BT31" s="17">
        <v>0</v>
      </c>
      <c r="BU31" s="12">
        <v>0</v>
      </c>
      <c r="BV31" s="16">
        <v>6849</v>
      </c>
      <c r="BW31" s="17">
        <v>0</v>
      </c>
      <c r="BX31" s="17">
        <v>6734270.04</v>
      </c>
      <c r="BY31" s="17">
        <v>0</v>
      </c>
      <c r="BZ31" s="17">
        <v>0</v>
      </c>
      <c r="CA31" s="17">
        <v>0</v>
      </c>
      <c r="CB31" s="17">
        <v>7495.45</v>
      </c>
      <c r="CC31" s="12">
        <v>6748614.4900000002</v>
      </c>
    </row>
    <row r="32" spans="1:81" x14ac:dyDescent="0.3">
      <c r="A32" s="4" t="s">
        <v>22</v>
      </c>
      <c r="B32" s="92">
        <v>913888.95</v>
      </c>
      <c r="C32" s="87">
        <v>75000</v>
      </c>
      <c r="D32" s="87">
        <v>337500</v>
      </c>
      <c r="E32" s="87">
        <v>0</v>
      </c>
      <c r="F32" s="87">
        <v>495986</v>
      </c>
      <c r="G32" s="87">
        <v>0</v>
      </c>
      <c r="H32" s="87">
        <v>253860.04</v>
      </c>
      <c r="I32" s="93">
        <v>2076234.99</v>
      </c>
      <c r="J32" s="16">
        <v>276250.98</v>
      </c>
      <c r="K32" s="17">
        <v>0</v>
      </c>
      <c r="L32" s="17">
        <v>337500</v>
      </c>
      <c r="M32" s="17">
        <v>0</v>
      </c>
      <c r="N32" s="17">
        <v>0</v>
      </c>
      <c r="O32" s="17">
        <v>0</v>
      </c>
      <c r="P32" s="17">
        <v>24157.75</v>
      </c>
      <c r="Q32" s="12">
        <v>637908.73</v>
      </c>
      <c r="R32" s="16">
        <v>390867.91</v>
      </c>
      <c r="S32" s="17">
        <v>75000</v>
      </c>
      <c r="T32" s="17">
        <v>0</v>
      </c>
      <c r="U32" s="17">
        <v>0</v>
      </c>
      <c r="V32" s="17">
        <v>0</v>
      </c>
      <c r="W32" s="17">
        <v>0</v>
      </c>
      <c r="X32" s="17">
        <v>-348</v>
      </c>
      <c r="Y32" s="12">
        <v>465519.91</v>
      </c>
      <c r="Z32" s="16">
        <v>130958.49</v>
      </c>
      <c r="AA32" s="17">
        <v>0</v>
      </c>
      <c r="AB32" s="17">
        <v>0</v>
      </c>
      <c r="AC32" s="17">
        <v>0</v>
      </c>
      <c r="AD32" s="17">
        <v>0</v>
      </c>
      <c r="AE32" s="17">
        <v>0</v>
      </c>
      <c r="AF32" s="17">
        <v>79771.59</v>
      </c>
      <c r="AG32" s="12">
        <v>210730.08000000002</v>
      </c>
      <c r="AH32" s="16">
        <v>0</v>
      </c>
      <c r="AI32" s="17">
        <v>0</v>
      </c>
      <c r="AJ32" s="17">
        <v>0</v>
      </c>
      <c r="AK32" s="17">
        <v>0</v>
      </c>
      <c r="AL32" s="17">
        <v>0</v>
      </c>
      <c r="AM32" s="17">
        <v>0</v>
      </c>
      <c r="AN32" s="17">
        <v>0</v>
      </c>
      <c r="AO32" s="12">
        <v>0</v>
      </c>
      <c r="AP32" s="16">
        <v>29702.7</v>
      </c>
      <c r="AQ32" s="17">
        <v>0</v>
      </c>
      <c r="AR32" s="17">
        <v>0</v>
      </c>
      <c r="AS32" s="17">
        <v>0</v>
      </c>
      <c r="AT32" s="17">
        <v>495986</v>
      </c>
      <c r="AU32" s="17">
        <v>0</v>
      </c>
      <c r="AV32" s="17">
        <v>54499.5</v>
      </c>
      <c r="AW32" s="12">
        <v>580188.19999999995</v>
      </c>
      <c r="AX32" s="16">
        <v>11868.93</v>
      </c>
      <c r="AY32" s="17">
        <v>0</v>
      </c>
      <c r="AZ32" s="17">
        <v>0</v>
      </c>
      <c r="BA32" s="17">
        <v>0</v>
      </c>
      <c r="BB32" s="17">
        <v>0</v>
      </c>
      <c r="BC32" s="17">
        <v>0</v>
      </c>
      <c r="BD32" s="17">
        <v>79367.42</v>
      </c>
      <c r="BE32" s="12">
        <v>91236.35</v>
      </c>
      <c r="BF32" s="16">
        <v>0</v>
      </c>
      <c r="BG32" s="17">
        <v>0</v>
      </c>
      <c r="BH32" s="17">
        <v>0</v>
      </c>
      <c r="BI32" s="17">
        <v>0</v>
      </c>
      <c r="BJ32" s="17">
        <v>0</v>
      </c>
      <c r="BK32" s="17">
        <v>0</v>
      </c>
      <c r="BL32" s="17">
        <v>2000</v>
      </c>
      <c r="BM32" s="12">
        <v>2000</v>
      </c>
      <c r="BN32" s="16">
        <v>74239.94</v>
      </c>
      <c r="BO32" s="17">
        <v>0</v>
      </c>
      <c r="BP32" s="17">
        <v>0</v>
      </c>
      <c r="BQ32" s="17">
        <v>0</v>
      </c>
      <c r="BR32" s="17">
        <v>0</v>
      </c>
      <c r="BS32" s="17">
        <v>0</v>
      </c>
      <c r="BT32" s="17">
        <v>14411.78</v>
      </c>
      <c r="BU32" s="12">
        <v>88651.72</v>
      </c>
      <c r="BV32" s="16">
        <v>0</v>
      </c>
      <c r="BW32" s="17">
        <v>0</v>
      </c>
      <c r="BX32" s="17">
        <v>0</v>
      </c>
      <c r="BY32" s="17">
        <v>0</v>
      </c>
      <c r="BZ32" s="17">
        <v>0</v>
      </c>
      <c r="CA32" s="17">
        <v>0</v>
      </c>
      <c r="CB32" s="17">
        <v>0</v>
      </c>
      <c r="CC32" s="12">
        <v>0</v>
      </c>
    </row>
    <row r="33" spans="1:81" x14ac:dyDescent="0.3">
      <c r="A33" s="4" t="s">
        <v>23</v>
      </c>
      <c r="B33" s="92">
        <v>1049698.2950602372</v>
      </c>
      <c r="C33" s="87">
        <v>762543.19</v>
      </c>
      <c r="D33" s="87">
        <v>2764022.2</v>
      </c>
      <c r="E33" s="87">
        <v>0</v>
      </c>
      <c r="F33" s="87">
        <v>0</v>
      </c>
      <c r="G33" s="87">
        <v>518664.39626279922</v>
      </c>
      <c r="H33" s="87">
        <v>0</v>
      </c>
      <c r="I33" s="93">
        <v>5094928.0813230369</v>
      </c>
      <c r="J33" s="16">
        <v>851985.22214815742</v>
      </c>
      <c r="K33" s="17">
        <v>337543.19</v>
      </c>
      <c r="L33" s="17">
        <v>263000</v>
      </c>
      <c r="M33" s="17">
        <v>0</v>
      </c>
      <c r="N33" s="17">
        <v>0</v>
      </c>
      <c r="O33" s="17">
        <v>338179.77686388313</v>
      </c>
      <c r="P33" s="17">
        <v>0</v>
      </c>
      <c r="Q33" s="12">
        <v>1790708.1890120404</v>
      </c>
      <c r="R33" s="16">
        <v>181512.48651099607</v>
      </c>
      <c r="S33" s="17">
        <v>75000</v>
      </c>
      <c r="T33" s="17">
        <v>0</v>
      </c>
      <c r="U33" s="17">
        <v>0</v>
      </c>
      <c r="V33" s="17">
        <v>0</v>
      </c>
      <c r="W33" s="17">
        <v>471.45460792851037</v>
      </c>
      <c r="X33" s="17">
        <v>0</v>
      </c>
      <c r="Y33" s="12">
        <v>256983.94111892459</v>
      </c>
      <c r="Z33" s="16">
        <v>0</v>
      </c>
      <c r="AA33" s="17">
        <v>100000</v>
      </c>
      <c r="AB33" s="17">
        <v>0</v>
      </c>
      <c r="AC33" s="17">
        <v>0</v>
      </c>
      <c r="AD33" s="17">
        <v>0</v>
      </c>
      <c r="AE33" s="17">
        <v>40000</v>
      </c>
      <c r="AF33" s="17">
        <v>0</v>
      </c>
      <c r="AG33" s="12">
        <v>140000</v>
      </c>
      <c r="AH33" s="16">
        <v>0</v>
      </c>
      <c r="AI33" s="17">
        <v>250000</v>
      </c>
      <c r="AJ33" s="17">
        <v>2501022.2000000002</v>
      </c>
      <c r="AK33" s="17">
        <v>0</v>
      </c>
      <c r="AL33" s="17">
        <v>0</v>
      </c>
      <c r="AM33" s="17">
        <v>133341.01999999999</v>
      </c>
      <c r="AN33" s="17">
        <v>0</v>
      </c>
      <c r="AO33" s="12">
        <v>2884363.22</v>
      </c>
      <c r="AP33" s="16">
        <v>0</v>
      </c>
      <c r="AQ33" s="17">
        <v>0</v>
      </c>
      <c r="AR33" s="17">
        <v>0</v>
      </c>
      <c r="AS33" s="17">
        <v>0</v>
      </c>
      <c r="AT33" s="17">
        <v>0</v>
      </c>
      <c r="AU33" s="17">
        <v>0</v>
      </c>
      <c r="AV33" s="17">
        <v>0</v>
      </c>
      <c r="AW33" s="12">
        <v>0</v>
      </c>
      <c r="AX33" s="16">
        <v>16197.64</v>
      </c>
      <c r="AY33" s="17">
        <v>0</v>
      </c>
      <c r="AZ33" s="17">
        <v>0</v>
      </c>
      <c r="BA33" s="17">
        <v>0</v>
      </c>
      <c r="BB33" s="17">
        <v>0</v>
      </c>
      <c r="BC33" s="17">
        <v>0</v>
      </c>
      <c r="BD33" s="17">
        <v>0</v>
      </c>
      <c r="BE33" s="12">
        <v>16197.64</v>
      </c>
      <c r="BF33" s="16">
        <v>0</v>
      </c>
      <c r="BG33" s="17">
        <v>0</v>
      </c>
      <c r="BH33" s="17">
        <v>0</v>
      </c>
      <c r="BI33" s="17">
        <v>0</v>
      </c>
      <c r="BJ33" s="17">
        <v>0</v>
      </c>
      <c r="BK33" s="17">
        <v>0</v>
      </c>
      <c r="BL33" s="17">
        <v>0</v>
      </c>
      <c r="BM33" s="12">
        <v>0</v>
      </c>
      <c r="BN33" s="16">
        <v>2.9464010838322641</v>
      </c>
      <c r="BO33" s="17">
        <v>0</v>
      </c>
      <c r="BP33" s="17">
        <v>0</v>
      </c>
      <c r="BQ33" s="17">
        <v>0</v>
      </c>
      <c r="BR33" s="17">
        <v>0</v>
      </c>
      <c r="BS33" s="17">
        <v>6672.1447909875496</v>
      </c>
      <c r="BT33" s="17">
        <v>0</v>
      </c>
      <c r="BU33" s="12">
        <v>6675.0911920713816</v>
      </c>
      <c r="BV33" s="16">
        <v>0</v>
      </c>
      <c r="BW33" s="17">
        <v>0</v>
      </c>
      <c r="BX33" s="17">
        <v>0</v>
      </c>
      <c r="BY33" s="17">
        <v>0</v>
      </c>
      <c r="BZ33" s="17">
        <v>0</v>
      </c>
      <c r="CA33" s="17">
        <v>0</v>
      </c>
      <c r="CB33" s="17">
        <v>0</v>
      </c>
      <c r="CC33" s="12">
        <v>0</v>
      </c>
    </row>
    <row r="34" spans="1:81" ht="13.15" customHeight="1" x14ac:dyDescent="0.3">
      <c r="A34" s="4" t="s">
        <v>24</v>
      </c>
      <c r="B34" s="92">
        <v>4460853.6500000004</v>
      </c>
      <c r="C34" s="87">
        <v>0</v>
      </c>
      <c r="D34" s="87">
        <v>1355020.56</v>
      </c>
      <c r="E34" s="87">
        <v>0</v>
      </c>
      <c r="F34" s="87">
        <v>93000</v>
      </c>
      <c r="G34" s="87">
        <v>256530.46000000002</v>
      </c>
      <c r="H34" s="87">
        <v>671760.33999999973</v>
      </c>
      <c r="I34" s="93">
        <v>6837165.0099999998</v>
      </c>
      <c r="J34" s="16">
        <v>1666451.72</v>
      </c>
      <c r="K34" s="17">
        <v>0</v>
      </c>
      <c r="L34" s="17">
        <v>909796.06</v>
      </c>
      <c r="M34" s="17">
        <v>0</v>
      </c>
      <c r="N34" s="17">
        <v>0</v>
      </c>
      <c r="O34" s="17">
        <v>240870.14</v>
      </c>
      <c r="P34" s="17">
        <v>45664.639999999999</v>
      </c>
      <c r="Q34" s="12">
        <v>2862782.5600000005</v>
      </c>
      <c r="R34" s="16">
        <v>1242532.81</v>
      </c>
      <c r="S34" s="17">
        <v>0</v>
      </c>
      <c r="T34" s="17">
        <v>0</v>
      </c>
      <c r="U34" s="17">
        <v>0</v>
      </c>
      <c r="V34" s="17">
        <v>0</v>
      </c>
      <c r="W34" s="17">
        <v>3981.62</v>
      </c>
      <c r="X34" s="17">
        <v>1363.64</v>
      </c>
      <c r="Y34" s="12">
        <v>1247878.07</v>
      </c>
      <c r="Z34" s="16">
        <v>369240.92</v>
      </c>
      <c r="AA34" s="17">
        <v>0</v>
      </c>
      <c r="AB34" s="17">
        <v>351035.5</v>
      </c>
      <c r="AC34" s="17">
        <v>0</v>
      </c>
      <c r="AD34" s="17">
        <v>0</v>
      </c>
      <c r="AE34" s="17">
        <v>10300.790000000001</v>
      </c>
      <c r="AF34" s="17">
        <v>13666.64</v>
      </c>
      <c r="AG34" s="12">
        <v>744243.85</v>
      </c>
      <c r="AH34" s="16">
        <v>0</v>
      </c>
      <c r="AI34" s="17">
        <v>0</v>
      </c>
      <c r="AJ34" s="17">
        <v>0</v>
      </c>
      <c r="AK34" s="17">
        <v>0</v>
      </c>
      <c r="AL34" s="17">
        <v>0</v>
      </c>
      <c r="AM34" s="17">
        <v>1200</v>
      </c>
      <c r="AN34" s="17">
        <v>0</v>
      </c>
      <c r="AO34" s="12">
        <v>1200</v>
      </c>
      <c r="AP34" s="16">
        <v>18543.099999999999</v>
      </c>
      <c r="AQ34" s="17">
        <v>0</v>
      </c>
      <c r="AR34" s="17">
        <v>94189</v>
      </c>
      <c r="AS34" s="17">
        <v>0</v>
      </c>
      <c r="AT34" s="17">
        <v>93000</v>
      </c>
      <c r="AU34" s="17">
        <v>177.91</v>
      </c>
      <c r="AV34" s="17">
        <v>177793.91</v>
      </c>
      <c r="AW34" s="12">
        <v>383703.92000000004</v>
      </c>
      <c r="AX34" s="16">
        <v>1164085.1000000001</v>
      </c>
      <c r="AY34" s="17">
        <v>0</v>
      </c>
      <c r="AZ34" s="17">
        <v>0</v>
      </c>
      <c r="BA34" s="17">
        <v>0</v>
      </c>
      <c r="BB34" s="17">
        <v>0</v>
      </c>
      <c r="BC34" s="17">
        <v>0</v>
      </c>
      <c r="BD34" s="17">
        <v>30930.58</v>
      </c>
      <c r="BE34" s="12">
        <v>1195015.6800000002</v>
      </c>
      <c r="BF34" s="16">
        <v>0</v>
      </c>
      <c r="BG34" s="17">
        <v>0</v>
      </c>
      <c r="BH34" s="17">
        <v>0</v>
      </c>
      <c r="BI34" s="17">
        <v>0</v>
      </c>
      <c r="BJ34" s="17">
        <v>0</v>
      </c>
      <c r="BK34" s="17">
        <v>0</v>
      </c>
      <c r="BL34" s="17">
        <v>0</v>
      </c>
      <c r="BM34" s="12">
        <v>0</v>
      </c>
      <c r="BN34" s="16">
        <v>0</v>
      </c>
      <c r="BO34" s="17">
        <v>0</v>
      </c>
      <c r="BP34" s="17">
        <v>0</v>
      </c>
      <c r="BQ34" s="17">
        <v>0</v>
      </c>
      <c r="BR34" s="17">
        <v>0</v>
      </c>
      <c r="BS34" s="17">
        <v>0</v>
      </c>
      <c r="BT34" s="17">
        <v>402340.9299999997</v>
      </c>
      <c r="BU34" s="12">
        <v>402340.9299999997</v>
      </c>
      <c r="BV34" s="16">
        <v>0</v>
      </c>
      <c r="BW34" s="17">
        <v>0</v>
      </c>
      <c r="BX34" s="17">
        <v>0</v>
      </c>
      <c r="BY34" s="17">
        <v>0</v>
      </c>
      <c r="BZ34" s="17">
        <v>0</v>
      </c>
      <c r="CA34" s="17">
        <v>0</v>
      </c>
      <c r="CB34" s="17">
        <v>0</v>
      </c>
      <c r="CC34" s="12">
        <v>0</v>
      </c>
    </row>
    <row r="35" spans="1:81" x14ac:dyDescent="0.3">
      <c r="A35" s="4" t="s">
        <v>25</v>
      </c>
      <c r="B35" s="92">
        <v>2802342.19</v>
      </c>
      <c r="C35" s="87">
        <v>124000</v>
      </c>
      <c r="D35" s="87">
        <v>4952050</v>
      </c>
      <c r="E35" s="87">
        <v>0</v>
      </c>
      <c r="F35" s="87">
        <v>0</v>
      </c>
      <c r="G35" s="87">
        <v>2506300</v>
      </c>
      <c r="H35" s="87">
        <v>1524039.6300000001</v>
      </c>
      <c r="I35" s="93">
        <v>11908731.82</v>
      </c>
      <c r="J35" s="16">
        <v>2141447.69</v>
      </c>
      <c r="K35" s="17">
        <v>0</v>
      </c>
      <c r="L35" s="17">
        <v>0</v>
      </c>
      <c r="M35" s="17">
        <v>0</v>
      </c>
      <c r="N35" s="17">
        <v>0</v>
      </c>
      <c r="O35" s="17">
        <v>2506300</v>
      </c>
      <c r="P35" s="17">
        <v>5000</v>
      </c>
      <c r="Q35" s="12">
        <v>4652747.6899999995</v>
      </c>
      <c r="R35" s="16">
        <v>660894.5</v>
      </c>
      <c r="S35" s="17">
        <v>0</v>
      </c>
      <c r="T35" s="17">
        <v>0</v>
      </c>
      <c r="U35" s="17">
        <v>0</v>
      </c>
      <c r="V35" s="17">
        <v>0</v>
      </c>
      <c r="W35" s="17">
        <v>0</v>
      </c>
      <c r="X35" s="17">
        <v>225.91</v>
      </c>
      <c r="Y35" s="12">
        <v>661120.41</v>
      </c>
      <c r="Z35" s="16">
        <v>0</v>
      </c>
      <c r="AA35" s="17">
        <v>0</v>
      </c>
      <c r="AB35" s="17">
        <v>0</v>
      </c>
      <c r="AC35" s="17">
        <v>0</v>
      </c>
      <c r="AD35" s="17">
        <v>0</v>
      </c>
      <c r="AE35" s="17">
        <v>0</v>
      </c>
      <c r="AF35" s="17">
        <v>2863.65</v>
      </c>
      <c r="AG35" s="12">
        <v>2863.65</v>
      </c>
      <c r="AH35" s="16">
        <v>0</v>
      </c>
      <c r="AI35" s="17">
        <v>0</v>
      </c>
      <c r="AJ35" s="17">
        <v>0</v>
      </c>
      <c r="AK35" s="17">
        <v>0</v>
      </c>
      <c r="AL35" s="17">
        <v>0</v>
      </c>
      <c r="AM35" s="17">
        <v>0</v>
      </c>
      <c r="AN35" s="17">
        <v>0</v>
      </c>
      <c r="AO35" s="12">
        <v>0</v>
      </c>
      <c r="AP35" s="16">
        <v>0</v>
      </c>
      <c r="AQ35" s="17">
        <v>0</v>
      </c>
      <c r="AR35" s="17">
        <v>0</v>
      </c>
      <c r="AS35" s="17">
        <v>0</v>
      </c>
      <c r="AT35" s="17">
        <v>0</v>
      </c>
      <c r="AU35" s="17">
        <v>0</v>
      </c>
      <c r="AV35" s="17">
        <v>0</v>
      </c>
      <c r="AW35" s="12">
        <v>0</v>
      </c>
      <c r="AX35" s="16">
        <v>0</v>
      </c>
      <c r="AY35" s="17">
        <v>0</v>
      </c>
      <c r="AZ35" s="17">
        <v>0</v>
      </c>
      <c r="BA35" s="17">
        <v>0</v>
      </c>
      <c r="BB35" s="17">
        <v>0</v>
      </c>
      <c r="BC35" s="17">
        <v>0</v>
      </c>
      <c r="BD35" s="17">
        <v>518886.77</v>
      </c>
      <c r="BE35" s="12">
        <v>518886.77</v>
      </c>
      <c r="BF35" s="16">
        <v>0</v>
      </c>
      <c r="BG35" s="17">
        <v>0</v>
      </c>
      <c r="BH35" s="17">
        <v>0</v>
      </c>
      <c r="BI35" s="17">
        <v>0</v>
      </c>
      <c r="BJ35" s="17">
        <v>0</v>
      </c>
      <c r="BK35" s="17">
        <v>0</v>
      </c>
      <c r="BL35" s="17">
        <v>12326.49</v>
      </c>
      <c r="BM35" s="12">
        <v>12326.49</v>
      </c>
      <c r="BN35" s="16">
        <v>0</v>
      </c>
      <c r="BO35" s="17">
        <v>0</v>
      </c>
      <c r="BP35" s="17">
        <v>0</v>
      </c>
      <c r="BQ35" s="17">
        <v>0</v>
      </c>
      <c r="BR35" s="17">
        <v>0</v>
      </c>
      <c r="BS35" s="17">
        <v>0</v>
      </c>
      <c r="BT35" s="17">
        <v>984736.81</v>
      </c>
      <c r="BU35" s="12">
        <v>984736.81</v>
      </c>
      <c r="BV35" s="16">
        <v>0</v>
      </c>
      <c r="BW35" s="17">
        <v>124000</v>
      </c>
      <c r="BX35" s="17">
        <v>4952050</v>
      </c>
      <c r="BY35" s="17">
        <v>0</v>
      </c>
      <c r="BZ35" s="17">
        <v>0</v>
      </c>
      <c r="CA35" s="17">
        <v>0</v>
      </c>
      <c r="CB35" s="17">
        <v>0</v>
      </c>
      <c r="CC35" s="12">
        <v>5076050</v>
      </c>
    </row>
    <row r="36" spans="1:81" x14ac:dyDescent="0.3">
      <c r="A36" s="4" t="s">
        <v>26</v>
      </c>
      <c r="B36" s="92">
        <v>12572817.839999998</v>
      </c>
      <c r="C36" s="87">
        <v>220000</v>
      </c>
      <c r="D36" s="87">
        <v>800000</v>
      </c>
      <c r="E36" s="87">
        <v>0</v>
      </c>
      <c r="F36" s="87">
        <v>0</v>
      </c>
      <c r="G36" s="87">
        <v>32074751.440000001</v>
      </c>
      <c r="H36" s="87">
        <v>1484425.32</v>
      </c>
      <c r="I36" s="93">
        <v>47151994.600000009</v>
      </c>
      <c r="J36" s="16">
        <v>9041011.6999999993</v>
      </c>
      <c r="K36" s="17">
        <v>100000</v>
      </c>
      <c r="L36" s="17">
        <v>0</v>
      </c>
      <c r="M36" s="17">
        <v>0</v>
      </c>
      <c r="N36" s="17">
        <v>0</v>
      </c>
      <c r="O36" s="17">
        <v>32074751.440000001</v>
      </c>
      <c r="P36" s="17">
        <v>1032360.52</v>
      </c>
      <c r="Q36" s="12">
        <v>42248123.660000004</v>
      </c>
      <c r="R36" s="16">
        <v>2871268.04</v>
      </c>
      <c r="S36" s="17">
        <v>0</v>
      </c>
      <c r="T36" s="17">
        <v>0</v>
      </c>
      <c r="U36" s="17">
        <v>0</v>
      </c>
      <c r="V36" s="17">
        <v>0</v>
      </c>
      <c r="W36" s="17">
        <v>0</v>
      </c>
      <c r="X36" s="17">
        <v>0</v>
      </c>
      <c r="Y36" s="12">
        <v>2871268.04</v>
      </c>
      <c r="Z36" s="16">
        <v>564607.15</v>
      </c>
      <c r="AA36" s="17">
        <v>0</v>
      </c>
      <c r="AB36" s="17">
        <v>0</v>
      </c>
      <c r="AC36" s="17">
        <v>0</v>
      </c>
      <c r="AD36" s="17">
        <v>0</v>
      </c>
      <c r="AE36" s="17">
        <v>0</v>
      </c>
      <c r="AF36" s="17">
        <v>149435.29999999999</v>
      </c>
      <c r="AG36" s="12">
        <v>714042.45</v>
      </c>
      <c r="AH36" s="16">
        <v>0</v>
      </c>
      <c r="AI36" s="17">
        <v>0</v>
      </c>
      <c r="AJ36" s="17">
        <v>0</v>
      </c>
      <c r="AK36" s="17">
        <v>0</v>
      </c>
      <c r="AL36" s="17">
        <v>0</v>
      </c>
      <c r="AM36" s="17">
        <v>0</v>
      </c>
      <c r="AN36" s="17">
        <v>0</v>
      </c>
      <c r="AO36" s="12">
        <v>0</v>
      </c>
      <c r="AP36" s="16">
        <v>0</v>
      </c>
      <c r="AQ36" s="17">
        <v>0</v>
      </c>
      <c r="AR36" s="17">
        <v>0</v>
      </c>
      <c r="AS36" s="17">
        <v>0</v>
      </c>
      <c r="AT36" s="17">
        <v>0</v>
      </c>
      <c r="AU36" s="17">
        <v>0</v>
      </c>
      <c r="AV36" s="17">
        <v>0</v>
      </c>
      <c r="AW36" s="12">
        <v>0</v>
      </c>
      <c r="AX36" s="16">
        <v>70930.95</v>
      </c>
      <c r="AY36" s="17">
        <v>0</v>
      </c>
      <c r="AZ36" s="17">
        <v>0</v>
      </c>
      <c r="BA36" s="17">
        <v>0</v>
      </c>
      <c r="BB36" s="17">
        <v>0</v>
      </c>
      <c r="BC36" s="17">
        <v>0</v>
      </c>
      <c r="BD36" s="17">
        <v>0</v>
      </c>
      <c r="BE36" s="12">
        <v>70930.95</v>
      </c>
      <c r="BF36" s="16">
        <v>25000</v>
      </c>
      <c r="BG36" s="17">
        <v>120000</v>
      </c>
      <c r="BH36" s="17">
        <v>800000</v>
      </c>
      <c r="BI36" s="17">
        <v>0</v>
      </c>
      <c r="BJ36" s="17">
        <v>0</v>
      </c>
      <c r="BK36" s="17">
        <v>0</v>
      </c>
      <c r="BL36" s="17">
        <v>140000</v>
      </c>
      <c r="BM36" s="12">
        <v>1085000</v>
      </c>
      <c r="BN36" s="16">
        <v>0</v>
      </c>
      <c r="BO36" s="17">
        <v>0</v>
      </c>
      <c r="BP36" s="17">
        <v>0</v>
      </c>
      <c r="BQ36" s="17">
        <v>0</v>
      </c>
      <c r="BR36" s="17">
        <v>0</v>
      </c>
      <c r="BS36" s="17">
        <v>0</v>
      </c>
      <c r="BT36" s="17">
        <v>0</v>
      </c>
      <c r="BU36" s="12">
        <v>0</v>
      </c>
      <c r="BV36" s="16">
        <v>0</v>
      </c>
      <c r="BW36" s="17">
        <v>0</v>
      </c>
      <c r="BX36" s="17">
        <v>0</v>
      </c>
      <c r="BY36" s="17">
        <v>0</v>
      </c>
      <c r="BZ36" s="17">
        <v>0</v>
      </c>
      <c r="CA36" s="17">
        <v>0</v>
      </c>
      <c r="CB36" s="17">
        <v>162629.5</v>
      </c>
      <c r="CC36" s="12">
        <v>162629.5</v>
      </c>
    </row>
    <row r="37" spans="1:81" x14ac:dyDescent="0.3">
      <c r="A37" s="4" t="s">
        <v>27</v>
      </c>
      <c r="B37" s="92">
        <v>3806064</v>
      </c>
      <c r="C37" s="87">
        <v>122725</v>
      </c>
      <c r="D37" s="87">
        <v>4788633</v>
      </c>
      <c r="E37" s="87">
        <v>0</v>
      </c>
      <c r="F37" s="87">
        <v>248708</v>
      </c>
      <c r="G37" s="87">
        <v>371925</v>
      </c>
      <c r="H37" s="87">
        <v>255308</v>
      </c>
      <c r="I37" s="93">
        <v>9593363</v>
      </c>
      <c r="J37" s="16">
        <v>1322349</v>
      </c>
      <c r="K37" s="17">
        <v>0</v>
      </c>
      <c r="L37" s="17">
        <v>0</v>
      </c>
      <c r="M37" s="17">
        <v>0</v>
      </c>
      <c r="N37" s="17">
        <v>0</v>
      </c>
      <c r="O37" s="17">
        <v>371925</v>
      </c>
      <c r="P37" s="17">
        <v>5000</v>
      </c>
      <c r="Q37" s="12">
        <v>1699274</v>
      </c>
      <c r="R37" s="16">
        <v>73410</v>
      </c>
      <c r="S37" s="17">
        <v>0</v>
      </c>
      <c r="T37" s="17">
        <v>0</v>
      </c>
      <c r="U37" s="17">
        <v>0</v>
      </c>
      <c r="V37" s="17">
        <v>0</v>
      </c>
      <c r="W37" s="17">
        <v>0</v>
      </c>
      <c r="X37" s="17">
        <v>0</v>
      </c>
      <c r="Y37" s="12">
        <v>73410</v>
      </c>
      <c r="Z37" s="16">
        <v>281844</v>
      </c>
      <c r="AA37" s="17">
        <v>2725</v>
      </c>
      <c r="AB37" s="17">
        <v>0</v>
      </c>
      <c r="AC37" s="17">
        <v>0</v>
      </c>
      <c r="AD37" s="17">
        <v>173708</v>
      </c>
      <c r="AE37" s="17">
        <v>0</v>
      </c>
      <c r="AF37" s="17">
        <v>90709</v>
      </c>
      <c r="AG37" s="12">
        <v>548986</v>
      </c>
      <c r="AH37" s="16">
        <v>0</v>
      </c>
      <c r="AI37" s="17">
        <v>0</v>
      </c>
      <c r="AJ37" s="17">
        <v>0</v>
      </c>
      <c r="AK37" s="17">
        <v>0</v>
      </c>
      <c r="AL37" s="17">
        <v>0</v>
      </c>
      <c r="AM37" s="17">
        <v>0</v>
      </c>
      <c r="AN37" s="17">
        <v>0</v>
      </c>
      <c r="AO37" s="12">
        <v>0</v>
      </c>
      <c r="AP37" s="16">
        <v>37958</v>
      </c>
      <c r="AQ37" s="17">
        <v>0</v>
      </c>
      <c r="AR37" s="17">
        <v>0</v>
      </c>
      <c r="AS37" s="17">
        <v>0</v>
      </c>
      <c r="AT37" s="17">
        <v>0</v>
      </c>
      <c r="AU37" s="17">
        <v>0</v>
      </c>
      <c r="AV37" s="17">
        <v>34335</v>
      </c>
      <c r="AW37" s="12">
        <v>72293</v>
      </c>
      <c r="AX37" s="16">
        <v>1238128</v>
      </c>
      <c r="AY37" s="17">
        <v>0</v>
      </c>
      <c r="AZ37" s="17">
        <v>150000</v>
      </c>
      <c r="BA37" s="17">
        <v>0</v>
      </c>
      <c r="BB37" s="17">
        <v>0</v>
      </c>
      <c r="BC37" s="17">
        <v>0</v>
      </c>
      <c r="BD37" s="17">
        <v>31946</v>
      </c>
      <c r="BE37" s="12">
        <v>1420074</v>
      </c>
      <c r="BF37" s="16">
        <v>0</v>
      </c>
      <c r="BG37" s="17">
        <v>0</v>
      </c>
      <c r="BH37" s="17">
        <v>0</v>
      </c>
      <c r="BI37" s="17">
        <v>0</v>
      </c>
      <c r="BJ37" s="17">
        <v>0</v>
      </c>
      <c r="BK37" s="17">
        <v>0</v>
      </c>
      <c r="BL37" s="17">
        <v>0</v>
      </c>
      <c r="BM37" s="12">
        <v>0</v>
      </c>
      <c r="BN37" s="16">
        <v>420707</v>
      </c>
      <c r="BO37" s="17">
        <v>0</v>
      </c>
      <c r="BP37" s="17">
        <v>16667</v>
      </c>
      <c r="BQ37" s="17">
        <v>0</v>
      </c>
      <c r="BR37" s="17">
        <v>0</v>
      </c>
      <c r="BS37" s="17">
        <v>0</v>
      </c>
      <c r="BT37" s="17">
        <v>93318</v>
      </c>
      <c r="BU37" s="12">
        <v>530692</v>
      </c>
      <c r="BV37" s="16">
        <v>431668</v>
      </c>
      <c r="BW37" s="17">
        <v>120000</v>
      </c>
      <c r="BX37" s="17">
        <v>4621966</v>
      </c>
      <c r="BY37" s="17">
        <v>0</v>
      </c>
      <c r="BZ37" s="17">
        <v>75000</v>
      </c>
      <c r="CA37" s="17">
        <v>0</v>
      </c>
      <c r="CB37" s="17">
        <v>0</v>
      </c>
      <c r="CC37" s="12">
        <v>5248634</v>
      </c>
    </row>
    <row r="38" spans="1:81" x14ac:dyDescent="0.3">
      <c r="A38" s="4" t="s">
        <v>28</v>
      </c>
      <c r="B38" s="92">
        <v>1087486</v>
      </c>
      <c r="C38" s="87">
        <v>0</v>
      </c>
      <c r="D38" s="87">
        <v>888000</v>
      </c>
      <c r="E38" s="87">
        <v>0</v>
      </c>
      <c r="F38" s="87">
        <v>0</v>
      </c>
      <c r="G38" s="87">
        <v>0</v>
      </c>
      <c r="H38" s="87">
        <v>949399</v>
      </c>
      <c r="I38" s="93">
        <v>2924885</v>
      </c>
      <c r="J38" s="16">
        <v>686514</v>
      </c>
      <c r="K38" s="17">
        <v>0</v>
      </c>
      <c r="L38" s="17">
        <v>0</v>
      </c>
      <c r="M38" s="17">
        <v>0</v>
      </c>
      <c r="N38" s="17">
        <v>0</v>
      </c>
      <c r="O38" s="17">
        <v>0</v>
      </c>
      <c r="P38" s="17">
        <v>6000</v>
      </c>
      <c r="Q38" s="12">
        <v>692514</v>
      </c>
      <c r="R38" s="16">
        <v>307488</v>
      </c>
      <c r="S38" s="17">
        <v>0</v>
      </c>
      <c r="T38" s="17">
        <v>0</v>
      </c>
      <c r="U38" s="17">
        <v>0</v>
      </c>
      <c r="V38" s="17">
        <v>0</v>
      </c>
      <c r="W38" s="17">
        <v>0</v>
      </c>
      <c r="X38" s="17">
        <v>0</v>
      </c>
      <c r="Y38" s="12">
        <v>307488</v>
      </c>
      <c r="Z38" s="16">
        <v>93484</v>
      </c>
      <c r="AA38" s="17">
        <v>0</v>
      </c>
      <c r="AB38" s="17">
        <v>766000</v>
      </c>
      <c r="AC38" s="17">
        <v>0</v>
      </c>
      <c r="AD38" s="17">
        <v>0</v>
      </c>
      <c r="AE38" s="17">
        <v>0</v>
      </c>
      <c r="AF38" s="17">
        <v>943399</v>
      </c>
      <c r="AG38" s="12">
        <v>1802883</v>
      </c>
      <c r="AH38" s="16">
        <v>0</v>
      </c>
      <c r="AI38" s="17">
        <v>0</v>
      </c>
      <c r="AJ38" s="17">
        <v>0</v>
      </c>
      <c r="AK38" s="17">
        <v>0</v>
      </c>
      <c r="AL38" s="17">
        <v>0</v>
      </c>
      <c r="AM38" s="17">
        <v>0</v>
      </c>
      <c r="AN38" s="17">
        <v>0</v>
      </c>
      <c r="AO38" s="12">
        <v>0</v>
      </c>
      <c r="AP38" s="16">
        <v>0</v>
      </c>
      <c r="AQ38" s="17">
        <v>0</v>
      </c>
      <c r="AR38" s="17">
        <v>0</v>
      </c>
      <c r="AS38" s="17">
        <v>0</v>
      </c>
      <c r="AT38" s="17">
        <v>0</v>
      </c>
      <c r="AU38" s="17">
        <v>0</v>
      </c>
      <c r="AV38" s="17">
        <v>0</v>
      </c>
      <c r="AW38" s="12">
        <v>0</v>
      </c>
      <c r="AX38" s="16">
        <v>0</v>
      </c>
      <c r="AY38" s="17">
        <v>0</v>
      </c>
      <c r="AZ38" s="17">
        <v>0</v>
      </c>
      <c r="BA38" s="17">
        <v>0</v>
      </c>
      <c r="BB38" s="17">
        <v>0</v>
      </c>
      <c r="BC38" s="17">
        <v>0</v>
      </c>
      <c r="BD38" s="17">
        <v>0</v>
      </c>
      <c r="BE38" s="12">
        <v>0</v>
      </c>
      <c r="BF38" s="16">
        <v>0</v>
      </c>
      <c r="BG38" s="17">
        <v>0</v>
      </c>
      <c r="BH38" s="17">
        <v>122000</v>
      </c>
      <c r="BI38" s="17">
        <v>0</v>
      </c>
      <c r="BJ38" s="17">
        <v>0</v>
      </c>
      <c r="BK38" s="17">
        <v>0</v>
      </c>
      <c r="BL38" s="17">
        <v>0</v>
      </c>
      <c r="BM38" s="12">
        <v>122000</v>
      </c>
      <c r="BN38" s="16">
        <v>0</v>
      </c>
      <c r="BO38" s="17">
        <v>0</v>
      </c>
      <c r="BP38" s="17">
        <v>0</v>
      </c>
      <c r="BQ38" s="17">
        <v>0</v>
      </c>
      <c r="BR38" s="17">
        <v>0</v>
      </c>
      <c r="BS38" s="17">
        <v>0</v>
      </c>
      <c r="BT38" s="17">
        <v>0</v>
      </c>
      <c r="BU38" s="12">
        <v>0</v>
      </c>
      <c r="BV38" s="16">
        <v>0</v>
      </c>
      <c r="BW38" s="17">
        <v>0</v>
      </c>
      <c r="BX38" s="17">
        <v>0</v>
      </c>
      <c r="BY38" s="17">
        <v>0</v>
      </c>
      <c r="BZ38" s="17">
        <v>0</v>
      </c>
      <c r="CA38" s="17">
        <v>0</v>
      </c>
      <c r="CB38" s="17">
        <v>0</v>
      </c>
      <c r="CC38" s="12">
        <v>0</v>
      </c>
    </row>
    <row r="39" spans="1:81" x14ac:dyDescent="0.3">
      <c r="A39" s="4" t="s">
        <v>29</v>
      </c>
      <c r="B39" s="92">
        <v>679770.51</v>
      </c>
      <c r="C39" s="87">
        <v>0</v>
      </c>
      <c r="D39" s="87">
        <v>428007</v>
      </c>
      <c r="E39" s="87">
        <v>0</v>
      </c>
      <c r="F39" s="87">
        <v>0</v>
      </c>
      <c r="G39" s="87">
        <v>205356.15</v>
      </c>
      <c r="H39" s="87">
        <v>493689</v>
      </c>
      <c r="I39" s="93">
        <v>1806822.6600000001</v>
      </c>
      <c r="J39" s="16">
        <v>78256.53</v>
      </c>
      <c r="K39" s="17">
        <v>0</v>
      </c>
      <c r="L39" s="17">
        <v>0</v>
      </c>
      <c r="M39" s="17">
        <v>0</v>
      </c>
      <c r="N39" s="17">
        <v>0</v>
      </c>
      <c r="O39" s="17">
        <v>205260.24</v>
      </c>
      <c r="P39" s="17">
        <v>0</v>
      </c>
      <c r="Q39" s="12">
        <v>283516.77</v>
      </c>
      <c r="R39" s="16">
        <v>61468.9</v>
      </c>
      <c r="S39" s="17">
        <v>0</v>
      </c>
      <c r="T39" s="17">
        <v>0</v>
      </c>
      <c r="U39" s="17">
        <v>0</v>
      </c>
      <c r="V39" s="17">
        <v>0</v>
      </c>
      <c r="W39" s="17">
        <v>0</v>
      </c>
      <c r="X39" s="17">
        <v>0</v>
      </c>
      <c r="Y39" s="12">
        <v>61468.9</v>
      </c>
      <c r="Z39" s="16">
        <v>457526.4</v>
      </c>
      <c r="AA39" s="17">
        <v>0</v>
      </c>
      <c r="AB39" s="17">
        <v>175507</v>
      </c>
      <c r="AC39" s="17">
        <v>0</v>
      </c>
      <c r="AD39" s="17">
        <v>0</v>
      </c>
      <c r="AE39" s="17">
        <v>95.91</v>
      </c>
      <c r="AF39" s="17">
        <v>0</v>
      </c>
      <c r="AG39" s="12">
        <v>633129.31000000006</v>
      </c>
      <c r="AH39" s="16">
        <v>0</v>
      </c>
      <c r="AI39" s="17">
        <v>0</v>
      </c>
      <c r="AJ39" s="17">
        <v>0</v>
      </c>
      <c r="AK39" s="17">
        <v>0</v>
      </c>
      <c r="AL39" s="17">
        <v>0</v>
      </c>
      <c r="AM39" s="17">
        <v>0</v>
      </c>
      <c r="AN39" s="17">
        <v>0</v>
      </c>
      <c r="AO39" s="12">
        <v>0</v>
      </c>
      <c r="AP39" s="16">
        <v>11572.08</v>
      </c>
      <c r="AQ39" s="17">
        <v>0</v>
      </c>
      <c r="AR39" s="17">
        <v>0</v>
      </c>
      <c r="AS39" s="17">
        <v>0</v>
      </c>
      <c r="AT39" s="17">
        <v>0</v>
      </c>
      <c r="AU39" s="17">
        <v>0</v>
      </c>
      <c r="AV39" s="17">
        <v>0</v>
      </c>
      <c r="AW39" s="12">
        <v>11572.08</v>
      </c>
      <c r="AX39" s="16">
        <v>0</v>
      </c>
      <c r="AY39" s="17">
        <v>0</v>
      </c>
      <c r="AZ39" s="17">
        <v>250000</v>
      </c>
      <c r="BA39" s="17">
        <v>0</v>
      </c>
      <c r="BB39" s="17">
        <v>0</v>
      </c>
      <c r="BC39" s="17">
        <v>0</v>
      </c>
      <c r="BD39" s="17">
        <v>0</v>
      </c>
      <c r="BE39" s="12">
        <v>250000</v>
      </c>
      <c r="BF39" s="16">
        <v>0</v>
      </c>
      <c r="BG39" s="17">
        <v>0</v>
      </c>
      <c r="BH39" s="17">
        <v>0</v>
      </c>
      <c r="BI39" s="17">
        <v>0</v>
      </c>
      <c r="BJ39" s="17">
        <v>0</v>
      </c>
      <c r="BK39" s="17">
        <v>0</v>
      </c>
      <c r="BL39" s="17">
        <v>493689</v>
      </c>
      <c r="BM39" s="12">
        <v>493689</v>
      </c>
      <c r="BN39" s="16">
        <v>0</v>
      </c>
      <c r="BO39" s="17">
        <v>0</v>
      </c>
      <c r="BP39" s="17">
        <v>0</v>
      </c>
      <c r="BQ39" s="17">
        <v>0</v>
      </c>
      <c r="BR39" s="17">
        <v>0</v>
      </c>
      <c r="BS39" s="17">
        <v>0</v>
      </c>
      <c r="BT39" s="17">
        <v>0</v>
      </c>
      <c r="BU39" s="12">
        <v>0</v>
      </c>
      <c r="BV39" s="16">
        <v>70946.600000000006</v>
      </c>
      <c r="BW39" s="17">
        <v>0</v>
      </c>
      <c r="BX39" s="17">
        <v>2500</v>
      </c>
      <c r="BY39" s="17">
        <v>0</v>
      </c>
      <c r="BZ39" s="17">
        <v>0</v>
      </c>
      <c r="CA39" s="17">
        <v>0</v>
      </c>
      <c r="CB39" s="17">
        <v>0</v>
      </c>
      <c r="CC39" s="12">
        <v>73446.600000000006</v>
      </c>
    </row>
    <row r="40" spans="1:81" x14ac:dyDescent="0.3">
      <c r="A40" s="4" t="s">
        <v>30</v>
      </c>
      <c r="B40" s="92">
        <v>2476045</v>
      </c>
      <c r="C40" s="87">
        <v>0</v>
      </c>
      <c r="D40" s="87">
        <v>28000</v>
      </c>
      <c r="E40" s="87">
        <v>0</v>
      </c>
      <c r="F40" s="87">
        <v>0</v>
      </c>
      <c r="G40" s="87">
        <v>3610400</v>
      </c>
      <c r="H40" s="87">
        <v>2397184</v>
      </c>
      <c r="I40" s="93">
        <v>8511629</v>
      </c>
      <c r="J40" s="16">
        <v>1891989</v>
      </c>
      <c r="K40" s="17">
        <v>0</v>
      </c>
      <c r="L40" s="17">
        <v>28000</v>
      </c>
      <c r="M40" s="17">
        <v>0</v>
      </c>
      <c r="N40" s="17">
        <v>0</v>
      </c>
      <c r="O40" s="17">
        <v>3610400</v>
      </c>
      <c r="P40" s="17">
        <v>0</v>
      </c>
      <c r="Q40" s="12">
        <v>5530389</v>
      </c>
      <c r="R40" s="16">
        <v>470303</v>
      </c>
      <c r="S40" s="17">
        <v>0</v>
      </c>
      <c r="T40" s="17">
        <v>0</v>
      </c>
      <c r="U40" s="17">
        <v>0</v>
      </c>
      <c r="V40" s="17">
        <v>0</v>
      </c>
      <c r="W40" s="17">
        <v>0</v>
      </c>
      <c r="X40" s="17">
        <v>0</v>
      </c>
      <c r="Y40" s="12">
        <v>470303</v>
      </c>
      <c r="Z40" s="16">
        <v>0</v>
      </c>
      <c r="AA40" s="17">
        <v>0</v>
      </c>
      <c r="AB40" s="17">
        <v>0</v>
      </c>
      <c r="AC40" s="17">
        <v>0</v>
      </c>
      <c r="AD40" s="17">
        <v>0</v>
      </c>
      <c r="AE40" s="17">
        <v>0</v>
      </c>
      <c r="AF40" s="17">
        <v>0</v>
      </c>
      <c r="AG40" s="12">
        <v>0</v>
      </c>
      <c r="AH40" s="16">
        <v>0</v>
      </c>
      <c r="AI40" s="17">
        <v>0</v>
      </c>
      <c r="AJ40" s="17">
        <v>0</v>
      </c>
      <c r="AK40" s="17">
        <v>0</v>
      </c>
      <c r="AL40" s="17">
        <v>0</v>
      </c>
      <c r="AM40" s="17">
        <v>0</v>
      </c>
      <c r="AN40" s="17">
        <v>0</v>
      </c>
      <c r="AO40" s="12">
        <v>0</v>
      </c>
      <c r="AP40" s="16">
        <v>0</v>
      </c>
      <c r="AQ40" s="17">
        <v>0</v>
      </c>
      <c r="AR40" s="17">
        <v>0</v>
      </c>
      <c r="AS40" s="17">
        <v>0</v>
      </c>
      <c r="AT40" s="17">
        <v>0</v>
      </c>
      <c r="AU40" s="17">
        <v>0</v>
      </c>
      <c r="AV40" s="17">
        <v>0</v>
      </c>
      <c r="AW40" s="12">
        <v>0</v>
      </c>
      <c r="AX40" s="16">
        <v>0</v>
      </c>
      <c r="AY40" s="17">
        <v>0</v>
      </c>
      <c r="AZ40" s="17">
        <v>0</v>
      </c>
      <c r="BA40" s="17">
        <v>0</v>
      </c>
      <c r="BB40" s="17">
        <v>0</v>
      </c>
      <c r="BC40" s="17">
        <v>0</v>
      </c>
      <c r="BD40" s="17">
        <v>0</v>
      </c>
      <c r="BE40" s="12">
        <v>0</v>
      </c>
      <c r="BF40" s="16">
        <v>0</v>
      </c>
      <c r="BG40" s="17">
        <v>0</v>
      </c>
      <c r="BH40" s="17">
        <v>0</v>
      </c>
      <c r="BI40" s="17">
        <v>0</v>
      </c>
      <c r="BJ40" s="17">
        <v>0</v>
      </c>
      <c r="BK40" s="17">
        <v>0</v>
      </c>
      <c r="BL40" s="17">
        <v>0</v>
      </c>
      <c r="BM40" s="12">
        <v>0</v>
      </c>
      <c r="BN40" s="16">
        <v>113753</v>
      </c>
      <c r="BO40" s="17">
        <v>0</v>
      </c>
      <c r="BP40" s="17">
        <v>0</v>
      </c>
      <c r="BQ40" s="17">
        <v>0</v>
      </c>
      <c r="BR40" s="17">
        <v>0</v>
      </c>
      <c r="BS40" s="17">
        <v>0</v>
      </c>
      <c r="BT40" s="17">
        <v>2035735</v>
      </c>
      <c r="BU40" s="12">
        <v>2149488</v>
      </c>
      <c r="BV40" s="16">
        <v>0</v>
      </c>
      <c r="BW40" s="17">
        <v>0</v>
      </c>
      <c r="BX40" s="17">
        <v>0</v>
      </c>
      <c r="BY40" s="17">
        <v>0</v>
      </c>
      <c r="BZ40" s="17">
        <v>0</v>
      </c>
      <c r="CA40" s="17">
        <v>0</v>
      </c>
      <c r="CB40" s="17">
        <v>361449</v>
      </c>
      <c r="CC40" s="12">
        <v>361449</v>
      </c>
    </row>
    <row r="41" spans="1:81" x14ac:dyDescent="0.3">
      <c r="A41" s="4" t="s">
        <v>31</v>
      </c>
      <c r="B41" s="92">
        <v>1238615.69</v>
      </c>
      <c r="C41" s="87">
        <v>0</v>
      </c>
      <c r="D41" s="87">
        <v>1326802.83</v>
      </c>
      <c r="E41" s="87">
        <v>0</v>
      </c>
      <c r="F41" s="87">
        <v>1351425</v>
      </c>
      <c r="G41" s="87">
        <v>0</v>
      </c>
      <c r="H41" s="87">
        <v>323946.77</v>
      </c>
      <c r="I41" s="93">
        <v>4240790.29</v>
      </c>
      <c r="J41" s="16">
        <v>249924.95</v>
      </c>
      <c r="K41" s="17">
        <v>0</v>
      </c>
      <c r="L41" s="17">
        <v>146283</v>
      </c>
      <c r="M41" s="17">
        <v>0</v>
      </c>
      <c r="N41" s="17">
        <v>0</v>
      </c>
      <c r="O41" s="17">
        <v>0</v>
      </c>
      <c r="P41" s="17">
        <v>0</v>
      </c>
      <c r="Q41" s="12">
        <v>396207.95</v>
      </c>
      <c r="R41" s="16">
        <v>206972.79999999999</v>
      </c>
      <c r="S41" s="17">
        <v>0</v>
      </c>
      <c r="T41" s="17">
        <v>0</v>
      </c>
      <c r="U41" s="17">
        <v>0</v>
      </c>
      <c r="V41" s="17">
        <v>0</v>
      </c>
      <c r="W41" s="17">
        <v>0</v>
      </c>
      <c r="X41" s="17">
        <v>0</v>
      </c>
      <c r="Y41" s="12">
        <v>206972.79999999999</v>
      </c>
      <c r="Z41" s="16">
        <v>0</v>
      </c>
      <c r="AA41" s="17">
        <v>0</v>
      </c>
      <c r="AB41" s="17">
        <v>857523.9</v>
      </c>
      <c r="AC41" s="17">
        <v>0</v>
      </c>
      <c r="AD41" s="17">
        <v>0</v>
      </c>
      <c r="AE41" s="17">
        <v>0</v>
      </c>
      <c r="AF41" s="17">
        <v>72869.58</v>
      </c>
      <c r="AG41" s="12">
        <v>930393.48</v>
      </c>
      <c r="AH41" s="16">
        <v>0</v>
      </c>
      <c r="AI41" s="17">
        <v>0</v>
      </c>
      <c r="AJ41" s="17">
        <v>0</v>
      </c>
      <c r="AK41" s="17">
        <v>0</v>
      </c>
      <c r="AL41" s="17">
        <v>0</v>
      </c>
      <c r="AM41" s="17">
        <v>0</v>
      </c>
      <c r="AN41" s="17">
        <v>0</v>
      </c>
      <c r="AO41" s="12">
        <v>0</v>
      </c>
      <c r="AP41" s="16">
        <v>35597.230000000003</v>
      </c>
      <c r="AQ41" s="17">
        <v>0</v>
      </c>
      <c r="AR41" s="17">
        <v>65202.9</v>
      </c>
      <c r="AS41" s="17">
        <v>0</v>
      </c>
      <c r="AT41" s="17">
        <v>0</v>
      </c>
      <c r="AU41" s="17">
        <v>0</v>
      </c>
      <c r="AV41" s="17">
        <v>0</v>
      </c>
      <c r="AW41" s="12">
        <v>100800.13</v>
      </c>
      <c r="AX41" s="16">
        <v>601498.55999999994</v>
      </c>
      <c r="AY41" s="17">
        <v>0</v>
      </c>
      <c r="AZ41" s="17">
        <v>11026.050000000047</v>
      </c>
      <c r="BA41" s="17">
        <v>0</v>
      </c>
      <c r="BB41" s="17">
        <v>1351425</v>
      </c>
      <c r="BC41" s="17">
        <v>0</v>
      </c>
      <c r="BD41" s="17">
        <v>2903.36</v>
      </c>
      <c r="BE41" s="12">
        <v>1966852.97</v>
      </c>
      <c r="BF41" s="16">
        <v>0</v>
      </c>
      <c r="BG41" s="17">
        <v>0</v>
      </c>
      <c r="BH41" s="17">
        <v>0</v>
      </c>
      <c r="BI41" s="17">
        <v>0</v>
      </c>
      <c r="BJ41" s="17">
        <v>0</v>
      </c>
      <c r="BK41" s="17">
        <v>0</v>
      </c>
      <c r="BL41" s="17">
        <v>6011.8399999999965</v>
      </c>
      <c r="BM41" s="12">
        <v>6011.8399999999965</v>
      </c>
      <c r="BN41" s="16">
        <v>144622.15</v>
      </c>
      <c r="BO41" s="17">
        <v>0</v>
      </c>
      <c r="BP41" s="17">
        <v>166408</v>
      </c>
      <c r="BQ41" s="17">
        <v>0</v>
      </c>
      <c r="BR41" s="17">
        <v>0</v>
      </c>
      <c r="BS41" s="17">
        <v>0</v>
      </c>
      <c r="BT41" s="17">
        <v>233420.89</v>
      </c>
      <c r="BU41" s="12">
        <v>544451.04</v>
      </c>
      <c r="BV41" s="16">
        <v>0</v>
      </c>
      <c r="BW41" s="17">
        <v>0</v>
      </c>
      <c r="BX41" s="17">
        <v>80358.98000000001</v>
      </c>
      <c r="BY41" s="17">
        <v>0</v>
      </c>
      <c r="BZ41" s="17">
        <v>0</v>
      </c>
      <c r="CA41" s="17">
        <v>0</v>
      </c>
      <c r="CB41" s="17">
        <v>8741.1</v>
      </c>
      <c r="CC41" s="12">
        <v>89100.080000000016</v>
      </c>
    </row>
    <row r="42" spans="1:81" x14ac:dyDescent="0.3">
      <c r="A42" s="4" t="s">
        <v>32</v>
      </c>
      <c r="B42" s="92">
        <v>10435818.84</v>
      </c>
      <c r="C42" s="87">
        <v>1772653.15</v>
      </c>
      <c r="D42" s="87">
        <v>600000</v>
      </c>
      <c r="E42" s="87">
        <v>0</v>
      </c>
      <c r="F42" s="87">
        <v>0</v>
      </c>
      <c r="G42" s="87">
        <v>13170995.459999999</v>
      </c>
      <c r="H42" s="87">
        <v>2597476.2400000002</v>
      </c>
      <c r="I42" s="93">
        <v>28576943.689999998</v>
      </c>
      <c r="J42" s="16">
        <v>4962020.41</v>
      </c>
      <c r="K42" s="17">
        <v>932102</v>
      </c>
      <c r="L42" s="17">
        <v>600000</v>
      </c>
      <c r="M42" s="17">
        <v>0</v>
      </c>
      <c r="N42" s="17">
        <v>0</v>
      </c>
      <c r="O42" s="17">
        <v>12862661.199999999</v>
      </c>
      <c r="P42" s="17">
        <v>1685</v>
      </c>
      <c r="Q42" s="12">
        <v>19358468.609999999</v>
      </c>
      <c r="R42" s="16">
        <v>4778355.91</v>
      </c>
      <c r="S42" s="17">
        <v>75000</v>
      </c>
      <c r="T42" s="17">
        <v>0</v>
      </c>
      <c r="U42" s="17">
        <v>0</v>
      </c>
      <c r="V42" s="17">
        <v>0</v>
      </c>
      <c r="W42" s="17">
        <v>0</v>
      </c>
      <c r="X42" s="17">
        <v>0</v>
      </c>
      <c r="Y42" s="12">
        <v>4853355.91</v>
      </c>
      <c r="Z42" s="16">
        <v>0</v>
      </c>
      <c r="AA42" s="17">
        <v>0</v>
      </c>
      <c r="AB42" s="17">
        <v>0</v>
      </c>
      <c r="AC42" s="17">
        <v>0</v>
      </c>
      <c r="AD42" s="17">
        <v>0</v>
      </c>
      <c r="AE42" s="17">
        <v>0</v>
      </c>
      <c r="AF42" s="17">
        <v>0</v>
      </c>
      <c r="AG42" s="12">
        <v>0</v>
      </c>
      <c r="AH42" s="16">
        <v>138105.34999999998</v>
      </c>
      <c r="AI42" s="17">
        <v>0</v>
      </c>
      <c r="AJ42" s="17">
        <v>0</v>
      </c>
      <c r="AK42" s="17">
        <v>0</v>
      </c>
      <c r="AL42" s="17">
        <v>0</v>
      </c>
      <c r="AM42" s="17">
        <v>303334.26</v>
      </c>
      <c r="AN42" s="17">
        <v>38028</v>
      </c>
      <c r="AO42" s="12">
        <v>479467.61</v>
      </c>
      <c r="AP42" s="16">
        <v>0</v>
      </c>
      <c r="AQ42" s="17">
        <v>0</v>
      </c>
      <c r="AR42" s="17">
        <v>0</v>
      </c>
      <c r="AS42" s="17">
        <v>0</v>
      </c>
      <c r="AT42" s="17">
        <v>0</v>
      </c>
      <c r="AU42" s="17">
        <v>0</v>
      </c>
      <c r="AV42" s="17">
        <v>0</v>
      </c>
      <c r="AW42" s="12">
        <v>0</v>
      </c>
      <c r="AX42" s="16">
        <v>0</v>
      </c>
      <c r="AY42" s="17">
        <v>0</v>
      </c>
      <c r="AZ42" s="17">
        <v>0</v>
      </c>
      <c r="BA42" s="17">
        <v>0</v>
      </c>
      <c r="BB42" s="17">
        <v>0</v>
      </c>
      <c r="BC42" s="17">
        <v>0</v>
      </c>
      <c r="BD42" s="17">
        <v>0</v>
      </c>
      <c r="BE42" s="12">
        <v>0</v>
      </c>
      <c r="BF42" s="16">
        <v>223708.2</v>
      </c>
      <c r="BG42" s="17">
        <v>0</v>
      </c>
      <c r="BH42" s="17">
        <v>0</v>
      </c>
      <c r="BI42" s="17">
        <v>0</v>
      </c>
      <c r="BJ42" s="17">
        <v>0</v>
      </c>
      <c r="BK42" s="17">
        <v>0</v>
      </c>
      <c r="BL42" s="17">
        <v>0</v>
      </c>
      <c r="BM42" s="12">
        <v>223708.2</v>
      </c>
      <c r="BN42" s="16">
        <v>276662.23</v>
      </c>
      <c r="BO42" s="17">
        <v>220551.15</v>
      </c>
      <c r="BP42" s="17">
        <v>0</v>
      </c>
      <c r="BQ42" s="17">
        <v>0</v>
      </c>
      <c r="BR42" s="17">
        <v>0</v>
      </c>
      <c r="BS42" s="17">
        <v>0</v>
      </c>
      <c r="BT42" s="17">
        <v>2557763.2400000002</v>
      </c>
      <c r="BU42" s="12">
        <v>3054976.62</v>
      </c>
      <c r="BV42" s="16">
        <v>56966.740000000005</v>
      </c>
      <c r="BW42" s="17">
        <v>545000</v>
      </c>
      <c r="BX42" s="17">
        <v>0</v>
      </c>
      <c r="BY42" s="17">
        <v>0</v>
      </c>
      <c r="BZ42" s="17">
        <v>0</v>
      </c>
      <c r="CA42" s="17">
        <v>5000</v>
      </c>
      <c r="CB42" s="17">
        <v>0</v>
      </c>
      <c r="CC42" s="12">
        <v>606966.74</v>
      </c>
    </row>
    <row r="43" spans="1:81" x14ac:dyDescent="0.3">
      <c r="A43" s="4" t="s">
        <v>33</v>
      </c>
      <c r="B43" s="92">
        <v>2934588</v>
      </c>
      <c r="C43" s="87">
        <v>0</v>
      </c>
      <c r="D43" s="87">
        <v>1161436</v>
      </c>
      <c r="E43" s="87">
        <v>0</v>
      </c>
      <c r="F43" s="87">
        <v>92307</v>
      </c>
      <c r="G43" s="87">
        <v>78068</v>
      </c>
      <c r="H43" s="87">
        <v>320530</v>
      </c>
      <c r="I43" s="93">
        <v>4586929</v>
      </c>
      <c r="J43" s="16">
        <v>346906</v>
      </c>
      <c r="K43" s="17">
        <v>0</v>
      </c>
      <c r="L43" s="17">
        <v>118381</v>
      </c>
      <c r="M43" s="17">
        <v>0</v>
      </c>
      <c r="N43" s="17">
        <v>92307</v>
      </c>
      <c r="O43" s="17">
        <v>5000</v>
      </c>
      <c r="P43" s="17">
        <v>15108</v>
      </c>
      <c r="Q43" s="12">
        <v>577702</v>
      </c>
      <c r="R43" s="16">
        <v>363449</v>
      </c>
      <c r="S43" s="17">
        <v>0</v>
      </c>
      <c r="T43" s="17">
        <v>10311</v>
      </c>
      <c r="U43" s="17">
        <v>0</v>
      </c>
      <c r="V43" s="17">
        <v>0</v>
      </c>
      <c r="W43" s="17">
        <v>0</v>
      </c>
      <c r="X43" s="17">
        <v>145750</v>
      </c>
      <c r="Y43" s="12">
        <v>519510</v>
      </c>
      <c r="Z43" s="16">
        <v>92464</v>
      </c>
      <c r="AA43" s="17">
        <v>0</v>
      </c>
      <c r="AB43" s="17">
        <v>0</v>
      </c>
      <c r="AC43" s="17">
        <v>0</v>
      </c>
      <c r="AD43" s="17">
        <v>0</v>
      </c>
      <c r="AE43" s="17">
        <v>1817</v>
      </c>
      <c r="AF43" s="17">
        <v>159672</v>
      </c>
      <c r="AG43" s="12">
        <v>253953</v>
      </c>
      <c r="AH43" s="16">
        <v>37208</v>
      </c>
      <c r="AI43" s="17">
        <v>0</v>
      </c>
      <c r="AJ43" s="17">
        <v>0</v>
      </c>
      <c r="AK43" s="17">
        <v>0</v>
      </c>
      <c r="AL43" s="17">
        <v>0</v>
      </c>
      <c r="AM43" s="17">
        <v>0</v>
      </c>
      <c r="AN43" s="17">
        <v>0</v>
      </c>
      <c r="AO43" s="12">
        <v>37208</v>
      </c>
      <c r="AP43" s="16">
        <v>0</v>
      </c>
      <c r="AQ43" s="17">
        <v>0</v>
      </c>
      <c r="AR43" s="17">
        <v>0</v>
      </c>
      <c r="AS43" s="17">
        <v>0</v>
      </c>
      <c r="AT43" s="17">
        <v>0</v>
      </c>
      <c r="AU43" s="17">
        <v>0</v>
      </c>
      <c r="AV43" s="17">
        <v>0</v>
      </c>
      <c r="AW43" s="12">
        <v>0</v>
      </c>
      <c r="AX43" s="16">
        <v>0</v>
      </c>
      <c r="AY43" s="17">
        <v>0</v>
      </c>
      <c r="AZ43" s="17">
        <v>0</v>
      </c>
      <c r="BA43" s="17">
        <v>0</v>
      </c>
      <c r="BB43" s="17">
        <v>0</v>
      </c>
      <c r="BC43" s="17">
        <v>0</v>
      </c>
      <c r="BD43" s="17">
        <v>0</v>
      </c>
      <c r="BE43" s="12">
        <v>0</v>
      </c>
      <c r="BF43" s="16">
        <v>0</v>
      </c>
      <c r="BG43" s="17">
        <v>0</v>
      </c>
      <c r="BH43" s="17">
        <v>0</v>
      </c>
      <c r="BI43" s="17">
        <v>0</v>
      </c>
      <c r="BJ43" s="17">
        <v>0</v>
      </c>
      <c r="BK43" s="17">
        <v>0</v>
      </c>
      <c r="BL43" s="17">
        <v>0</v>
      </c>
      <c r="BM43" s="12">
        <v>0</v>
      </c>
      <c r="BN43" s="16">
        <v>2094561</v>
      </c>
      <c r="BO43" s="17">
        <v>0</v>
      </c>
      <c r="BP43" s="17">
        <v>0</v>
      </c>
      <c r="BQ43" s="17">
        <v>0</v>
      </c>
      <c r="BR43" s="17">
        <v>0</v>
      </c>
      <c r="BS43" s="17">
        <v>19251</v>
      </c>
      <c r="BT43" s="17">
        <v>0</v>
      </c>
      <c r="BU43" s="12">
        <v>2113812</v>
      </c>
      <c r="BV43" s="16">
        <v>0</v>
      </c>
      <c r="BW43" s="17">
        <v>0</v>
      </c>
      <c r="BX43" s="17">
        <v>1032744</v>
      </c>
      <c r="BY43" s="17">
        <v>0</v>
      </c>
      <c r="BZ43" s="17">
        <v>0</v>
      </c>
      <c r="CA43" s="17">
        <v>52000</v>
      </c>
      <c r="CB43" s="17">
        <v>0</v>
      </c>
      <c r="CC43" s="12">
        <v>1084744</v>
      </c>
    </row>
    <row r="44" spans="1:81" x14ac:dyDescent="0.3">
      <c r="A44" s="4" t="s">
        <v>34</v>
      </c>
      <c r="B44" s="92">
        <v>5910906</v>
      </c>
      <c r="C44" s="87">
        <v>0</v>
      </c>
      <c r="D44" s="87">
        <v>0</v>
      </c>
      <c r="E44" s="87">
        <v>0</v>
      </c>
      <c r="F44" s="87">
        <v>0</v>
      </c>
      <c r="G44" s="87">
        <v>0</v>
      </c>
      <c r="H44" s="87">
        <v>0</v>
      </c>
      <c r="I44" s="93">
        <v>5910906</v>
      </c>
      <c r="J44" s="16">
        <v>1932642</v>
      </c>
      <c r="K44" s="17">
        <v>0</v>
      </c>
      <c r="L44" s="17">
        <v>0</v>
      </c>
      <c r="M44" s="17">
        <v>0</v>
      </c>
      <c r="N44" s="17">
        <v>0</v>
      </c>
      <c r="O44" s="17">
        <v>0</v>
      </c>
      <c r="P44" s="17">
        <v>0</v>
      </c>
      <c r="Q44" s="12">
        <v>1932642</v>
      </c>
      <c r="R44" s="16">
        <v>884190</v>
      </c>
      <c r="S44" s="17">
        <v>0</v>
      </c>
      <c r="T44" s="17">
        <v>0</v>
      </c>
      <c r="U44" s="17">
        <v>0</v>
      </c>
      <c r="V44" s="17">
        <v>0</v>
      </c>
      <c r="W44" s="17">
        <v>0</v>
      </c>
      <c r="X44" s="17">
        <v>0</v>
      </c>
      <c r="Y44" s="12">
        <v>884190</v>
      </c>
      <c r="Z44" s="16">
        <v>0</v>
      </c>
      <c r="AA44" s="17">
        <v>0</v>
      </c>
      <c r="AB44" s="17">
        <v>0</v>
      </c>
      <c r="AC44" s="17">
        <v>0</v>
      </c>
      <c r="AD44" s="17">
        <v>0</v>
      </c>
      <c r="AE44" s="17">
        <v>0</v>
      </c>
      <c r="AF44" s="17">
        <v>0</v>
      </c>
      <c r="AG44" s="12">
        <v>0</v>
      </c>
      <c r="AH44" s="16">
        <v>0</v>
      </c>
      <c r="AI44" s="17">
        <v>0</v>
      </c>
      <c r="AJ44" s="17">
        <v>0</v>
      </c>
      <c r="AK44" s="17">
        <v>0</v>
      </c>
      <c r="AL44" s="17">
        <v>0</v>
      </c>
      <c r="AM44" s="17">
        <v>0</v>
      </c>
      <c r="AN44" s="17">
        <v>0</v>
      </c>
      <c r="AO44" s="12">
        <v>0</v>
      </c>
      <c r="AP44" s="16">
        <v>0</v>
      </c>
      <c r="AQ44" s="17">
        <v>0</v>
      </c>
      <c r="AR44" s="17">
        <v>0</v>
      </c>
      <c r="AS44" s="17">
        <v>0</v>
      </c>
      <c r="AT44" s="17">
        <v>0</v>
      </c>
      <c r="AU44" s="17">
        <v>0</v>
      </c>
      <c r="AV44" s="17">
        <v>0</v>
      </c>
      <c r="AW44" s="12">
        <v>0</v>
      </c>
      <c r="AX44" s="16">
        <v>0</v>
      </c>
      <c r="AY44" s="17">
        <v>0</v>
      </c>
      <c r="AZ44" s="17">
        <v>0</v>
      </c>
      <c r="BA44" s="17">
        <v>0</v>
      </c>
      <c r="BB44" s="17">
        <v>0</v>
      </c>
      <c r="BC44" s="17">
        <v>0</v>
      </c>
      <c r="BD44" s="17">
        <v>0</v>
      </c>
      <c r="BE44" s="12">
        <v>0</v>
      </c>
      <c r="BF44" s="16">
        <v>34511</v>
      </c>
      <c r="BG44" s="17">
        <v>0</v>
      </c>
      <c r="BH44" s="17">
        <v>0</v>
      </c>
      <c r="BI44" s="17">
        <v>0</v>
      </c>
      <c r="BJ44" s="17">
        <v>0</v>
      </c>
      <c r="BK44" s="17">
        <v>0</v>
      </c>
      <c r="BL44" s="17">
        <v>0</v>
      </c>
      <c r="BM44" s="12">
        <v>34511</v>
      </c>
      <c r="BN44" s="16">
        <v>3059563</v>
      </c>
      <c r="BO44" s="17">
        <v>0</v>
      </c>
      <c r="BP44" s="17">
        <v>0</v>
      </c>
      <c r="BQ44" s="17">
        <v>0</v>
      </c>
      <c r="BR44" s="17">
        <v>0</v>
      </c>
      <c r="BS44" s="17">
        <v>0</v>
      </c>
      <c r="BT44" s="17">
        <v>0</v>
      </c>
      <c r="BU44" s="12">
        <v>3059563</v>
      </c>
      <c r="BV44" s="16">
        <v>0</v>
      </c>
      <c r="BW44" s="17">
        <v>0</v>
      </c>
      <c r="BX44" s="17">
        <v>0</v>
      </c>
      <c r="BY44" s="17">
        <v>0</v>
      </c>
      <c r="BZ44" s="17">
        <v>0</v>
      </c>
      <c r="CA44" s="17">
        <v>0</v>
      </c>
      <c r="CB44" s="17">
        <v>0</v>
      </c>
      <c r="CC44" s="12">
        <v>0</v>
      </c>
    </row>
    <row r="45" spans="1:81" x14ac:dyDescent="0.3">
      <c r="A45" s="4" t="s">
        <v>35</v>
      </c>
      <c r="B45" s="92">
        <v>2544556</v>
      </c>
      <c r="C45" s="87">
        <v>0</v>
      </c>
      <c r="D45" s="87">
        <v>548399</v>
      </c>
      <c r="E45" s="87">
        <v>0</v>
      </c>
      <c r="F45" s="87">
        <v>0</v>
      </c>
      <c r="G45" s="87">
        <v>6057726</v>
      </c>
      <c r="H45" s="87">
        <v>0</v>
      </c>
      <c r="I45" s="93">
        <v>9150681</v>
      </c>
      <c r="J45" s="16">
        <v>1663679</v>
      </c>
      <c r="K45" s="17">
        <v>0</v>
      </c>
      <c r="L45" s="17">
        <v>428399</v>
      </c>
      <c r="M45" s="17">
        <v>0</v>
      </c>
      <c r="N45" s="17">
        <v>0</v>
      </c>
      <c r="O45" s="17">
        <v>5899812</v>
      </c>
      <c r="P45" s="17">
        <v>0</v>
      </c>
      <c r="Q45" s="12">
        <v>7991890</v>
      </c>
      <c r="R45" s="16">
        <v>880877</v>
      </c>
      <c r="S45" s="17">
        <v>0</v>
      </c>
      <c r="T45" s="17">
        <v>75000</v>
      </c>
      <c r="U45" s="17">
        <v>0</v>
      </c>
      <c r="V45" s="17">
        <v>0</v>
      </c>
      <c r="W45" s="17">
        <v>0</v>
      </c>
      <c r="X45" s="17">
        <v>0</v>
      </c>
      <c r="Y45" s="12">
        <v>955877</v>
      </c>
      <c r="Z45" s="16">
        <v>0</v>
      </c>
      <c r="AA45" s="17">
        <v>0</v>
      </c>
      <c r="AB45" s="17">
        <v>0</v>
      </c>
      <c r="AC45" s="17">
        <v>0</v>
      </c>
      <c r="AD45" s="17">
        <v>0</v>
      </c>
      <c r="AE45" s="17">
        <v>0</v>
      </c>
      <c r="AF45" s="17">
        <v>0</v>
      </c>
      <c r="AG45" s="12">
        <v>0</v>
      </c>
      <c r="AH45" s="16">
        <v>0</v>
      </c>
      <c r="AI45" s="17">
        <v>0</v>
      </c>
      <c r="AJ45" s="17">
        <v>45000</v>
      </c>
      <c r="AK45" s="17">
        <v>0</v>
      </c>
      <c r="AL45" s="17">
        <v>0</v>
      </c>
      <c r="AM45" s="17">
        <v>157914</v>
      </c>
      <c r="AN45" s="17">
        <v>0</v>
      </c>
      <c r="AO45" s="12">
        <v>202914</v>
      </c>
      <c r="AP45" s="16">
        <v>0</v>
      </c>
      <c r="AQ45" s="17">
        <v>0</v>
      </c>
      <c r="AR45" s="17">
        <v>0</v>
      </c>
      <c r="AS45" s="17">
        <v>0</v>
      </c>
      <c r="AT45" s="17">
        <v>0</v>
      </c>
      <c r="AU45" s="17">
        <v>0</v>
      </c>
      <c r="AV45" s="17">
        <v>0</v>
      </c>
      <c r="AW45" s="12">
        <v>0</v>
      </c>
      <c r="AX45" s="16">
        <v>0</v>
      </c>
      <c r="AY45" s="17">
        <v>0</v>
      </c>
      <c r="AZ45" s="17">
        <v>0</v>
      </c>
      <c r="BA45" s="17">
        <v>0</v>
      </c>
      <c r="BB45" s="17">
        <v>0</v>
      </c>
      <c r="BC45" s="17">
        <v>0</v>
      </c>
      <c r="BD45" s="17">
        <v>0</v>
      </c>
      <c r="BE45" s="12">
        <v>0</v>
      </c>
      <c r="BF45" s="16">
        <v>0</v>
      </c>
      <c r="BG45" s="17">
        <v>0</v>
      </c>
      <c r="BH45" s="17">
        <v>0</v>
      </c>
      <c r="BI45" s="17">
        <v>0</v>
      </c>
      <c r="BJ45" s="17">
        <v>0</v>
      </c>
      <c r="BK45" s="17">
        <v>0</v>
      </c>
      <c r="BL45" s="17">
        <v>0</v>
      </c>
      <c r="BM45" s="12">
        <v>0</v>
      </c>
      <c r="BN45" s="16">
        <v>0</v>
      </c>
      <c r="BO45" s="17">
        <v>0</v>
      </c>
      <c r="BP45" s="17">
        <v>0</v>
      </c>
      <c r="BQ45" s="17">
        <v>0</v>
      </c>
      <c r="BR45" s="17">
        <v>0</v>
      </c>
      <c r="BS45" s="17">
        <v>0</v>
      </c>
      <c r="BT45" s="17">
        <v>0</v>
      </c>
      <c r="BU45" s="12">
        <v>0</v>
      </c>
      <c r="BV45" s="16">
        <v>0</v>
      </c>
      <c r="BW45" s="17">
        <v>0</v>
      </c>
      <c r="BX45" s="17">
        <v>0</v>
      </c>
      <c r="BY45" s="17">
        <v>0</v>
      </c>
      <c r="BZ45" s="17">
        <v>0</v>
      </c>
      <c r="CA45" s="17">
        <v>0</v>
      </c>
      <c r="CB45" s="17">
        <v>0</v>
      </c>
      <c r="CC45" s="12">
        <v>0</v>
      </c>
    </row>
    <row r="46" spans="1:81" x14ac:dyDescent="0.3">
      <c r="A46" s="4" t="s">
        <v>36</v>
      </c>
      <c r="B46" s="92">
        <v>1400734.52</v>
      </c>
      <c r="C46" s="87">
        <v>2890780</v>
      </c>
      <c r="D46" s="87">
        <v>321001.25</v>
      </c>
      <c r="E46" s="87">
        <v>386095.45</v>
      </c>
      <c r="F46" s="87">
        <v>0</v>
      </c>
      <c r="G46" s="87">
        <v>4544</v>
      </c>
      <c r="H46" s="87">
        <v>693766.81</v>
      </c>
      <c r="I46" s="93">
        <v>5696922.0300000003</v>
      </c>
      <c r="J46" s="16">
        <v>805601.59</v>
      </c>
      <c r="K46" s="17">
        <v>245000</v>
      </c>
      <c r="L46" s="17">
        <v>0</v>
      </c>
      <c r="M46" s="17">
        <v>0</v>
      </c>
      <c r="N46" s="17">
        <v>0</v>
      </c>
      <c r="O46" s="17">
        <v>4544</v>
      </c>
      <c r="P46" s="17">
        <v>203346.67</v>
      </c>
      <c r="Q46" s="12">
        <v>1258492.2599999998</v>
      </c>
      <c r="R46" s="16">
        <v>552711</v>
      </c>
      <c r="S46" s="17">
        <v>75000</v>
      </c>
      <c r="T46" s="17">
        <v>0</v>
      </c>
      <c r="U46" s="17">
        <v>0</v>
      </c>
      <c r="V46" s="17">
        <v>0</v>
      </c>
      <c r="W46" s="17">
        <v>0</v>
      </c>
      <c r="X46" s="17">
        <v>0</v>
      </c>
      <c r="Y46" s="12">
        <v>627711</v>
      </c>
      <c r="Z46" s="16">
        <v>37768.58</v>
      </c>
      <c r="AA46" s="17">
        <v>80000</v>
      </c>
      <c r="AB46" s="17">
        <v>0</v>
      </c>
      <c r="AC46" s="17">
        <v>0</v>
      </c>
      <c r="AD46" s="17">
        <v>0</v>
      </c>
      <c r="AE46" s="17">
        <v>0</v>
      </c>
      <c r="AF46" s="17">
        <v>70293.02</v>
      </c>
      <c r="AG46" s="12">
        <v>188061.6</v>
      </c>
      <c r="AH46" s="16">
        <v>0</v>
      </c>
      <c r="AI46" s="17">
        <v>0</v>
      </c>
      <c r="AJ46" s="17">
        <v>31852.01</v>
      </c>
      <c r="AK46" s="17">
        <v>0</v>
      </c>
      <c r="AL46" s="17">
        <v>0</v>
      </c>
      <c r="AM46" s="17">
        <v>0</v>
      </c>
      <c r="AN46" s="17">
        <v>143.63999999999999</v>
      </c>
      <c r="AO46" s="12">
        <v>31995.649999999998</v>
      </c>
      <c r="AP46" s="16">
        <v>4653.3500000000004</v>
      </c>
      <c r="AQ46" s="17">
        <v>0</v>
      </c>
      <c r="AR46" s="17">
        <v>0</v>
      </c>
      <c r="AS46" s="17">
        <v>0</v>
      </c>
      <c r="AT46" s="17">
        <v>0</v>
      </c>
      <c r="AU46" s="17">
        <v>0</v>
      </c>
      <c r="AV46" s="17">
        <v>378983.48</v>
      </c>
      <c r="AW46" s="12">
        <v>383636.82999999996</v>
      </c>
      <c r="AX46" s="16">
        <v>0</v>
      </c>
      <c r="AY46" s="17">
        <v>0</v>
      </c>
      <c r="AZ46" s="17">
        <v>0</v>
      </c>
      <c r="BA46" s="17">
        <v>0</v>
      </c>
      <c r="BB46" s="17">
        <v>0</v>
      </c>
      <c r="BC46" s="17">
        <v>0</v>
      </c>
      <c r="BD46" s="17">
        <v>0</v>
      </c>
      <c r="BE46" s="12">
        <v>0</v>
      </c>
      <c r="BF46" s="16">
        <v>0</v>
      </c>
      <c r="BG46" s="17">
        <v>718000</v>
      </c>
      <c r="BH46" s="17">
        <v>0</v>
      </c>
      <c r="BI46" s="17">
        <v>159800</v>
      </c>
      <c r="BJ46" s="17">
        <v>0</v>
      </c>
      <c r="BK46" s="17">
        <v>0</v>
      </c>
      <c r="BL46" s="17">
        <v>41000</v>
      </c>
      <c r="BM46" s="12">
        <v>918800</v>
      </c>
      <c r="BN46" s="16">
        <v>0</v>
      </c>
      <c r="BO46" s="17">
        <v>0</v>
      </c>
      <c r="BP46" s="17">
        <v>289149.24</v>
      </c>
      <c r="BQ46" s="17">
        <v>0</v>
      </c>
      <c r="BR46" s="17">
        <v>0</v>
      </c>
      <c r="BS46" s="17">
        <v>0</v>
      </c>
      <c r="BT46" s="17">
        <v>0</v>
      </c>
      <c r="BU46" s="12">
        <v>289149.24</v>
      </c>
      <c r="BV46" s="16">
        <v>0</v>
      </c>
      <c r="BW46" s="17">
        <v>1772780</v>
      </c>
      <c r="BX46" s="17">
        <v>0</v>
      </c>
      <c r="BY46" s="17">
        <v>226295.45</v>
      </c>
      <c r="BZ46" s="17">
        <v>0</v>
      </c>
      <c r="CA46" s="17">
        <v>0</v>
      </c>
      <c r="CB46" s="17">
        <v>0</v>
      </c>
      <c r="CC46" s="12">
        <v>1999075.45</v>
      </c>
    </row>
    <row r="47" spans="1:81" x14ac:dyDescent="0.3">
      <c r="A47" s="4" t="s">
        <v>37</v>
      </c>
      <c r="B47" s="92">
        <v>1035701.4299999999</v>
      </c>
      <c r="C47" s="87">
        <v>0</v>
      </c>
      <c r="D47" s="87">
        <v>90710</v>
      </c>
      <c r="E47" s="87">
        <v>0</v>
      </c>
      <c r="F47" s="87">
        <v>0</v>
      </c>
      <c r="G47" s="87">
        <v>0</v>
      </c>
      <c r="H47" s="87">
        <v>0</v>
      </c>
      <c r="I47" s="93">
        <v>1126411.43</v>
      </c>
      <c r="J47" s="16">
        <v>176532.43</v>
      </c>
      <c r="K47" s="17">
        <v>0</v>
      </c>
      <c r="L47" s="17">
        <v>0</v>
      </c>
      <c r="M47" s="17">
        <v>0</v>
      </c>
      <c r="N47" s="17">
        <v>0</v>
      </c>
      <c r="O47" s="17">
        <v>0</v>
      </c>
      <c r="P47" s="17">
        <v>0</v>
      </c>
      <c r="Q47" s="12">
        <v>176532.43</v>
      </c>
      <c r="R47" s="16">
        <v>86822.04</v>
      </c>
      <c r="S47" s="17">
        <v>0</v>
      </c>
      <c r="T47" s="17">
        <v>0</v>
      </c>
      <c r="U47" s="17">
        <v>0</v>
      </c>
      <c r="V47" s="17">
        <v>0</v>
      </c>
      <c r="W47" s="17">
        <v>0</v>
      </c>
      <c r="X47" s="17">
        <v>0</v>
      </c>
      <c r="Y47" s="12">
        <v>86822.04</v>
      </c>
      <c r="Z47" s="16">
        <v>563638.11</v>
      </c>
      <c r="AA47" s="17">
        <v>0</v>
      </c>
      <c r="AB47" s="17">
        <v>90710</v>
      </c>
      <c r="AC47" s="17">
        <v>0</v>
      </c>
      <c r="AD47" s="17">
        <v>0</v>
      </c>
      <c r="AE47" s="17">
        <v>0</v>
      </c>
      <c r="AF47" s="17">
        <v>0</v>
      </c>
      <c r="AG47" s="12">
        <v>654348.11</v>
      </c>
      <c r="AH47" s="16">
        <v>0</v>
      </c>
      <c r="AI47" s="17">
        <v>0</v>
      </c>
      <c r="AJ47" s="17">
        <v>0</v>
      </c>
      <c r="AK47" s="17">
        <v>0</v>
      </c>
      <c r="AL47" s="17">
        <v>0</v>
      </c>
      <c r="AM47" s="17">
        <v>0</v>
      </c>
      <c r="AN47" s="17">
        <v>0</v>
      </c>
      <c r="AO47" s="12">
        <v>0</v>
      </c>
      <c r="AP47" s="16">
        <v>0</v>
      </c>
      <c r="AQ47" s="17">
        <v>0</v>
      </c>
      <c r="AR47" s="17">
        <v>0</v>
      </c>
      <c r="AS47" s="17">
        <v>0</v>
      </c>
      <c r="AT47" s="17">
        <v>0</v>
      </c>
      <c r="AU47" s="17">
        <v>0</v>
      </c>
      <c r="AV47" s="17">
        <v>0</v>
      </c>
      <c r="AW47" s="12">
        <v>0</v>
      </c>
      <c r="AX47" s="16">
        <v>0</v>
      </c>
      <c r="AY47" s="17">
        <v>0</v>
      </c>
      <c r="AZ47" s="17">
        <v>0</v>
      </c>
      <c r="BA47" s="17">
        <v>0</v>
      </c>
      <c r="BB47" s="17">
        <v>0</v>
      </c>
      <c r="BC47" s="17">
        <v>0</v>
      </c>
      <c r="BD47" s="17">
        <v>0</v>
      </c>
      <c r="BE47" s="12">
        <v>0</v>
      </c>
      <c r="BF47" s="16">
        <v>173488.46</v>
      </c>
      <c r="BG47" s="17">
        <v>0</v>
      </c>
      <c r="BH47" s="17">
        <v>0</v>
      </c>
      <c r="BI47" s="17">
        <v>0</v>
      </c>
      <c r="BJ47" s="17">
        <v>0</v>
      </c>
      <c r="BK47" s="17">
        <v>0</v>
      </c>
      <c r="BL47" s="17">
        <v>0</v>
      </c>
      <c r="BM47" s="12">
        <v>173488.46</v>
      </c>
      <c r="BN47" s="16">
        <v>35220.39</v>
      </c>
      <c r="BO47" s="17">
        <v>0</v>
      </c>
      <c r="BP47" s="17">
        <v>0</v>
      </c>
      <c r="BQ47" s="17">
        <v>0</v>
      </c>
      <c r="BR47" s="17">
        <v>0</v>
      </c>
      <c r="BS47" s="17">
        <v>0</v>
      </c>
      <c r="BT47" s="17">
        <v>0</v>
      </c>
      <c r="BU47" s="12">
        <v>35220.39</v>
      </c>
      <c r="BV47" s="16">
        <v>0</v>
      </c>
      <c r="BW47" s="17">
        <v>0</v>
      </c>
      <c r="BX47" s="17">
        <v>0</v>
      </c>
      <c r="BY47" s="17">
        <v>0</v>
      </c>
      <c r="BZ47" s="17">
        <v>0</v>
      </c>
      <c r="CA47" s="17">
        <v>0</v>
      </c>
      <c r="CB47" s="17">
        <v>0</v>
      </c>
      <c r="CC47" s="12">
        <v>0</v>
      </c>
    </row>
    <row r="48" spans="1:81" x14ac:dyDescent="0.3">
      <c r="A48" s="4" t="s">
        <v>38</v>
      </c>
      <c r="B48" s="92">
        <v>3593069.8939999994</v>
      </c>
      <c r="C48" s="87">
        <v>0</v>
      </c>
      <c r="D48" s="87">
        <v>664560</v>
      </c>
      <c r="E48" s="87">
        <v>0</v>
      </c>
      <c r="F48" s="87">
        <v>62657.5</v>
      </c>
      <c r="G48" s="87">
        <v>40954.559999999998</v>
      </c>
      <c r="H48" s="87">
        <v>156408.8912773148</v>
      </c>
      <c r="I48" s="93">
        <v>4517650.8452773141</v>
      </c>
      <c r="J48" s="16">
        <v>2907915.9039999996</v>
      </c>
      <c r="K48" s="17">
        <v>0</v>
      </c>
      <c r="L48" s="17">
        <v>18400</v>
      </c>
      <c r="M48" s="17">
        <v>0</v>
      </c>
      <c r="N48" s="17">
        <v>0</v>
      </c>
      <c r="O48" s="17">
        <v>2057.56</v>
      </c>
      <c r="P48" s="17">
        <v>19742.271999999997</v>
      </c>
      <c r="Q48" s="12">
        <v>2948115.7359999996</v>
      </c>
      <c r="R48" s="16">
        <v>405730.20999999996</v>
      </c>
      <c r="S48" s="17">
        <v>0</v>
      </c>
      <c r="T48" s="17">
        <v>259160</v>
      </c>
      <c r="U48" s="17">
        <v>0</v>
      </c>
      <c r="V48" s="17">
        <v>62657.5</v>
      </c>
      <c r="W48" s="17">
        <v>38897</v>
      </c>
      <c r="X48" s="17">
        <v>35286.965277314797</v>
      </c>
      <c r="Y48" s="12">
        <v>801731.67527731473</v>
      </c>
      <c r="Z48" s="16">
        <v>0</v>
      </c>
      <c r="AA48" s="17">
        <v>0</v>
      </c>
      <c r="AB48" s="17">
        <v>0</v>
      </c>
      <c r="AC48" s="17">
        <v>0</v>
      </c>
      <c r="AD48" s="17">
        <v>0</v>
      </c>
      <c r="AE48" s="17">
        <v>0</v>
      </c>
      <c r="AF48" s="17">
        <v>183.14</v>
      </c>
      <c r="AG48" s="12">
        <v>183.14</v>
      </c>
      <c r="AH48" s="16">
        <v>216727.07</v>
      </c>
      <c r="AI48" s="17">
        <v>0</v>
      </c>
      <c r="AJ48" s="17">
        <v>0</v>
      </c>
      <c r="AK48" s="17">
        <v>0</v>
      </c>
      <c r="AL48" s="17">
        <v>0</v>
      </c>
      <c r="AM48" s="17">
        <v>0</v>
      </c>
      <c r="AN48" s="17">
        <v>1828.57</v>
      </c>
      <c r="AO48" s="12">
        <v>218555.64</v>
      </c>
      <c r="AP48" s="16">
        <v>0</v>
      </c>
      <c r="AQ48" s="17">
        <v>0</v>
      </c>
      <c r="AR48" s="17">
        <v>0</v>
      </c>
      <c r="AS48" s="17">
        <v>0</v>
      </c>
      <c r="AT48" s="17">
        <v>0</v>
      </c>
      <c r="AU48" s="17">
        <v>0</v>
      </c>
      <c r="AV48" s="17">
        <v>16624.54</v>
      </c>
      <c r="AW48" s="12">
        <v>16624.54</v>
      </c>
      <c r="AX48" s="16">
        <v>81935.709999999992</v>
      </c>
      <c r="AY48" s="17">
        <v>0</v>
      </c>
      <c r="AZ48" s="17">
        <v>0</v>
      </c>
      <c r="BA48" s="17">
        <v>0</v>
      </c>
      <c r="BB48" s="17">
        <v>0</v>
      </c>
      <c r="BC48" s="17">
        <v>0</v>
      </c>
      <c r="BD48" s="17">
        <v>81183.86</v>
      </c>
      <c r="BE48" s="12">
        <v>163119.57</v>
      </c>
      <c r="BF48" s="16">
        <v>0</v>
      </c>
      <c r="BG48" s="17">
        <v>0</v>
      </c>
      <c r="BH48" s="17">
        <v>0</v>
      </c>
      <c r="BI48" s="17">
        <v>0</v>
      </c>
      <c r="BJ48" s="17">
        <v>0</v>
      </c>
      <c r="BK48" s="17">
        <v>0</v>
      </c>
      <c r="BL48" s="17">
        <v>0</v>
      </c>
      <c r="BM48" s="12">
        <v>0</v>
      </c>
      <c r="BN48" s="16">
        <v>0</v>
      </c>
      <c r="BO48" s="17">
        <v>0</v>
      </c>
      <c r="BP48" s="17">
        <v>0</v>
      </c>
      <c r="BQ48" s="17">
        <v>0</v>
      </c>
      <c r="BR48" s="17">
        <v>0</v>
      </c>
      <c r="BS48" s="17">
        <v>0</v>
      </c>
      <c r="BT48" s="17">
        <v>0</v>
      </c>
      <c r="BU48" s="12">
        <v>0</v>
      </c>
      <c r="BV48" s="16">
        <v>-19239</v>
      </c>
      <c r="BW48" s="17">
        <v>0</v>
      </c>
      <c r="BX48" s="17">
        <v>387000</v>
      </c>
      <c r="BY48" s="17">
        <v>0</v>
      </c>
      <c r="BZ48" s="17">
        <v>0</v>
      </c>
      <c r="CA48" s="17">
        <v>0</v>
      </c>
      <c r="CB48" s="17">
        <v>1559.5440000000001</v>
      </c>
      <c r="CC48" s="12">
        <v>369320.54399999999</v>
      </c>
    </row>
    <row r="49" spans="1:81" x14ac:dyDescent="0.3">
      <c r="A49" s="4" t="s">
        <v>39</v>
      </c>
      <c r="B49" s="92">
        <v>2953426</v>
      </c>
      <c r="C49" s="87">
        <v>0</v>
      </c>
      <c r="D49" s="87">
        <v>0</v>
      </c>
      <c r="E49" s="87">
        <v>0</v>
      </c>
      <c r="F49" s="87">
        <v>0</v>
      </c>
      <c r="G49" s="87">
        <v>3538</v>
      </c>
      <c r="H49" s="87">
        <v>0</v>
      </c>
      <c r="I49" s="93">
        <v>2956964</v>
      </c>
      <c r="J49" s="16">
        <v>2195945</v>
      </c>
      <c r="K49" s="17">
        <v>0</v>
      </c>
      <c r="L49" s="17">
        <v>0</v>
      </c>
      <c r="M49" s="17">
        <v>0</v>
      </c>
      <c r="N49" s="17">
        <v>0</v>
      </c>
      <c r="O49" s="17">
        <v>722</v>
      </c>
      <c r="P49" s="17">
        <v>0</v>
      </c>
      <c r="Q49" s="12">
        <v>2196667</v>
      </c>
      <c r="R49" s="16">
        <v>776936</v>
      </c>
      <c r="S49" s="17">
        <v>0</v>
      </c>
      <c r="T49" s="17">
        <v>0</v>
      </c>
      <c r="U49" s="17">
        <v>0</v>
      </c>
      <c r="V49" s="17">
        <v>0</v>
      </c>
      <c r="W49" s="17">
        <v>2576</v>
      </c>
      <c r="X49" s="17">
        <v>0</v>
      </c>
      <c r="Y49" s="12">
        <v>779512</v>
      </c>
      <c r="Z49" s="16">
        <v>0</v>
      </c>
      <c r="AA49" s="17">
        <v>0</v>
      </c>
      <c r="AB49" s="17">
        <v>0</v>
      </c>
      <c r="AC49" s="17">
        <v>0</v>
      </c>
      <c r="AD49" s="17">
        <v>0</v>
      </c>
      <c r="AE49" s="17">
        <v>0</v>
      </c>
      <c r="AF49" s="17">
        <v>0</v>
      </c>
      <c r="AG49" s="12">
        <v>0</v>
      </c>
      <c r="AH49" s="16">
        <v>0</v>
      </c>
      <c r="AI49" s="17">
        <v>0</v>
      </c>
      <c r="AJ49" s="17">
        <v>0</v>
      </c>
      <c r="AK49" s="17">
        <v>0</v>
      </c>
      <c r="AL49" s="17">
        <v>0</v>
      </c>
      <c r="AM49" s="17">
        <v>61</v>
      </c>
      <c r="AN49" s="17">
        <v>0</v>
      </c>
      <c r="AO49" s="12">
        <v>61</v>
      </c>
      <c r="AP49" s="16">
        <v>0</v>
      </c>
      <c r="AQ49" s="17">
        <v>0</v>
      </c>
      <c r="AR49" s="17">
        <v>0</v>
      </c>
      <c r="AS49" s="17">
        <v>0</v>
      </c>
      <c r="AT49" s="17">
        <v>0</v>
      </c>
      <c r="AU49" s="17">
        <v>0</v>
      </c>
      <c r="AV49" s="17">
        <v>0</v>
      </c>
      <c r="AW49" s="12">
        <v>0</v>
      </c>
      <c r="AX49" s="16">
        <v>0</v>
      </c>
      <c r="AY49" s="17">
        <v>0</v>
      </c>
      <c r="AZ49" s="17">
        <v>0</v>
      </c>
      <c r="BA49" s="17">
        <v>0</v>
      </c>
      <c r="BB49" s="17">
        <v>0</v>
      </c>
      <c r="BC49" s="17">
        <v>0</v>
      </c>
      <c r="BD49" s="17">
        <v>0</v>
      </c>
      <c r="BE49" s="12">
        <v>0</v>
      </c>
      <c r="BF49" s="16">
        <v>0</v>
      </c>
      <c r="BG49" s="17">
        <v>0</v>
      </c>
      <c r="BH49" s="17">
        <v>0</v>
      </c>
      <c r="BI49" s="17">
        <v>0</v>
      </c>
      <c r="BJ49" s="17">
        <v>0</v>
      </c>
      <c r="BK49" s="17">
        <v>0</v>
      </c>
      <c r="BL49" s="17">
        <v>0</v>
      </c>
      <c r="BM49" s="12">
        <v>0</v>
      </c>
      <c r="BN49" s="16">
        <v>-19455</v>
      </c>
      <c r="BO49" s="17">
        <v>0</v>
      </c>
      <c r="BP49" s="17">
        <v>0</v>
      </c>
      <c r="BQ49" s="17">
        <v>0</v>
      </c>
      <c r="BR49" s="17">
        <v>0</v>
      </c>
      <c r="BS49" s="17">
        <v>179</v>
      </c>
      <c r="BT49" s="17">
        <v>0</v>
      </c>
      <c r="BU49" s="12">
        <v>-19276</v>
      </c>
      <c r="BV49" s="16">
        <v>0</v>
      </c>
      <c r="BW49" s="17">
        <v>0</v>
      </c>
      <c r="BX49" s="17">
        <v>0</v>
      </c>
      <c r="BY49" s="17">
        <v>0</v>
      </c>
      <c r="BZ49" s="17">
        <v>0</v>
      </c>
      <c r="CA49" s="17">
        <v>0</v>
      </c>
      <c r="CB49" s="17">
        <v>0</v>
      </c>
      <c r="CC49" s="12">
        <v>0</v>
      </c>
    </row>
    <row r="50" spans="1:81" x14ac:dyDescent="0.3">
      <c r="A50" s="4" t="s">
        <v>40</v>
      </c>
      <c r="B50" s="92">
        <v>440238</v>
      </c>
      <c r="C50" s="87">
        <v>67564</v>
      </c>
      <c r="D50" s="87">
        <v>610660</v>
      </c>
      <c r="E50" s="87">
        <v>0</v>
      </c>
      <c r="F50" s="87">
        <v>0</v>
      </c>
      <c r="G50" s="87">
        <v>423736</v>
      </c>
      <c r="H50" s="87">
        <v>46413</v>
      </c>
      <c r="I50" s="93">
        <v>1588611</v>
      </c>
      <c r="J50" s="16">
        <v>327604</v>
      </c>
      <c r="K50" s="17">
        <v>0</v>
      </c>
      <c r="L50" s="17">
        <v>11148</v>
      </c>
      <c r="M50" s="17">
        <v>0</v>
      </c>
      <c r="N50" s="17">
        <v>0</v>
      </c>
      <c r="O50" s="17">
        <v>407950</v>
      </c>
      <c r="P50" s="17">
        <v>0</v>
      </c>
      <c r="Q50" s="12">
        <v>746702</v>
      </c>
      <c r="R50" s="16">
        <v>95979</v>
      </c>
      <c r="S50" s="17">
        <v>0</v>
      </c>
      <c r="T50" s="17">
        <v>0</v>
      </c>
      <c r="U50" s="17">
        <v>0</v>
      </c>
      <c r="V50" s="17">
        <v>0</v>
      </c>
      <c r="W50" s="17">
        <v>0</v>
      </c>
      <c r="X50" s="17">
        <v>0</v>
      </c>
      <c r="Y50" s="12">
        <v>95979</v>
      </c>
      <c r="Z50" s="16">
        <v>0</v>
      </c>
      <c r="AA50" s="17">
        <v>0</v>
      </c>
      <c r="AB50" s="17">
        <v>0</v>
      </c>
      <c r="AC50" s="17">
        <v>0</v>
      </c>
      <c r="AD50" s="17">
        <v>0</v>
      </c>
      <c r="AE50" s="17">
        <v>0</v>
      </c>
      <c r="AF50" s="17">
        <v>0</v>
      </c>
      <c r="AG50" s="12">
        <v>0</v>
      </c>
      <c r="AH50" s="16">
        <v>0</v>
      </c>
      <c r="AI50" s="17">
        <v>0</v>
      </c>
      <c r="AJ50" s="17">
        <v>0</v>
      </c>
      <c r="AK50" s="17">
        <v>0</v>
      </c>
      <c r="AL50" s="17">
        <v>0</v>
      </c>
      <c r="AM50" s="17">
        <v>0</v>
      </c>
      <c r="AN50" s="17">
        <v>0</v>
      </c>
      <c r="AO50" s="12">
        <v>0</v>
      </c>
      <c r="AP50" s="16">
        <v>0</v>
      </c>
      <c r="AQ50" s="17">
        <v>0</v>
      </c>
      <c r="AR50" s="17">
        <v>0</v>
      </c>
      <c r="AS50" s="17">
        <v>0</v>
      </c>
      <c r="AT50" s="17">
        <v>0</v>
      </c>
      <c r="AU50" s="17">
        <v>0</v>
      </c>
      <c r="AV50" s="17">
        <v>0</v>
      </c>
      <c r="AW50" s="12">
        <v>0</v>
      </c>
      <c r="AX50" s="16">
        <v>0</v>
      </c>
      <c r="AY50" s="17">
        <v>0</v>
      </c>
      <c r="AZ50" s="17">
        <v>0</v>
      </c>
      <c r="BA50" s="17">
        <v>0</v>
      </c>
      <c r="BB50" s="17">
        <v>0</v>
      </c>
      <c r="BC50" s="17">
        <v>0</v>
      </c>
      <c r="BD50" s="17">
        <v>0</v>
      </c>
      <c r="BE50" s="12">
        <v>0</v>
      </c>
      <c r="BF50" s="16">
        <v>0</v>
      </c>
      <c r="BG50" s="17">
        <v>67564</v>
      </c>
      <c r="BH50" s="17">
        <v>599512</v>
      </c>
      <c r="BI50" s="17">
        <v>0</v>
      </c>
      <c r="BJ50" s="17">
        <v>0</v>
      </c>
      <c r="BK50" s="17">
        <v>15786</v>
      </c>
      <c r="BL50" s="17">
        <v>0</v>
      </c>
      <c r="BM50" s="12">
        <v>682862</v>
      </c>
      <c r="BN50" s="16">
        <v>0</v>
      </c>
      <c r="BO50" s="17">
        <v>0</v>
      </c>
      <c r="BP50" s="17">
        <v>0</v>
      </c>
      <c r="BQ50" s="17">
        <v>0</v>
      </c>
      <c r="BR50" s="17">
        <v>0</v>
      </c>
      <c r="BS50" s="17">
        <v>0</v>
      </c>
      <c r="BT50" s="17">
        <v>46413</v>
      </c>
      <c r="BU50" s="12">
        <v>46413</v>
      </c>
      <c r="BV50" s="16">
        <v>16655</v>
      </c>
      <c r="BW50" s="17">
        <v>0</v>
      </c>
      <c r="BX50" s="17">
        <v>0</v>
      </c>
      <c r="BY50" s="17">
        <v>0</v>
      </c>
      <c r="BZ50" s="17">
        <v>0</v>
      </c>
      <c r="CA50" s="17">
        <v>0</v>
      </c>
      <c r="CB50" s="17">
        <v>0</v>
      </c>
      <c r="CC50" s="12">
        <v>16655</v>
      </c>
    </row>
    <row r="51" spans="1:81" x14ac:dyDescent="0.3">
      <c r="A51" s="4" t="s">
        <v>41</v>
      </c>
      <c r="B51" s="92">
        <v>2617393</v>
      </c>
      <c r="C51" s="87">
        <v>0</v>
      </c>
      <c r="D51" s="87">
        <v>115000</v>
      </c>
      <c r="E51" s="87">
        <v>0</v>
      </c>
      <c r="F51" s="87">
        <v>0</v>
      </c>
      <c r="G51" s="87">
        <v>1818</v>
      </c>
      <c r="H51" s="87">
        <v>163498</v>
      </c>
      <c r="I51" s="93">
        <v>2897709</v>
      </c>
      <c r="J51" s="16">
        <v>1567907</v>
      </c>
      <c r="K51" s="17">
        <v>0</v>
      </c>
      <c r="L51" s="17">
        <v>0</v>
      </c>
      <c r="M51" s="17">
        <v>0</v>
      </c>
      <c r="N51" s="17">
        <v>0</v>
      </c>
      <c r="O51" s="17">
        <v>0</v>
      </c>
      <c r="P51" s="17">
        <v>39945</v>
      </c>
      <c r="Q51" s="12">
        <v>1607852</v>
      </c>
      <c r="R51" s="16">
        <v>930786</v>
      </c>
      <c r="S51" s="17">
        <v>0</v>
      </c>
      <c r="T51" s="17">
        <v>75000</v>
      </c>
      <c r="U51" s="17">
        <v>0</v>
      </c>
      <c r="V51" s="17">
        <v>0</v>
      </c>
      <c r="W51" s="17">
        <v>0</v>
      </c>
      <c r="X51" s="17">
        <v>1929</v>
      </c>
      <c r="Y51" s="12">
        <v>1007715</v>
      </c>
      <c r="Z51" s="16">
        <v>0</v>
      </c>
      <c r="AA51" s="17">
        <v>0</v>
      </c>
      <c r="AB51" s="17">
        <v>40000</v>
      </c>
      <c r="AC51" s="17">
        <v>0</v>
      </c>
      <c r="AD51" s="17">
        <v>0</v>
      </c>
      <c r="AE51" s="17">
        <v>0</v>
      </c>
      <c r="AF51" s="17">
        <v>0</v>
      </c>
      <c r="AG51" s="12">
        <v>40000</v>
      </c>
      <c r="AH51" s="16">
        <v>118700</v>
      </c>
      <c r="AI51" s="17">
        <v>0</v>
      </c>
      <c r="AJ51" s="17">
        <v>0</v>
      </c>
      <c r="AK51" s="17">
        <v>0</v>
      </c>
      <c r="AL51" s="17">
        <v>0</v>
      </c>
      <c r="AM51" s="17">
        <v>1818</v>
      </c>
      <c r="AN51" s="17">
        <v>0</v>
      </c>
      <c r="AO51" s="12">
        <v>120518</v>
      </c>
      <c r="AP51" s="16">
        <v>0</v>
      </c>
      <c r="AQ51" s="17">
        <v>0</v>
      </c>
      <c r="AR51" s="17">
        <v>0</v>
      </c>
      <c r="AS51" s="17">
        <v>0</v>
      </c>
      <c r="AT51" s="17">
        <v>0</v>
      </c>
      <c r="AU51" s="17">
        <v>0</v>
      </c>
      <c r="AV51" s="17">
        <v>0</v>
      </c>
      <c r="AW51" s="12">
        <v>0</v>
      </c>
      <c r="AX51" s="16">
        <v>0</v>
      </c>
      <c r="AY51" s="17">
        <v>0</v>
      </c>
      <c r="AZ51" s="17">
        <v>0</v>
      </c>
      <c r="BA51" s="17">
        <v>0</v>
      </c>
      <c r="BB51" s="17">
        <v>0</v>
      </c>
      <c r="BC51" s="17">
        <v>0</v>
      </c>
      <c r="BD51" s="17">
        <v>0</v>
      </c>
      <c r="BE51" s="12">
        <v>0</v>
      </c>
      <c r="BF51" s="16">
        <v>0</v>
      </c>
      <c r="BG51" s="17">
        <v>0</v>
      </c>
      <c r="BH51" s="17">
        <v>0</v>
      </c>
      <c r="BI51" s="17">
        <v>0</v>
      </c>
      <c r="BJ51" s="17">
        <v>0</v>
      </c>
      <c r="BK51" s="17">
        <v>0</v>
      </c>
      <c r="BL51" s="17">
        <v>0</v>
      </c>
      <c r="BM51" s="12">
        <v>0</v>
      </c>
      <c r="BN51" s="16">
        <v>0</v>
      </c>
      <c r="BO51" s="17">
        <v>0</v>
      </c>
      <c r="BP51" s="17">
        <v>0</v>
      </c>
      <c r="BQ51" s="17">
        <v>0</v>
      </c>
      <c r="BR51" s="17">
        <v>0</v>
      </c>
      <c r="BS51" s="17">
        <v>0</v>
      </c>
      <c r="BT51" s="17">
        <v>0</v>
      </c>
      <c r="BU51" s="12">
        <v>0</v>
      </c>
      <c r="BV51" s="16">
        <v>0</v>
      </c>
      <c r="BW51" s="17">
        <v>0</v>
      </c>
      <c r="BX51" s="17">
        <v>0</v>
      </c>
      <c r="BY51" s="17">
        <v>0</v>
      </c>
      <c r="BZ51" s="17">
        <v>0</v>
      </c>
      <c r="CA51" s="17">
        <v>0</v>
      </c>
      <c r="CB51" s="17">
        <v>121624</v>
      </c>
      <c r="CC51" s="12">
        <v>121624</v>
      </c>
    </row>
    <row r="52" spans="1:81" x14ac:dyDescent="0.3">
      <c r="A52" s="4" t="s">
        <v>42</v>
      </c>
      <c r="B52" s="92">
        <v>2054832.6199999999</v>
      </c>
      <c r="C52" s="87">
        <v>72968.95</v>
      </c>
      <c r="D52" s="87">
        <v>277173.55</v>
      </c>
      <c r="E52" s="87">
        <v>0</v>
      </c>
      <c r="F52" s="87">
        <v>0</v>
      </c>
      <c r="G52" s="87">
        <v>3684369.67</v>
      </c>
      <c r="H52" s="87">
        <v>90966.66</v>
      </c>
      <c r="I52" s="93">
        <v>6180311.4500000002</v>
      </c>
      <c r="J52" s="16">
        <v>1301604.21</v>
      </c>
      <c r="K52" s="17">
        <v>72968.95</v>
      </c>
      <c r="L52" s="17">
        <v>77456</v>
      </c>
      <c r="M52" s="17">
        <v>0</v>
      </c>
      <c r="N52" s="17">
        <v>0</v>
      </c>
      <c r="O52" s="17">
        <v>3666802.54</v>
      </c>
      <c r="P52" s="17">
        <v>90966.66</v>
      </c>
      <c r="Q52" s="12">
        <v>5209798.3600000003</v>
      </c>
      <c r="R52" s="16">
        <v>750547.11</v>
      </c>
      <c r="S52" s="17">
        <v>0</v>
      </c>
      <c r="T52" s="17">
        <v>10961</v>
      </c>
      <c r="U52" s="17">
        <v>0</v>
      </c>
      <c r="V52" s="17">
        <v>0</v>
      </c>
      <c r="W52" s="17">
        <v>17567.13</v>
      </c>
      <c r="X52" s="17">
        <v>0</v>
      </c>
      <c r="Y52" s="12">
        <v>779075.24</v>
      </c>
      <c r="Z52" s="16">
        <v>0</v>
      </c>
      <c r="AA52" s="17">
        <v>0</v>
      </c>
      <c r="AB52" s="17">
        <v>88756.55</v>
      </c>
      <c r="AC52" s="17">
        <v>0</v>
      </c>
      <c r="AD52" s="17">
        <v>0</v>
      </c>
      <c r="AE52" s="17">
        <v>0</v>
      </c>
      <c r="AF52" s="17">
        <v>0</v>
      </c>
      <c r="AG52" s="12">
        <v>88756.55</v>
      </c>
      <c r="AH52" s="16">
        <v>0</v>
      </c>
      <c r="AI52" s="17">
        <v>0</v>
      </c>
      <c r="AJ52" s="17">
        <v>100000</v>
      </c>
      <c r="AK52" s="17">
        <v>0</v>
      </c>
      <c r="AL52" s="17">
        <v>0</v>
      </c>
      <c r="AM52" s="17">
        <v>0</v>
      </c>
      <c r="AN52" s="17">
        <v>0</v>
      </c>
      <c r="AO52" s="12">
        <v>100000</v>
      </c>
      <c r="AP52" s="16">
        <v>0</v>
      </c>
      <c r="AQ52" s="17">
        <v>0</v>
      </c>
      <c r="AR52" s="17">
        <v>0</v>
      </c>
      <c r="AS52" s="17">
        <v>0</v>
      </c>
      <c r="AT52" s="17">
        <v>0</v>
      </c>
      <c r="AU52" s="17">
        <v>0</v>
      </c>
      <c r="AV52" s="17">
        <v>0</v>
      </c>
      <c r="AW52" s="12">
        <v>0</v>
      </c>
      <c r="AX52" s="16">
        <v>0</v>
      </c>
      <c r="AY52" s="17">
        <v>0</v>
      </c>
      <c r="AZ52" s="17">
        <v>0</v>
      </c>
      <c r="BA52" s="17">
        <v>0</v>
      </c>
      <c r="BB52" s="17">
        <v>0</v>
      </c>
      <c r="BC52" s="17">
        <v>0</v>
      </c>
      <c r="BD52" s="17">
        <v>0</v>
      </c>
      <c r="BE52" s="12">
        <v>0</v>
      </c>
      <c r="BF52" s="16">
        <v>0</v>
      </c>
      <c r="BG52" s="17">
        <v>0</v>
      </c>
      <c r="BH52" s="17">
        <v>0</v>
      </c>
      <c r="BI52" s="17">
        <v>0</v>
      </c>
      <c r="BJ52" s="17">
        <v>0</v>
      </c>
      <c r="BK52" s="17">
        <v>0</v>
      </c>
      <c r="BL52" s="17">
        <v>0</v>
      </c>
      <c r="BM52" s="12">
        <v>0</v>
      </c>
      <c r="BN52" s="16">
        <v>0</v>
      </c>
      <c r="BO52" s="17">
        <v>0</v>
      </c>
      <c r="BP52" s="17">
        <v>0</v>
      </c>
      <c r="BQ52" s="17">
        <v>0</v>
      </c>
      <c r="BR52" s="17">
        <v>0</v>
      </c>
      <c r="BS52" s="17">
        <v>0</v>
      </c>
      <c r="BT52" s="17">
        <v>0</v>
      </c>
      <c r="BU52" s="12">
        <v>0</v>
      </c>
      <c r="BV52" s="16">
        <v>2681.3</v>
      </c>
      <c r="BW52" s="17">
        <v>0</v>
      </c>
      <c r="BX52" s="17">
        <v>0</v>
      </c>
      <c r="BY52" s="17">
        <v>0</v>
      </c>
      <c r="BZ52" s="17">
        <v>0</v>
      </c>
      <c r="CA52" s="17">
        <v>0</v>
      </c>
      <c r="CB52" s="17">
        <v>0</v>
      </c>
      <c r="CC52" s="12">
        <v>2681.3</v>
      </c>
    </row>
    <row r="53" spans="1:81" x14ac:dyDescent="0.3">
      <c r="A53" s="4" t="s">
        <v>43</v>
      </c>
      <c r="B53" s="92">
        <v>233674000</v>
      </c>
      <c r="C53" s="87">
        <v>2080000</v>
      </c>
      <c r="D53" s="87">
        <v>44948000</v>
      </c>
      <c r="E53" s="87">
        <v>210000</v>
      </c>
      <c r="F53" s="87">
        <v>60000</v>
      </c>
      <c r="G53" s="87">
        <v>24755000</v>
      </c>
      <c r="H53" s="87">
        <v>4370000</v>
      </c>
      <c r="I53" s="93">
        <v>310097000</v>
      </c>
      <c r="J53" s="16">
        <v>20046000</v>
      </c>
      <c r="K53" s="17">
        <v>1500000</v>
      </c>
      <c r="L53" s="17">
        <v>37515000</v>
      </c>
      <c r="M53" s="17">
        <v>0</v>
      </c>
      <c r="N53" s="17">
        <v>0</v>
      </c>
      <c r="O53" s="17">
        <v>23595000</v>
      </c>
      <c r="P53" s="17">
        <v>3268000</v>
      </c>
      <c r="Q53" s="12">
        <v>85924000</v>
      </c>
      <c r="R53" s="16">
        <v>261000</v>
      </c>
      <c r="S53" s="17">
        <v>0</v>
      </c>
      <c r="T53" s="17">
        <v>75000</v>
      </c>
      <c r="U53" s="17">
        <v>0</v>
      </c>
      <c r="V53" s="17">
        <v>0</v>
      </c>
      <c r="W53" s="17">
        <v>0</v>
      </c>
      <c r="X53" s="17">
        <v>0</v>
      </c>
      <c r="Y53" s="12">
        <v>336000</v>
      </c>
      <c r="Z53" s="16">
        <v>4595000</v>
      </c>
      <c r="AA53" s="17">
        <v>580000</v>
      </c>
      <c r="AB53" s="17">
        <v>7358000</v>
      </c>
      <c r="AC53" s="17">
        <v>210000</v>
      </c>
      <c r="AD53" s="17">
        <v>60000</v>
      </c>
      <c r="AE53" s="17">
        <v>1079000</v>
      </c>
      <c r="AF53" s="17">
        <v>455000</v>
      </c>
      <c r="AG53" s="12">
        <v>14337000</v>
      </c>
      <c r="AH53" s="16">
        <v>0</v>
      </c>
      <c r="AI53" s="17">
        <v>0</v>
      </c>
      <c r="AJ53" s="17">
        <v>0</v>
      </c>
      <c r="AK53" s="17">
        <v>0</v>
      </c>
      <c r="AL53" s="17">
        <v>0</v>
      </c>
      <c r="AM53" s="17">
        <v>0</v>
      </c>
      <c r="AN53" s="17">
        <v>0</v>
      </c>
      <c r="AO53" s="12">
        <v>0</v>
      </c>
      <c r="AP53" s="16">
        <v>0</v>
      </c>
      <c r="AQ53" s="17">
        <v>0</v>
      </c>
      <c r="AR53" s="17">
        <v>0</v>
      </c>
      <c r="AS53" s="17">
        <v>0</v>
      </c>
      <c r="AT53" s="17">
        <v>0</v>
      </c>
      <c r="AU53" s="17">
        <v>0</v>
      </c>
      <c r="AV53" s="17">
        <v>0</v>
      </c>
      <c r="AW53" s="12">
        <v>0</v>
      </c>
      <c r="AX53" s="16">
        <v>0</v>
      </c>
      <c r="AY53" s="17">
        <v>0</v>
      </c>
      <c r="AZ53" s="17">
        <v>0</v>
      </c>
      <c r="BA53" s="17">
        <v>0</v>
      </c>
      <c r="BB53" s="17">
        <v>0</v>
      </c>
      <c r="BC53" s="17">
        <v>0</v>
      </c>
      <c r="BD53" s="17">
        <v>0</v>
      </c>
      <c r="BE53" s="12">
        <v>0</v>
      </c>
      <c r="BF53" s="16">
        <v>112000</v>
      </c>
      <c r="BG53" s="17">
        <v>0</v>
      </c>
      <c r="BH53" s="17">
        <v>0</v>
      </c>
      <c r="BI53" s="17">
        <v>0</v>
      </c>
      <c r="BJ53" s="17">
        <v>0</v>
      </c>
      <c r="BK53" s="17">
        <v>81000</v>
      </c>
      <c r="BL53" s="17">
        <v>0</v>
      </c>
      <c r="BM53" s="12">
        <v>193000</v>
      </c>
      <c r="BN53" s="16">
        <v>208660000</v>
      </c>
      <c r="BO53" s="17">
        <v>0</v>
      </c>
      <c r="BP53" s="17">
        <v>0</v>
      </c>
      <c r="BQ53" s="17">
        <v>0</v>
      </c>
      <c r="BR53" s="17">
        <v>0</v>
      </c>
      <c r="BS53" s="17">
        <v>0</v>
      </c>
      <c r="BT53" s="17">
        <v>647000</v>
      </c>
      <c r="BU53" s="12">
        <v>209307000</v>
      </c>
      <c r="BV53" s="16">
        <v>0</v>
      </c>
      <c r="BW53" s="17">
        <v>0</v>
      </c>
      <c r="BX53" s="17">
        <v>0</v>
      </c>
      <c r="BY53" s="17">
        <v>0</v>
      </c>
      <c r="BZ53" s="17">
        <v>0</v>
      </c>
      <c r="CA53" s="17">
        <v>0</v>
      </c>
      <c r="CB53" s="17">
        <v>0</v>
      </c>
      <c r="CC53" s="12">
        <v>0</v>
      </c>
    </row>
    <row r="54" spans="1:81" x14ac:dyDescent="0.3">
      <c r="A54" s="4" t="s">
        <v>263</v>
      </c>
      <c r="B54" s="92">
        <v>3845753.5</v>
      </c>
      <c r="C54" s="87">
        <v>0</v>
      </c>
      <c r="D54" s="87">
        <v>420000</v>
      </c>
      <c r="E54" s="87">
        <v>0</v>
      </c>
      <c r="F54" s="87">
        <v>0</v>
      </c>
      <c r="G54" s="87">
        <v>1127602.8400000001</v>
      </c>
      <c r="H54" s="87">
        <v>217309.65999999997</v>
      </c>
      <c r="I54" s="93">
        <v>5610666</v>
      </c>
      <c r="J54" s="16">
        <v>2857324.27</v>
      </c>
      <c r="K54" s="17">
        <v>0</v>
      </c>
      <c r="L54" s="17">
        <v>0</v>
      </c>
      <c r="M54" s="17">
        <v>0</v>
      </c>
      <c r="N54" s="17">
        <v>0</v>
      </c>
      <c r="O54" s="17">
        <v>1127602.8400000001</v>
      </c>
      <c r="P54" s="17">
        <v>164588.85999999999</v>
      </c>
      <c r="Q54" s="12">
        <v>4149515.97</v>
      </c>
      <c r="R54" s="16">
        <v>903453.24</v>
      </c>
      <c r="S54" s="17">
        <v>0</v>
      </c>
      <c r="T54" s="17">
        <v>0</v>
      </c>
      <c r="U54" s="17">
        <v>0</v>
      </c>
      <c r="V54" s="17">
        <v>0</v>
      </c>
      <c r="W54" s="17">
        <v>0</v>
      </c>
      <c r="X54" s="17">
        <v>0</v>
      </c>
      <c r="Y54" s="12">
        <v>903453.24</v>
      </c>
      <c r="Z54" s="16">
        <v>0</v>
      </c>
      <c r="AA54" s="17">
        <v>0</v>
      </c>
      <c r="AB54" s="17">
        <v>420000</v>
      </c>
      <c r="AC54" s="17">
        <v>0</v>
      </c>
      <c r="AD54" s="17">
        <v>0</v>
      </c>
      <c r="AE54" s="17">
        <v>0</v>
      </c>
      <c r="AF54" s="17">
        <v>0</v>
      </c>
      <c r="AG54" s="12">
        <v>420000</v>
      </c>
      <c r="AH54" s="16">
        <v>84975.99</v>
      </c>
      <c r="AI54" s="17">
        <v>0</v>
      </c>
      <c r="AJ54" s="17">
        <v>0</v>
      </c>
      <c r="AK54" s="17">
        <v>0</v>
      </c>
      <c r="AL54" s="17">
        <v>0</v>
      </c>
      <c r="AM54" s="17">
        <v>0</v>
      </c>
      <c r="AN54" s="17">
        <v>52720.800000000003</v>
      </c>
      <c r="AO54" s="12">
        <v>137696.79</v>
      </c>
      <c r="AP54" s="16">
        <v>0</v>
      </c>
      <c r="AQ54" s="17">
        <v>0</v>
      </c>
      <c r="AR54" s="17">
        <v>0</v>
      </c>
      <c r="AS54" s="17">
        <v>0</v>
      </c>
      <c r="AT54" s="17">
        <v>0</v>
      </c>
      <c r="AU54" s="17">
        <v>0</v>
      </c>
      <c r="AV54" s="17">
        <v>0</v>
      </c>
      <c r="AW54" s="12">
        <v>0</v>
      </c>
      <c r="AX54" s="16">
        <v>0</v>
      </c>
      <c r="AY54" s="17">
        <v>0</v>
      </c>
      <c r="AZ54" s="17">
        <v>0</v>
      </c>
      <c r="BA54" s="17">
        <v>0</v>
      </c>
      <c r="BB54" s="17">
        <v>0</v>
      </c>
      <c r="BC54" s="17">
        <v>0</v>
      </c>
      <c r="BD54" s="17">
        <v>0</v>
      </c>
      <c r="BE54" s="12">
        <v>0</v>
      </c>
      <c r="BF54" s="16">
        <v>0</v>
      </c>
      <c r="BG54" s="17">
        <v>0</v>
      </c>
      <c r="BH54" s="17">
        <v>0</v>
      </c>
      <c r="BI54" s="17">
        <v>0</v>
      </c>
      <c r="BJ54" s="17">
        <v>0</v>
      </c>
      <c r="BK54" s="17">
        <v>0</v>
      </c>
      <c r="BL54" s="17">
        <v>0</v>
      </c>
      <c r="BM54" s="12">
        <v>0</v>
      </c>
      <c r="BN54" s="16">
        <v>0</v>
      </c>
      <c r="BO54" s="17">
        <v>0</v>
      </c>
      <c r="BP54" s="17">
        <v>0</v>
      </c>
      <c r="BQ54" s="17">
        <v>0</v>
      </c>
      <c r="BR54" s="17">
        <v>0</v>
      </c>
      <c r="BS54" s="17">
        <v>0</v>
      </c>
      <c r="BT54" s="17">
        <v>0</v>
      </c>
      <c r="BU54" s="12">
        <v>0</v>
      </c>
      <c r="BV54" s="16">
        <v>0</v>
      </c>
      <c r="BW54" s="17">
        <v>0</v>
      </c>
      <c r="BX54" s="17">
        <v>0</v>
      </c>
      <c r="BY54" s="17">
        <v>0</v>
      </c>
      <c r="BZ54" s="17">
        <v>0</v>
      </c>
      <c r="CA54" s="17">
        <v>0</v>
      </c>
      <c r="CB54" s="17">
        <v>0</v>
      </c>
      <c r="CC54" s="12">
        <v>0</v>
      </c>
    </row>
    <row r="55" spans="1:81" x14ac:dyDescent="0.3">
      <c r="A55" s="4" t="s">
        <v>44</v>
      </c>
      <c r="B55" s="92">
        <v>2522000</v>
      </c>
      <c r="C55" s="87">
        <v>0</v>
      </c>
      <c r="D55" s="87">
        <v>1102000</v>
      </c>
      <c r="E55" s="87">
        <v>5121000</v>
      </c>
      <c r="F55" s="87">
        <v>0</v>
      </c>
      <c r="G55" s="87">
        <v>3215000</v>
      </c>
      <c r="H55" s="87">
        <v>110000</v>
      </c>
      <c r="I55" s="93">
        <v>12070000</v>
      </c>
      <c r="J55" s="16">
        <v>1130000</v>
      </c>
      <c r="K55" s="17">
        <v>0</v>
      </c>
      <c r="L55" s="17">
        <v>982000</v>
      </c>
      <c r="M55" s="17">
        <v>5121000</v>
      </c>
      <c r="N55" s="17">
        <v>0</v>
      </c>
      <c r="O55" s="17">
        <v>2628000</v>
      </c>
      <c r="P55" s="17">
        <v>30000</v>
      </c>
      <c r="Q55" s="12">
        <v>9891000</v>
      </c>
      <c r="R55" s="16">
        <v>508000</v>
      </c>
      <c r="S55" s="17">
        <v>0</v>
      </c>
      <c r="T55" s="17">
        <v>0</v>
      </c>
      <c r="U55" s="17">
        <v>0</v>
      </c>
      <c r="V55" s="17">
        <v>0</v>
      </c>
      <c r="W55" s="17">
        <v>0</v>
      </c>
      <c r="X55" s="17">
        <v>0</v>
      </c>
      <c r="Y55" s="12">
        <v>508000</v>
      </c>
      <c r="Z55" s="16">
        <v>43000</v>
      </c>
      <c r="AA55" s="17">
        <v>0</v>
      </c>
      <c r="AB55" s="17">
        <v>0</v>
      </c>
      <c r="AC55" s="17">
        <v>0</v>
      </c>
      <c r="AD55" s="17">
        <v>0</v>
      </c>
      <c r="AE55" s="17">
        <v>0</v>
      </c>
      <c r="AF55" s="17">
        <v>80000</v>
      </c>
      <c r="AG55" s="12">
        <v>123000</v>
      </c>
      <c r="AH55" s="16">
        <v>0</v>
      </c>
      <c r="AI55" s="17">
        <v>0</v>
      </c>
      <c r="AJ55" s="17">
        <v>0</v>
      </c>
      <c r="AK55" s="17">
        <v>0</v>
      </c>
      <c r="AL55" s="17">
        <v>0</v>
      </c>
      <c r="AM55" s="17">
        <v>489000</v>
      </c>
      <c r="AN55" s="17">
        <v>0</v>
      </c>
      <c r="AO55" s="12">
        <v>489000</v>
      </c>
      <c r="AP55" s="16">
        <v>0</v>
      </c>
      <c r="AQ55" s="17">
        <v>0</v>
      </c>
      <c r="AR55" s="17">
        <v>0</v>
      </c>
      <c r="AS55" s="17">
        <v>0</v>
      </c>
      <c r="AT55" s="17">
        <v>0</v>
      </c>
      <c r="AU55" s="17">
        <v>0</v>
      </c>
      <c r="AV55" s="17">
        <v>0</v>
      </c>
      <c r="AW55" s="12">
        <v>0</v>
      </c>
      <c r="AX55" s="16">
        <v>0</v>
      </c>
      <c r="AY55" s="17">
        <v>0</v>
      </c>
      <c r="AZ55" s="17">
        <v>0</v>
      </c>
      <c r="BA55" s="17">
        <v>0</v>
      </c>
      <c r="BB55" s="17">
        <v>0</v>
      </c>
      <c r="BC55" s="17">
        <v>0</v>
      </c>
      <c r="BD55" s="17">
        <v>0</v>
      </c>
      <c r="BE55" s="12">
        <v>0</v>
      </c>
      <c r="BF55" s="16">
        <v>0</v>
      </c>
      <c r="BG55" s="17">
        <v>0</v>
      </c>
      <c r="BH55" s="17">
        <v>120000</v>
      </c>
      <c r="BI55" s="17">
        <v>0</v>
      </c>
      <c r="BJ55" s="17">
        <v>0</v>
      </c>
      <c r="BK55" s="17">
        <v>25000</v>
      </c>
      <c r="BL55" s="17">
        <v>0</v>
      </c>
      <c r="BM55" s="12">
        <v>145000</v>
      </c>
      <c r="BN55" s="16">
        <v>841000</v>
      </c>
      <c r="BO55" s="17">
        <v>0</v>
      </c>
      <c r="BP55" s="17">
        <v>0</v>
      </c>
      <c r="BQ55" s="17">
        <v>0</v>
      </c>
      <c r="BR55" s="17">
        <v>0</v>
      </c>
      <c r="BS55" s="17">
        <v>10000</v>
      </c>
      <c r="BT55" s="17">
        <v>0</v>
      </c>
      <c r="BU55" s="12">
        <v>851000</v>
      </c>
      <c r="BV55" s="16">
        <v>0</v>
      </c>
      <c r="BW55" s="17">
        <v>0</v>
      </c>
      <c r="BX55" s="17">
        <v>0</v>
      </c>
      <c r="BY55" s="17">
        <v>0</v>
      </c>
      <c r="BZ55" s="17">
        <v>0</v>
      </c>
      <c r="CA55" s="17">
        <v>63000</v>
      </c>
      <c r="CB55" s="17">
        <v>0</v>
      </c>
      <c r="CC55" s="12">
        <v>63000</v>
      </c>
    </row>
    <row r="56" spans="1:81" x14ac:dyDescent="0.3">
      <c r="A56" s="4" t="s">
        <v>45</v>
      </c>
      <c r="B56" s="92">
        <v>1473144.14</v>
      </c>
      <c r="C56" s="87">
        <v>0</v>
      </c>
      <c r="D56" s="87">
        <v>72277.679999999993</v>
      </c>
      <c r="E56" s="87">
        <v>0</v>
      </c>
      <c r="F56" s="87">
        <v>0</v>
      </c>
      <c r="G56" s="87">
        <v>6019371.3300000001</v>
      </c>
      <c r="H56" s="87">
        <v>0</v>
      </c>
      <c r="I56" s="93">
        <v>7564793.1500000004</v>
      </c>
      <c r="J56" s="16">
        <v>648141.76</v>
      </c>
      <c r="K56" s="17">
        <v>0</v>
      </c>
      <c r="L56" s="17">
        <v>11665</v>
      </c>
      <c r="M56" s="17">
        <v>0</v>
      </c>
      <c r="N56" s="17">
        <v>0</v>
      </c>
      <c r="O56" s="17">
        <v>6015018.0800000001</v>
      </c>
      <c r="P56" s="17">
        <v>0</v>
      </c>
      <c r="Q56" s="12">
        <v>6674824.8399999999</v>
      </c>
      <c r="R56" s="16">
        <v>801368.47</v>
      </c>
      <c r="S56" s="17">
        <v>0</v>
      </c>
      <c r="T56" s="17">
        <v>0</v>
      </c>
      <c r="U56" s="17">
        <v>0</v>
      </c>
      <c r="V56" s="17">
        <v>0</v>
      </c>
      <c r="W56" s="17">
        <v>0</v>
      </c>
      <c r="X56" s="17">
        <v>0</v>
      </c>
      <c r="Y56" s="12">
        <v>801368.47</v>
      </c>
      <c r="Z56" s="16">
        <v>1350.41</v>
      </c>
      <c r="AA56" s="17">
        <v>0</v>
      </c>
      <c r="AB56" s="17">
        <v>60612.68</v>
      </c>
      <c r="AC56" s="17">
        <v>0</v>
      </c>
      <c r="AD56" s="17">
        <v>0</v>
      </c>
      <c r="AE56" s="17">
        <v>4347.8500000000004</v>
      </c>
      <c r="AF56" s="17">
        <v>0</v>
      </c>
      <c r="AG56" s="12">
        <v>66310.94</v>
      </c>
      <c r="AH56" s="16">
        <v>0</v>
      </c>
      <c r="AI56" s="17">
        <v>0</v>
      </c>
      <c r="AJ56" s="17">
        <v>0</v>
      </c>
      <c r="AK56" s="17">
        <v>0</v>
      </c>
      <c r="AL56" s="17">
        <v>0</v>
      </c>
      <c r="AM56" s="17">
        <v>0</v>
      </c>
      <c r="AN56" s="17">
        <v>0</v>
      </c>
      <c r="AO56" s="12">
        <v>0</v>
      </c>
      <c r="AP56" s="16">
        <v>0</v>
      </c>
      <c r="AQ56" s="17">
        <v>0</v>
      </c>
      <c r="AR56" s="17">
        <v>0</v>
      </c>
      <c r="AS56" s="17">
        <v>0</v>
      </c>
      <c r="AT56" s="17">
        <v>0</v>
      </c>
      <c r="AU56" s="17">
        <v>0</v>
      </c>
      <c r="AV56" s="17">
        <v>0</v>
      </c>
      <c r="AW56" s="12">
        <v>0</v>
      </c>
      <c r="AX56" s="16">
        <v>0</v>
      </c>
      <c r="AY56" s="17">
        <v>0</v>
      </c>
      <c r="AZ56" s="17">
        <v>0</v>
      </c>
      <c r="BA56" s="17">
        <v>0</v>
      </c>
      <c r="BB56" s="17">
        <v>0</v>
      </c>
      <c r="BC56" s="17">
        <v>0</v>
      </c>
      <c r="BD56" s="17">
        <v>0</v>
      </c>
      <c r="BE56" s="12">
        <v>0</v>
      </c>
      <c r="BF56" s="16">
        <v>0</v>
      </c>
      <c r="BG56" s="17">
        <v>0</v>
      </c>
      <c r="BH56" s="17">
        <v>0</v>
      </c>
      <c r="BI56" s="17">
        <v>0</v>
      </c>
      <c r="BJ56" s="17">
        <v>0</v>
      </c>
      <c r="BK56" s="17">
        <v>0</v>
      </c>
      <c r="BL56" s="17">
        <v>0</v>
      </c>
      <c r="BM56" s="12">
        <v>0</v>
      </c>
      <c r="BN56" s="16">
        <v>0</v>
      </c>
      <c r="BO56" s="17">
        <v>0</v>
      </c>
      <c r="BP56" s="17">
        <v>0</v>
      </c>
      <c r="BQ56" s="17">
        <v>0</v>
      </c>
      <c r="BR56" s="17">
        <v>0</v>
      </c>
      <c r="BS56" s="17">
        <v>0</v>
      </c>
      <c r="BT56" s="17">
        <v>0</v>
      </c>
      <c r="BU56" s="12">
        <v>0</v>
      </c>
      <c r="BV56" s="16">
        <v>22283.5</v>
      </c>
      <c r="BW56" s="17">
        <v>0</v>
      </c>
      <c r="BX56" s="17">
        <v>0</v>
      </c>
      <c r="BY56" s="17">
        <v>0</v>
      </c>
      <c r="BZ56" s="17">
        <v>0</v>
      </c>
      <c r="CA56" s="17">
        <v>5.4</v>
      </c>
      <c r="CB56" s="17">
        <v>0</v>
      </c>
      <c r="CC56" s="12">
        <v>22288.9</v>
      </c>
    </row>
    <row r="57" spans="1:81" x14ac:dyDescent="0.3">
      <c r="A57" s="4" t="s">
        <v>46</v>
      </c>
      <c r="B57" s="92">
        <v>1685058</v>
      </c>
      <c r="C57" s="87">
        <v>0</v>
      </c>
      <c r="D57" s="87">
        <v>240598</v>
      </c>
      <c r="E57" s="87">
        <v>0</v>
      </c>
      <c r="F57" s="87">
        <v>0</v>
      </c>
      <c r="G57" s="87">
        <v>63928</v>
      </c>
      <c r="H57" s="87">
        <v>7176</v>
      </c>
      <c r="I57" s="93">
        <v>1996760</v>
      </c>
      <c r="J57" s="16">
        <v>706760</v>
      </c>
      <c r="K57" s="17">
        <v>0</v>
      </c>
      <c r="L57" s="17">
        <v>0</v>
      </c>
      <c r="M57" s="17">
        <v>0</v>
      </c>
      <c r="N57" s="17">
        <v>0</v>
      </c>
      <c r="O57" s="17">
        <v>63928</v>
      </c>
      <c r="P57" s="17">
        <v>0</v>
      </c>
      <c r="Q57" s="12">
        <v>770688</v>
      </c>
      <c r="R57" s="16">
        <v>655013</v>
      </c>
      <c r="S57" s="17">
        <v>0</v>
      </c>
      <c r="T57" s="17">
        <v>16924</v>
      </c>
      <c r="U57" s="17">
        <v>0</v>
      </c>
      <c r="V57" s="17">
        <v>0</v>
      </c>
      <c r="W57" s="17">
        <v>0</v>
      </c>
      <c r="X57" s="17">
        <v>0</v>
      </c>
      <c r="Y57" s="12">
        <v>671937</v>
      </c>
      <c r="Z57" s="16">
        <v>220645</v>
      </c>
      <c r="AA57" s="17">
        <v>0</v>
      </c>
      <c r="AB57" s="17">
        <v>211707</v>
      </c>
      <c r="AC57" s="17">
        <v>0</v>
      </c>
      <c r="AD57" s="17">
        <v>0</v>
      </c>
      <c r="AE57" s="17">
        <v>0</v>
      </c>
      <c r="AF57" s="17">
        <v>2016</v>
      </c>
      <c r="AG57" s="12">
        <v>434368</v>
      </c>
      <c r="AH57" s="16">
        <v>0</v>
      </c>
      <c r="AI57" s="17">
        <v>0</v>
      </c>
      <c r="AJ57" s="17">
        <v>11967</v>
      </c>
      <c r="AK57" s="17">
        <v>0</v>
      </c>
      <c r="AL57" s="17">
        <v>0</v>
      </c>
      <c r="AM57" s="17">
        <v>0</v>
      </c>
      <c r="AN57" s="17">
        <v>0</v>
      </c>
      <c r="AO57" s="12">
        <v>11967</v>
      </c>
      <c r="AP57" s="16">
        <v>0</v>
      </c>
      <c r="AQ57" s="17">
        <v>0</v>
      </c>
      <c r="AR57" s="17">
        <v>0</v>
      </c>
      <c r="AS57" s="17">
        <v>0</v>
      </c>
      <c r="AT57" s="17">
        <v>0</v>
      </c>
      <c r="AU57" s="17">
        <v>0</v>
      </c>
      <c r="AV57" s="17">
        <v>3360</v>
      </c>
      <c r="AW57" s="12">
        <v>3360</v>
      </c>
      <c r="AX57" s="16">
        <v>0</v>
      </c>
      <c r="AY57" s="17">
        <v>0</v>
      </c>
      <c r="AZ57" s="17">
        <v>0</v>
      </c>
      <c r="BA57" s="17">
        <v>0</v>
      </c>
      <c r="BB57" s="17">
        <v>0</v>
      </c>
      <c r="BC57" s="17">
        <v>0</v>
      </c>
      <c r="BD57" s="17">
        <v>0</v>
      </c>
      <c r="BE57" s="12">
        <v>0</v>
      </c>
      <c r="BF57" s="16">
        <v>0</v>
      </c>
      <c r="BG57" s="17">
        <v>0</v>
      </c>
      <c r="BH57" s="17">
        <v>0</v>
      </c>
      <c r="BI57" s="17">
        <v>0</v>
      </c>
      <c r="BJ57" s="17">
        <v>0</v>
      </c>
      <c r="BK57" s="17">
        <v>0</v>
      </c>
      <c r="BL57" s="17">
        <v>0</v>
      </c>
      <c r="BM57" s="12">
        <v>0</v>
      </c>
      <c r="BN57" s="16">
        <v>102640</v>
      </c>
      <c r="BO57" s="17">
        <v>0</v>
      </c>
      <c r="BP57" s="17">
        <v>0</v>
      </c>
      <c r="BQ57" s="17">
        <v>0</v>
      </c>
      <c r="BR57" s="17">
        <v>0</v>
      </c>
      <c r="BS57" s="17">
        <v>0</v>
      </c>
      <c r="BT57" s="17">
        <v>1800</v>
      </c>
      <c r="BU57" s="12">
        <v>104440</v>
      </c>
      <c r="BV57" s="16">
        <v>0</v>
      </c>
      <c r="BW57" s="17">
        <v>0</v>
      </c>
      <c r="BX57" s="17">
        <v>0</v>
      </c>
      <c r="BY57" s="17">
        <v>0</v>
      </c>
      <c r="BZ57" s="17">
        <v>0</v>
      </c>
      <c r="CA57" s="17">
        <v>0</v>
      </c>
      <c r="CB57" s="17">
        <v>0</v>
      </c>
      <c r="CC57" s="12">
        <v>0</v>
      </c>
    </row>
    <row r="58" spans="1:81" x14ac:dyDescent="0.3">
      <c r="A58" s="4" t="s">
        <v>47</v>
      </c>
      <c r="B58" s="92">
        <v>5300235</v>
      </c>
      <c r="C58" s="87">
        <v>10000</v>
      </c>
      <c r="D58" s="87">
        <v>181626</v>
      </c>
      <c r="E58" s="87">
        <v>0</v>
      </c>
      <c r="F58" s="87">
        <v>0</v>
      </c>
      <c r="G58" s="87">
        <v>0</v>
      </c>
      <c r="H58" s="87">
        <v>392345</v>
      </c>
      <c r="I58" s="93">
        <v>5884206</v>
      </c>
      <c r="J58" s="16">
        <v>3381829</v>
      </c>
      <c r="K58" s="17">
        <v>10000</v>
      </c>
      <c r="L58" s="17">
        <v>181626</v>
      </c>
      <c r="M58" s="17">
        <v>0</v>
      </c>
      <c r="N58" s="17">
        <v>0</v>
      </c>
      <c r="O58" s="17">
        <v>0</v>
      </c>
      <c r="P58" s="17">
        <v>235336</v>
      </c>
      <c r="Q58" s="12">
        <v>3808791</v>
      </c>
      <c r="R58" s="16">
        <v>931248</v>
      </c>
      <c r="S58" s="17">
        <v>0</v>
      </c>
      <c r="T58" s="17">
        <v>0</v>
      </c>
      <c r="U58" s="17">
        <v>0</v>
      </c>
      <c r="V58" s="17">
        <v>0</v>
      </c>
      <c r="W58" s="17">
        <v>0</v>
      </c>
      <c r="X58" s="17">
        <v>150544</v>
      </c>
      <c r="Y58" s="12">
        <v>1081792</v>
      </c>
      <c r="Z58" s="16">
        <v>0</v>
      </c>
      <c r="AA58" s="17">
        <v>0</v>
      </c>
      <c r="AB58" s="17">
        <v>0</v>
      </c>
      <c r="AC58" s="17">
        <v>0</v>
      </c>
      <c r="AD58" s="17">
        <v>0</v>
      </c>
      <c r="AE58" s="17">
        <v>0</v>
      </c>
      <c r="AF58" s="17">
        <v>0</v>
      </c>
      <c r="AG58" s="12">
        <v>0</v>
      </c>
      <c r="AH58" s="16">
        <v>0</v>
      </c>
      <c r="AI58" s="17">
        <v>0</v>
      </c>
      <c r="AJ58" s="17">
        <v>0</v>
      </c>
      <c r="AK58" s="17">
        <v>0</v>
      </c>
      <c r="AL58" s="17">
        <v>0</v>
      </c>
      <c r="AM58" s="17">
        <v>0</v>
      </c>
      <c r="AN58" s="17">
        <v>0</v>
      </c>
      <c r="AO58" s="12">
        <v>0</v>
      </c>
      <c r="AP58" s="16">
        <v>0</v>
      </c>
      <c r="AQ58" s="17">
        <v>0</v>
      </c>
      <c r="AR58" s="17">
        <v>0</v>
      </c>
      <c r="AS58" s="17">
        <v>0</v>
      </c>
      <c r="AT58" s="17">
        <v>0</v>
      </c>
      <c r="AU58" s="17">
        <v>0</v>
      </c>
      <c r="AV58" s="17">
        <v>0</v>
      </c>
      <c r="AW58" s="12">
        <v>0</v>
      </c>
      <c r="AX58" s="16">
        <v>0</v>
      </c>
      <c r="AY58" s="17">
        <v>0</v>
      </c>
      <c r="AZ58" s="17">
        <v>0</v>
      </c>
      <c r="BA58" s="17">
        <v>0</v>
      </c>
      <c r="BB58" s="17">
        <v>0</v>
      </c>
      <c r="BC58" s="17">
        <v>0</v>
      </c>
      <c r="BD58" s="17">
        <v>0</v>
      </c>
      <c r="BE58" s="12">
        <v>0</v>
      </c>
      <c r="BF58" s="16">
        <v>0</v>
      </c>
      <c r="BG58" s="17">
        <v>0</v>
      </c>
      <c r="BH58" s="17">
        <v>0</v>
      </c>
      <c r="BI58" s="17">
        <v>0</v>
      </c>
      <c r="BJ58" s="17">
        <v>0</v>
      </c>
      <c r="BK58" s="17">
        <v>0</v>
      </c>
      <c r="BL58" s="17">
        <v>0</v>
      </c>
      <c r="BM58" s="12">
        <v>0</v>
      </c>
      <c r="BN58" s="16">
        <v>0</v>
      </c>
      <c r="BO58" s="17">
        <v>0</v>
      </c>
      <c r="BP58" s="17">
        <v>0</v>
      </c>
      <c r="BQ58" s="17">
        <v>0</v>
      </c>
      <c r="BR58" s="17">
        <v>0</v>
      </c>
      <c r="BS58" s="17">
        <v>0</v>
      </c>
      <c r="BT58" s="17">
        <v>0</v>
      </c>
      <c r="BU58" s="12">
        <v>0</v>
      </c>
      <c r="BV58" s="16">
        <v>987158</v>
      </c>
      <c r="BW58" s="17">
        <v>0</v>
      </c>
      <c r="BX58" s="17">
        <v>0</v>
      </c>
      <c r="BY58" s="17">
        <v>0</v>
      </c>
      <c r="BZ58" s="17">
        <v>0</v>
      </c>
      <c r="CA58" s="17">
        <v>0</v>
      </c>
      <c r="CB58" s="17">
        <v>6465</v>
      </c>
      <c r="CC58" s="12">
        <v>993623</v>
      </c>
    </row>
    <row r="59" spans="1:81" x14ac:dyDescent="0.3">
      <c r="A59" s="4" t="s">
        <v>48</v>
      </c>
      <c r="B59" s="92">
        <v>1963894.97</v>
      </c>
      <c r="C59" s="87">
        <v>520352.15</v>
      </c>
      <c r="D59" s="87">
        <v>2760014.82</v>
      </c>
      <c r="E59" s="87">
        <v>0</v>
      </c>
      <c r="F59" s="87">
        <v>0</v>
      </c>
      <c r="G59" s="87">
        <v>5186533.2971999999</v>
      </c>
      <c r="H59" s="87">
        <v>472353.99000000011</v>
      </c>
      <c r="I59" s="93">
        <v>10903149.2272</v>
      </c>
      <c r="J59" s="16">
        <v>1634226</v>
      </c>
      <c r="K59" s="17">
        <v>210000</v>
      </c>
      <c r="L59" s="17">
        <v>0</v>
      </c>
      <c r="M59" s="17">
        <v>0</v>
      </c>
      <c r="N59" s="17">
        <v>0</v>
      </c>
      <c r="O59" s="17">
        <v>5163190.7</v>
      </c>
      <c r="P59" s="17">
        <v>5454.54</v>
      </c>
      <c r="Q59" s="12">
        <v>7012871.2400000002</v>
      </c>
      <c r="R59" s="16">
        <v>711958.26</v>
      </c>
      <c r="S59" s="17">
        <v>0</v>
      </c>
      <c r="T59" s="17">
        <v>0</v>
      </c>
      <c r="U59" s="17">
        <v>0</v>
      </c>
      <c r="V59" s="17">
        <v>0</v>
      </c>
      <c r="W59" s="17">
        <v>0</v>
      </c>
      <c r="X59" s="17">
        <v>553247.06000000006</v>
      </c>
      <c r="Y59" s="12">
        <v>1265205.32</v>
      </c>
      <c r="Z59" s="16">
        <v>-221.3</v>
      </c>
      <c r="AA59" s="17">
        <v>0</v>
      </c>
      <c r="AB59" s="17">
        <v>0</v>
      </c>
      <c r="AC59" s="17">
        <v>0</v>
      </c>
      <c r="AD59" s="17">
        <v>0</v>
      </c>
      <c r="AE59" s="17">
        <v>0</v>
      </c>
      <c r="AF59" s="17">
        <v>0</v>
      </c>
      <c r="AG59" s="12">
        <v>-221.3</v>
      </c>
      <c r="AH59" s="16">
        <v>0</v>
      </c>
      <c r="AI59" s="17">
        <v>0</v>
      </c>
      <c r="AJ59" s="17">
        <v>0</v>
      </c>
      <c r="AK59" s="17">
        <v>0</v>
      </c>
      <c r="AL59" s="17">
        <v>0</v>
      </c>
      <c r="AM59" s="17">
        <v>0</v>
      </c>
      <c r="AN59" s="17">
        <v>0</v>
      </c>
      <c r="AO59" s="12">
        <v>0</v>
      </c>
      <c r="AP59" s="16">
        <v>0</v>
      </c>
      <c r="AQ59" s="17">
        <v>0</v>
      </c>
      <c r="AR59" s="17">
        <v>0</v>
      </c>
      <c r="AS59" s="17">
        <v>0</v>
      </c>
      <c r="AT59" s="17">
        <v>0</v>
      </c>
      <c r="AU59" s="17">
        <v>0</v>
      </c>
      <c r="AV59" s="17">
        <v>0</v>
      </c>
      <c r="AW59" s="12">
        <v>0</v>
      </c>
      <c r="AX59" s="16">
        <v>0</v>
      </c>
      <c r="AY59" s="17">
        <v>0</v>
      </c>
      <c r="AZ59" s="17">
        <v>0</v>
      </c>
      <c r="BA59" s="17">
        <v>0</v>
      </c>
      <c r="BB59" s="17">
        <v>0</v>
      </c>
      <c r="BC59" s="17">
        <v>0</v>
      </c>
      <c r="BD59" s="17">
        <v>0</v>
      </c>
      <c r="BE59" s="12">
        <v>0</v>
      </c>
      <c r="BF59" s="16">
        <v>0</v>
      </c>
      <c r="BG59" s="17">
        <v>0</v>
      </c>
      <c r="BH59" s="17">
        <v>0</v>
      </c>
      <c r="BI59" s="17">
        <v>0</v>
      </c>
      <c r="BJ59" s="17">
        <v>0</v>
      </c>
      <c r="BK59" s="17">
        <v>0</v>
      </c>
      <c r="BL59" s="17">
        <v>0</v>
      </c>
      <c r="BM59" s="12">
        <v>0</v>
      </c>
      <c r="BN59" s="16">
        <v>0</v>
      </c>
      <c r="BO59" s="17">
        <v>310352.15000000002</v>
      </c>
      <c r="BP59" s="17">
        <v>0</v>
      </c>
      <c r="BQ59" s="17">
        <v>0</v>
      </c>
      <c r="BR59" s="17">
        <v>0</v>
      </c>
      <c r="BS59" s="17">
        <v>0</v>
      </c>
      <c r="BT59" s="17">
        <v>0</v>
      </c>
      <c r="BU59" s="12">
        <v>310352.15000000002</v>
      </c>
      <c r="BV59" s="16">
        <v>-382067.99000000005</v>
      </c>
      <c r="BW59" s="17">
        <v>0</v>
      </c>
      <c r="BX59" s="17">
        <v>2760014.82</v>
      </c>
      <c r="BY59" s="17">
        <v>0</v>
      </c>
      <c r="BZ59" s="17">
        <v>0</v>
      </c>
      <c r="CA59" s="17">
        <v>23342.597199999997</v>
      </c>
      <c r="CB59" s="17">
        <v>-86347.61</v>
      </c>
      <c r="CC59" s="12">
        <v>2314941.8171999999</v>
      </c>
    </row>
    <row r="60" spans="1:81" x14ac:dyDescent="0.3">
      <c r="A60" s="4" t="s">
        <v>49</v>
      </c>
      <c r="B60" s="92">
        <v>1089988.7900000003</v>
      </c>
      <c r="C60" s="87">
        <v>2581192.87</v>
      </c>
      <c r="D60" s="87">
        <v>1645500</v>
      </c>
      <c r="E60" s="87">
        <v>0</v>
      </c>
      <c r="F60" s="87">
        <v>0</v>
      </c>
      <c r="G60" s="87">
        <v>55000</v>
      </c>
      <c r="H60" s="87">
        <v>219153.99</v>
      </c>
      <c r="I60" s="93">
        <v>5590835.6500000004</v>
      </c>
      <c r="J60" s="16">
        <v>663906.93000000017</v>
      </c>
      <c r="K60" s="17">
        <v>2506192.87</v>
      </c>
      <c r="L60" s="17">
        <v>0</v>
      </c>
      <c r="M60" s="17">
        <v>0</v>
      </c>
      <c r="N60" s="17">
        <v>0</v>
      </c>
      <c r="O60" s="17">
        <v>0</v>
      </c>
      <c r="P60" s="17">
        <v>0</v>
      </c>
      <c r="Q60" s="12">
        <v>3170099.8000000003</v>
      </c>
      <c r="R60" s="16">
        <v>261815.98</v>
      </c>
      <c r="S60" s="17">
        <v>75000</v>
      </c>
      <c r="T60" s="17">
        <v>0</v>
      </c>
      <c r="U60" s="17">
        <v>0</v>
      </c>
      <c r="V60" s="17">
        <v>0</v>
      </c>
      <c r="W60" s="17">
        <v>0</v>
      </c>
      <c r="X60" s="17">
        <v>0</v>
      </c>
      <c r="Y60" s="12">
        <v>336815.98</v>
      </c>
      <c r="Z60" s="16">
        <v>0</v>
      </c>
      <c r="AA60" s="17">
        <v>0</v>
      </c>
      <c r="AB60" s="17">
        <v>1640000</v>
      </c>
      <c r="AC60" s="17">
        <v>0</v>
      </c>
      <c r="AD60" s="17">
        <v>0</v>
      </c>
      <c r="AE60" s="17">
        <v>55000</v>
      </c>
      <c r="AF60" s="17">
        <v>0</v>
      </c>
      <c r="AG60" s="12">
        <v>1695000</v>
      </c>
      <c r="AH60" s="16">
        <v>0</v>
      </c>
      <c r="AI60" s="17">
        <v>0</v>
      </c>
      <c r="AJ60" s="17">
        <v>0</v>
      </c>
      <c r="AK60" s="17">
        <v>0</v>
      </c>
      <c r="AL60" s="17">
        <v>0</v>
      </c>
      <c r="AM60" s="17">
        <v>0</v>
      </c>
      <c r="AN60" s="17">
        <v>0</v>
      </c>
      <c r="AO60" s="12">
        <v>0</v>
      </c>
      <c r="AP60" s="16">
        <v>0</v>
      </c>
      <c r="AQ60" s="17">
        <v>0</v>
      </c>
      <c r="AR60" s="17">
        <v>0</v>
      </c>
      <c r="AS60" s="17">
        <v>0</v>
      </c>
      <c r="AT60" s="17">
        <v>0</v>
      </c>
      <c r="AU60" s="17">
        <v>0</v>
      </c>
      <c r="AV60" s="17">
        <v>0</v>
      </c>
      <c r="AW60" s="12">
        <v>0</v>
      </c>
      <c r="AX60" s="16">
        <v>0</v>
      </c>
      <c r="AY60" s="17">
        <v>0</v>
      </c>
      <c r="AZ60" s="17">
        <v>0</v>
      </c>
      <c r="BA60" s="17">
        <v>0</v>
      </c>
      <c r="BB60" s="17">
        <v>0</v>
      </c>
      <c r="BC60" s="17">
        <v>0</v>
      </c>
      <c r="BD60" s="17">
        <v>0</v>
      </c>
      <c r="BE60" s="12">
        <v>0</v>
      </c>
      <c r="BF60" s="16">
        <v>5214.68</v>
      </c>
      <c r="BG60" s="17">
        <v>0</v>
      </c>
      <c r="BH60" s="17">
        <v>0</v>
      </c>
      <c r="BI60" s="17">
        <v>0</v>
      </c>
      <c r="BJ60" s="17">
        <v>0</v>
      </c>
      <c r="BK60" s="17">
        <v>0</v>
      </c>
      <c r="BL60" s="17">
        <v>55291.289999999994</v>
      </c>
      <c r="BM60" s="12">
        <v>60505.969999999994</v>
      </c>
      <c r="BN60" s="16">
        <v>0</v>
      </c>
      <c r="BO60" s="17">
        <v>0</v>
      </c>
      <c r="BP60" s="17">
        <v>0</v>
      </c>
      <c r="BQ60" s="17">
        <v>0</v>
      </c>
      <c r="BR60" s="17">
        <v>0</v>
      </c>
      <c r="BS60" s="17">
        <v>0</v>
      </c>
      <c r="BT60" s="17">
        <v>100672.95</v>
      </c>
      <c r="BU60" s="12">
        <v>100672.95</v>
      </c>
      <c r="BV60" s="16">
        <v>159051.20000000001</v>
      </c>
      <c r="BW60" s="17">
        <v>0</v>
      </c>
      <c r="BX60" s="17">
        <v>5500</v>
      </c>
      <c r="BY60" s="17">
        <v>0</v>
      </c>
      <c r="BZ60" s="17">
        <v>0</v>
      </c>
      <c r="CA60" s="17">
        <v>0</v>
      </c>
      <c r="CB60" s="17">
        <v>63189.75</v>
      </c>
      <c r="CC60" s="12">
        <v>227740.95</v>
      </c>
    </row>
    <row r="61" spans="1:81" x14ac:dyDescent="0.3">
      <c r="A61" s="4" t="s">
        <v>50</v>
      </c>
      <c r="B61" s="92">
        <v>3887258.26</v>
      </c>
      <c r="C61" s="87">
        <v>0</v>
      </c>
      <c r="D61" s="87">
        <v>13706154.35</v>
      </c>
      <c r="E61" s="87">
        <v>0</v>
      </c>
      <c r="F61" s="87">
        <v>0</v>
      </c>
      <c r="G61" s="87">
        <v>12479653.449999999</v>
      </c>
      <c r="H61" s="87">
        <v>1917442.3199999998</v>
      </c>
      <c r="I61" s="93">
        <v>31990508.379999995</v>
      </c>
      <c r="J61" s="16">
        <v>2983604.38</v>
      </c>
      <c r="K61" s="17">
        <v>0</v>
      </c>
      <c r="L61" s="17">
        <v>0</v>
      </c>
      <c r="M61" s="17">
        <v>0</v>
      </c>
      <c r="N61" s="17">
        <v>0</v>
      </c>
      <c r="O61" s="17">
        <v>12466417.609999999</v>
      </c>
      <c r="P61" s="17">
        <v>6962.4</v>
      </c>
      <c r="Q61" s="12">
        <v>15456984.389999999</v>
      </c>
      <c r="R61" s="16">
        <v>903653.88</v>
      </c>
      <c r="S61" s="17">
        <v>0</v>
      </c>
      <c r="T61" s="17">
        <v>0</v>
      </c>
      <c r="U61" s="17">
        <v>0</v>
      </c>
      <c r="V61" s="17">
        <v>0</v>
      </c>
      <c r="W61" s="17">
        <v>0</v>
      </c>
      <c r="X61" s="17">
        <v>0</v>
      </c>
      <c r="Y61" s="12">
        <v>903653.88</v>
      </c>
      <c r="Z61" s="16">
        <v>0</v>
      </c>
      <c r="AA61" s="17">
        <v>0</v>
      </c>
      <c r="AB61" s="17">
        <v>0</v>
      </c>
      <c r="AC61" s="17">
        <v>0</v>
      </c>
      <c r="AD61" s="17">
        <v>0</v>
      </c>
      <c r="AE61" s="17">
        <v>0</v>
      </c>
      <c r="AF61" s="17">
        <v>0</v>
      </c>
      <c r="AG61" s="12">
        <v>0</v>
      </c>
      <c r="AH61" s="16">
        <v>0</v>
      </c>
      <c r="AI61" s="17">
        <v>0</v>
      </c>
      <c r="AJ61" s="17">
        <v>0</v>
      </c>
      <c r="AK61" s="17">
        <v>0</v>
      </c>
      <c r="AL61" s="17">
        <v>0</v>
      </c>
      <c r="AM61" s="17">
        <v>13235.84</v>
      </c>
      <c r="AN61" s="17">
        <v>0</v>
      </c>
      <c r="AO61" s="12">
        <v>13235.84</v>
      </c>
      <c r="AP61" s="16">
        <v>0</v>
      </c>
      <c r="AQ61" s="17">
        <v>0</v>
      </c>
      <c r="AR61" s="17">
        <v>0</v>
      </c>
      <c r="AS61" s="17">
        <v>0</v>
      </c>
      <c r="AT61" s="17">
        <v>0</v>
      </c>
      <c r="AU61" s="17">
        <v>0</v>
      </c>
      <c r="AV61" s="17">
        <v>0</v>
      </c>
      <c r="AW61" s="12">
        <v>0</v>
      </c>
      <c r="AX61" s="16">
        <v>0</v>
      </c>
      <c r="AY61" s="17">
        <v>0</v>
      </c>
      <c r="AZ61" s="17">
        <v>0</v>
      </c>
      <c r="BA61" s="17">
        <v>0</v>
      </c>
      <c r="BB61" s="17">
        <v>0</v>
      </c>
      <c r="BC61" s="17">
        <v>0</v>
      </c>
      <c r="BD61" s="17">
        <v>0</v>
      </c>
      <c r="BE61" s="12">
        <v>0</v>
      </c>
      <c r="BF61" s="16">
        <v>0</v>
      </c>
      <c r="BG61" s="17">
        <v>0</v>
      </c>
      <c r="BH61" s="17">
        <v>0</v>
      </c>
      <c r="BI61" s="17">
        <v>0</v>
      </c>
      <c r="BJ61" s="17">
        <v>0</v>
      </c>
      <c r="BK61" s="17">
        <v>0</v>
      </c>
      <c r="BL61" s="17">
        <v>0</v>
      </c>
      <c r="BM61" s="12">
        <v>0</v>
      </c>
      <c r="BN61" s="16">
        <v>0</v>
      </c>
      <c r="BO61" s="17">
        <v>0</v>
      </c>
      <c r="BP61" s="17">
        <v>0</v>
      </c>
      <c r="BQ61" s="17">
        <v>0</v>
      </c>
      <c r="BR61" s="17">
        <v>0</v>
      </c>
      <c r="BS61" s="17">
        <v>0</v>
      </c>
      <c r="BT61" s="17">
        <v>1332978.56</v>
      </c>
      <c r="BU61" s="12">
        <v>1332978.56</v>
      </c>
      <c r="BV61" s="16">
        <v>0</v>
      </c>
      <c r="BW61" s="17">
        <v>0</v>
      </c>
      <c r="BX61" s="17">
        <v>13706154.35</v>
      </c>
      <c r="BY61" s="17">
        <v>0</v>
      </c>
      <c r="BZ61" s="17">
        <v>0</v>
      </c>
      <c r="CA61" s="17">
        <v>0</v>
      </c>
      <c r="CB61" s="17">
        <v>577501.36</v>
      </c>
      <c r="CC61" s="12">
        <v>14283655.709999999</v>
      </c>
    </row>
    <row r="62" spans="1:81" x14ac:dyDescent="0.3">
      <c r="A62" s="4" t="s">
        <v>51</v>
      </c>
      <c r="B62" s="92">
        <v>8090008</v>
      </c>
      <c r="C62" s="87">
        <v>0</v>
      </c>
      <c r="D62" s="87">
        <v>1416333</v>
      </c>
      <c r="E62" s="87">
        <v>0</v>
      </c>
      <c r="F62" s="87">
        <v>0</v>
      </c>
      <c r="G62" s="87">
        <v>281729</v>
      </c>
      <c r="H62" s="87">
        <v>2064609</v>
      </c>
      <c r="I62" s="93">
        <v>11852679</v>
      </c>
      <c r="J62" s="16">
        <v>3858628</v>
      </c>
      <c r="K62" s="17">
        <v>0</v>
      </c>
      <c r="L62" s="17">
        <v>1266333</v>
      </c>
      <c r="M62" s="17">
        <v>0</v>
      </c>
      <c r="N62" s="17">
        <v>0</v>
      </c>
      <c r="O62" s="17">
        <v>63324</v>
      </c>
      <c r="P62" s="17">
        <v>0</v>
      </c>
      <c r="Q62" s="12">
        <v>5188285</v>
      </c>
      <c r="R62" s="16">
        <v>1686778</v>
      </c>
      <c r="S62" s="17">
        <v>0</v>
      </c>
      <c r="T62" s="17">
        <v>0</v>
      </c>
      <c r="U62" s="17">
        <v>0</v>
      </c>
      <c r="V62" s="17">
        <v>0</v>
      </c>
      <c r="W62" s="17">
        <v>0</v>
      </c>
      <c r="X62" s="17">
        <v>0</v>
      </c>
      <c r="Y62" s="12">
        <v>1686778</v>
      </c>
      <c r="Z62" s="16">
        <v>971786</v>
      </c>
      <c r="AA62" s="17">
        <v>0</v>
      </c>
      <c r="AB62" s="17">
        <v>0</v>
      </c>
      <c r="AC62" s="17">
        <v>0</v>
      </c>
      <c r="AD62" s="17">
        <v>0</v>
      </c>
      <c r="AE62" s="17">
        <v>0</v>
      </c>
      <c r="AF62" s="17">
        <v>5875</v>
      </c>
      <c r="AG62" s="12">
        <v>977661</v>
      </c>
      <c r="AH62" s="16">
        <v>0</v>
      </c>
      <c r="AI62" s="17">
        <v>0</v>
      </c>
      <c r="AJ62" s="17">
        <v>150000</v>
      </c>
      <c r="AK62" s="17">
        <v>0</v>
      </c>
      <c r="AL62" s="17">
        <v>0</v>
      </c>
      <c r="AM62" s="17">
        <v>0</v>
      </c>
      <c r="AN62" s="17">
        <v>0</v>
      </c>
      <c r="AO62" s="12">
        <v>150000</v>
      </c>
      <c r="AP62" s="16">
        <v>0</v>
      </c>
      <c r="AQ62" s="17">
        <v>0</v>
      </c>
      <c r="AR62" s="17">
        <v>0</v>
      </c>
      <c r="AS62" s="17">
        <v>0</v>
      </c>
      <c r="AT62" s="17">
        <v>0</v>
      </c>
      <c r="AU62" s="17">
        <v>0</v>
      </c>
      <c r="AV62" s="17">
        <v>0</v>
      </c>
      <c r="AW62" s="12">
        <v>0</v>
      </c>
      <c r="AX62" s="16">
        <v>0</v>
      </c>
      <c r="AY62" s="17">
        <v>0</v>
      </c>
      <c r="AZ62" s="17">
        <v>0</v>
      </c>
      <c r="BA62" s="17">
        <v>0</v>
      </c>
      <c r="BB62" s="17">
        <v>0</v>
      </c>
      <c r="BC62" s="17">
        <v>0</v>
      </c>
      <c r="BD62" s="17">
        <v>0</v>
      </c>
      <c r="BE62" s="12">
        <v>0</v>
      </c>
      <c r="BF62" s="16">
        <v>1572816</v>
      </c>
      <c r="BG62" s="17">
        <v>0</v>
      </c>
      <c r="BH62" s="17">
        <v>0</v>
      </c>
      <c r="BI62" s="17">
        <v>0</v>
      </c>
      <c r="BJ62" s="17">
        <v>0</v>
      </c>
      <c r="BK62" s="17">
        <v>218405</v>
      </c>
      <c r="BL62" s="17">
        <v>2058734</v>
      </c>
      <c r="BM62" s="12">
        <v>3849955</v>
      </c>
      <c r="BN62" s="16">
        <v>0</v>
      </c>
      <c r="BO62" s="17">
        <v>0</v>
      </c>
      <c r="BP62" s="17">
        <v>0</v>
      </c>
      <c r="BQ62" s="17">
        <v>0</v>
      </c>
      <c r="BR62" s="17">
        <v>0</v>
      </c>
      <c r="BS62" s="17">
        <v>0</v>
      </c>
      <c r="BT62" s="17">
        <v>0</v>
      </c>
      <c r="BU62" s="12">
        <v>0</v>
      </c>
      <c r="BV62" s="16">
        <v>0</v>
      </c>
      <c r="BW62" s="17">
        <v>0</v>
      </c>
      <c r="BX62" s="17">
        <v>0</v>
      </c>
      <c r="BY62" s="17">
        <v>0</v>
      </c>
      <c r="BZ62" s="17">
        <v>0</v>
      </c>
      <c r="CA62" s="17">
        <v>0</v>
      </c>
      <c r="CB62" s="17">
        <v>0</v>
      </c>
      <c r="CC62" s="12">
        <v>0</v>
      </c>
    </row>
    <row r="63" spans="1:81" x14ac:dyDescent="0.3">
      <c r="A63" s="4" t="s">
        <v>52</v>
      </c>
      <c r="B63" s="92">
        <v>786405</v>
      </c>
      <c r="C63" s="87">
        <v>0</v>
      </c>
      <c r="D63" s="87">
        <v>427000</v>
      </c>
      <c r="E63" s="87">
        <v>0</v>
      </c>
      <c r="F63" s="87">
        <v>0</v>
      </c>
      <c r="G63" s="87">
        <v>12000</v>
      </c>
      <c r="H63" s="87">
        <v>232261</v>
      </c>
      <c r="I63" s="93">
        <v>1457666</v>
      </c>
      <c r="J63" s="16">
        <v>475314</v>
      </c>
      <c r="K63" s="17">
        <v>0</v>
      </c>
      <c r="L63" s="17">
        <v>0</v>
      </c>
      <c r="M63" s="17">
        <v>0</v>
      </c>
      <c r="N63" s="17">
        <v>0</v>
      </c>
      <c r="O63" s="17">
        <v>12000</v>
      </c>
      <c r="P63" s="17">
        <v>0</v>
      </c>
      <c r="Q63" s="12">
        <v>487314</v>
      </c>
      <c r="R63" s="16">
        <v>168235</v>
      </c>
      <c r="S63" s="17">
        <v>0</v>
      </c>
      <c r="T63" s="17">
        <v>75000</v>
      </c>
      <c r="U63" s="17">
        <v>0</v>
      </c>
      <c r="V63" s="17">
        <v>0</v>
      </c>
      <c r="W63" s="17">
        <v>0</v>
      </c>
      <c r="X63" s="17">
        <v>0</v>
      </c>
      <c r="Y63" s="12">
        <v>243235</v>
      </c>
      <c r="Z63" s="16">
        <v>86754</v>
      </c>
      <c r="AA63" s="17">
        <v>0</v>
      </c>
      <c r="AB63" s="17">
        <v>350000</v>
      </c>
      <c r="AC63" s="17">
        <v>0</v>
      </c>
      <c r="AD63" s="17">
        <v>0</v>
      </c>
      <c r="AE63" s="17">
        <v>0</v>
      </c>
      <c r="AF63" s="17">
        <v>131869</v>
      </c>
      <c r="AG63" s="12">
        <v>568623</v>
      </c>
      <c r="AH63" s="16">
        <v>0</v>
      </c>
      <c r="AI63" s="17">
        <v>0</v>
      </c>
      <c r="AJ63" s="17">
        <v>0</v>
      </c>
      <c r="AK63" s="17">
        <v>0</v>
      </c>
      <c r="AL63" s="17">
        <v>0</v>
      </c>
      <c r="AM63" s="17">
        <v>0</v>
      </c>
      <c r="AN63" s="17">
        <v>0</v>
      </c>
      <c r="AO63" s="12">
        <v>0</v>
      </c>
      <c r="AP63" s="16">
        <v>0</v>
      </c>
      <c r="AQ63" s="17">
        <v>0</v>
      </c>
      <c r="AR63" s="17">
        <v>0</v>
      </c>
      <c r="AS63" s="17">
        <v>0</v>
      </c>
      <c r="AT63" s="17">
        <v>0</v>
      </c>
      <c r="AU63" s="17">
        <v>0</v>
      </c>
      <c r="AV63" s="17">
        <v>0</v>
      </c>
      <c r="AW63" s="12">
        <v>0</v>
      </c>
      <c r="AX63" s="16">
        <v>0</v>
      </c>
      <c r="AY63" s="17">
        <v>0</v>
      </c>
      <c r="AZ63" s="17">
        <v>0</v>
      </c>
      <c r="BA63" s="17">
        <v>0</v>
      </c>
      <c r="BB63" s="17">
        <v>0</v>
      </c>
      <c r="BC63" s="17">
        <v>0</v>
      </c>
      <c r="BD63" s="17">
        <v>0</v>
      </c>
      <c r="BE63" s="12">
        <v>0</v>
      </c>
      <c r="BF63" s="16">
        <v>56102</v>
      </c>
      <c r="BG63" s="17">
        <v>0</v>
      </c>
      <c r="BH63" s="17">
        <v>0</v>
      </c>
      <c r="BI63" s="17">
        <v>0</v>
      </c>
      <c r="BJ63" s="17">
        <v>0</v>
      </c>
      <c r="BK63" s="17">
        <v>0</v>
      </c>
      <c r="BL63" s="17">
        <v>0</v>
      </c>
      <c r="BM63" s="12">
        <v>56102</v>
      </c>
      <c r="BN63" s="16">
        <v>0</v>
      </c>
      <c r="BO63" s="17">
        <v>0</v>
      </c>
      <c r="BP63" s="17">
        <v>0</v>
      </c>
      <c r="BQ63" s="17">
        <v>0</v>
      </c>
      <c r="BR63" s="17">
        <v>0</v>
      </c>
      <c r="BS63" s="17">
        <v>0</v>
      </c>
      <c r="BT63" s="17">
        <v>100392</v>
      </c>
      <c r="BU63" s="12">
        <v>100392</v>
      </c>
      <c r="BV63" s="16">
        <v>0</v>
      </c>
      <c r="BW63" s="17">
        <v>0</v>
      </c>
      <c r="BX63" s="17">
        <v>2000</v>
      </c>
      <c r="BY63" s="17">
        <v>0</v>
      </c>
      <c r="BZ63" s="17">
        <v>0</v>
      </c>
      <c r="CA63" s="17">
        <v>0</v>
      </c>
      <c r="CB63" s="17">
        <v>0</v>
      </c>
      <c r="CC63" s="12">
        <v>2000</v>
      </c>
    </row>
    <row r="64" spans="1:81" x14ac:dyDescent="0.3">
      <c r="A64" s="4" t="s">
        <v>53</v>
      </c>
      <c r="B64" s="92">
        <v>4407498</v>
      </c>
      <c r="C64" s="87">
        <v>628368</v>
      </c>
      <c r="D64" s="87">
        <v>517625</v>
      </c>
      <c r="E64" s="87">
        <v>0</v>
      </c>
      <c r="F64" s="87">
        <v>360000</v>
      </c>
      <c r="G64" s="87">
        <v>269679</v>
      </c>
      <c r="H64" s="87">
        <v>2373149</v>
      </c>
      <c r="I64" s="93">
        <v>8556319</v>
      </c>
      <c r="J64" s="16">
        <v>397894</v>
      </c>
      <c r="K64" s="17">
        <v>0</v>
      </c>
      <c r="L64" s="17">
        <v>40000</v>
      </c>
      <c r="M64" s="17">
        <v>0</v>
      </c>
      <c r="N64" s="17">
        <v>0</v>
      </c>
      <c r="O64" s="17">
        <v>244469</v>
      </c>
      <c r="P64" s="17">
        <v>0</v>
      </c>
      <c r="Q64" s="12">
        <v>682363</v>
      </c>
      <c r="R64" s="16">
        <v>86066</v>
      </c>
      <c r="S64" s="17">
        <v>0</v>
      </c>
      <c r="T64" s="17">
        <v>0</v>
      </c>
      <c r="U64" s="17">
        <v>0</v>
      </c>
      <c r="V64" s="17">
        <v>0</v>
      </c>
      <c r="W64" s="17">
        <v>0</v>
      </c>
      <c r="X64" s="17">
        <v>0</v>
      </c>
      <c r="Y64" s="12">
        <v>86066</v>
      </c>
      <c r="Z64" s="16">
        <v>3709050</v>
      </c>
      <c r="AA64" s="17">
        <v>0</v>
      </c>
      <c r="AB64" s="17">
        <v>407625</v>
      </c>
      <c r="AC64" s="17">
        <v>0</v>
      </c>
      <c r="AD64" s="17">
        <v>360000</v>
      </c>
      <c r="AE64" s="17">
        <v>25210</v>
      </c>
      <c r="AF64" s="17">
        <v>58731</v>
      </c>
      <c r="AG64" s="12">
        <v>4560616</v>
      </c>
      <c r="AH64" s="16">
        <v>0</v>
      </c>
      <c r="AI64" s="17">
        <v>0</v>
      </c>
      <c r="AJ64" s="17">
        <v>0</v>
      </c>
      <c r="AK64" s="17">
        <v>0</v>
      </c>
      <c r="AL64" s="17">
        <v>0</v>
      </c>
      <c r="AM64" s="17">
        <v>0</v>
      </c>
      <c r="AN64" s="17">
        <v>0</v>
      </c>
      <c r="AO64" s="12">
        <v>0</v>
      </c>
      <c r="AP64" s="16">
        <v>137151</v>
      </c>
      <c r="AQ64" s="17">
        <v>628368</v>
      </c>
      <c r="AR64" s="17">
        <v>0</v>
      </c>
      <c r="AS64" s="17">
        <v>0</v>
      </c>
      <c r="AT64" s="17">
        <v>0</v>
      </c>
      <c r="AU64" s="17">
        <v>0</v>
      </c>
      <c r="AV64" s="17">
        <v>71958</v>
      </c>
      <c r="AW64" s="12">
        <v>837477</v>
      </c>
      <c r="AX64" s="16">
        <v>0</v>
      </c>
      <c r="AY64" s="17">
        <v>0</v>
      </c>
      <c r="AZ64" s="17">
        <v>0</v>
      </c>
      <c r="BA64" s="17">
        <v>0</v>
      </c>
      <c r="BB64" s="17">
        <v>0</v>
      </c>
      <c r="BC64" s="17">
        <v>0</v>
      </c>
      <c r="BD64" s="17">
        <v>0</v>
      </c>
      <c r="BE64" s="12">
        <v>0</v>
      </c>
      <c r="BF64" s="16">
        <v>10179</v>
      </c>
      <c r="BG64" s="17">
        <v>0</v>
      </c>
      <c r="BH64" s="17">
        <v>0</v>
      </c>
      <c r="BI64" s="17">
        <v>0</v>
      </c>
      <c r="BJ64" s="17">
        <v>0</v>
      </c>
      <c r="BK64" s="17">
        <v>0</v>
      </c>
      <c r="BL64" s="17">
        <v>2242460</v>
      </c>
      <c r="BM64" s="12">
        <v>2252639</v>
      </c>
      <c r="BN64" s="16">
        <v>57158</v>
      </c>
      <c r="BO64" s="17">
        <v>0</v>
      </c>
      <c r="BP64" s="17">
        <v>0</v>
      </c>
      <c r="BQ64" s="17">
        <v>0</v>
      </c>
      <c r="BR64" s="17">
        <v>0</v>
      </c>
      <c r="BS64" s="17">
        <v>0</v>
      </c>
      <c r="BT64" s="17">
        <v>0</v>
      </c>
      <c r="BU64" s="12">
        <v>57158</v>
      </c>
      <c r="BV64" s="16">
        <v>10000</v>
      </c>
      <c r="BW64" s="17">
        <v>0</v>
      </c>
      <c r="BX64" s="17">
        <v>70000</v>
      </c>
      <c r="BY64" s="17">
        <v>0</v>
      </c>
      <c r="BZ64" s="17">
        <v>0</v>
      </c>
      <c r="CA64" s="17">
        <v>0</v>
      </c>
      <c r="CB64" s="17">
        <v>0</v>
      </c>
      <c r="CC64" s="12">
        <v>80000</v>
      </c>
    </row>
    <row r="65" spans="1:81" x14ac:dyDescent="0.3">
      <c r="A65" s="4" t="s">
        <v>54</v>
      </c>
      <c r="B65" s="92">
        <v>1235239</v>
      </c>
      <c r="C65" s="87">
        <v>0</v>
      </c>
      <c r="D65" s="87">
        <v>321147</v>
      </c>
      <c r="E65" s="87">
        <v>0</v>
      </c>
      <c r="F65" s="87">
        <v>0</v>
      </c>
      <c r="G65" s="87">
        <v>182974</v>
      </c>
      <c r="H65" s="87">
        <v>357295</v>
      </c>
      <c r="I65" s="93">
        <v>2096655</v>
      </c>
      <c r="J65" s="16">
        <v>367196</v>
      </c>
      <c r="K65" s="17">
        <v>0</v>
      </c>
      <c r="L65" s="17">
        <v>0</v>
      </c>
      <c r="M65" s="17">
        <v>0</v>
      </c>
      <c r="N65" s="17">
        <v>0</v>
      </c>
      <c r="O65" s="17">
        <v>82700</v>
      </c>
      <c r="P65" s="17">
        <v>0</v>
      </c>
      <c r="Q65" s="12">
        <v>449896</v>
      </c>
      <c r="R65" s="16">
        <v>398173</v>
      </c>
      <c r="S65" s="17">
        <v>0</v>
      </c>
      <c r="T65" s="17">
        <v>30299</v>
      </c>
      <c r="U65" s="17">
        <v>0</v>
      </c>
      <c r="V65" s="17">
        <v>0</v>
      </c>
      <c r="W65" s="17">
        <v>91728</v>
      </c>
      <c r="X65" s="17">
        <v>0</v>
      </c>
      <c r="Y65" s="12">
        <v>520200</v>
      </c>
      <c r="Z65" s="16">
        <v>0</v>
      </c>
      <c r="AA65" s="17">
        <v>0</v>
      </c>
      <c r="AB65" s="17">
        <v>290848</v>
      </c>
      <c r="AC65" s="17">
        <v>0</v>
      </c>
      <c r="AD65" s="17">
        <v>0</v>
      </c>
      <c r="AE65" s="17">
        <v>0</v>
      </c>
      <c r="AF65" s="17">
        <v>238973</v>
      </c>
      <c r="AG65" s="12">
        <v>529821</v>
      </c>
      <c r="AH65" s="16">
        <v>0</v>
      </c>
      <c r="AI65" s="17">
        <v>0</v>
      </c>
      <c r="AJ65" s="17">
        <v>0</v>
      </c>
      <c r="AK65" s="17">
        <v>0</v>
      </c>
      <c r="AL65" s="17">
        <v>0</v>
      </c>
      <c r="AM65" s="17">
        <v>2000</v>
      </c>
      <c r="AN65" s="17">
        <v>0</v>
      </c>
      <c r="AO65" s="12">
        <v>2000</v>
      </c>
      <c r="AP65" s="16">
        <v>0</v>
      </c>
      <c r="AQ65" s="17">
        <v>0</v>
      </c>
      <c r="AR65" s="17">
        <v>0</v>
      </c>
      <c r="AS65" s="17">
        <v>0</v>
      </c>
      <c r="AT65" s="17">
        <v>0</v>
      </c>
      <c r="AU65" s="17">
        <v>0</v>
      </c>
      <c r="AV65" s="17">
        <v>0</v>
      </c>
      <c r="AW65" s="12">
        <v>0</v>
      </c>
      <c r="AX65" s="16">
        <v>469870</v>
      </c>
      <c r="AY65" s="17">
        <v>0</v>
      </c>
      <c r="AZ65" s="17">
        <v>0</v>
      </c>
      <c r="BA65" s="17">
        <v>0</v>
      </c>
      <c r="BB65" s="17">
        <v>0</v>
      </c>
      <c r="BC65" s="17">
        <v>6546</v>
      </c>
      <c r="BD65" s="17">
        <v>14089</v>
      </c>
      <c r="BE65" s="12">
        <v>490505</v>
      </c>
      <c r="BF65" s="16">
        <v>0</v>
      </c>
      <c r="BG65" s="17">
        <v>0</v>
      </c>
      <c r="BH65" s="17">
        <v>0</v>
      </c>
      <c r="BI65" s="17">
        <v>0</v>
      </c>
      <c r="BJ65" s="17">
        <v>0</v>
      </c>
      <c r="BK65" s="17">
        <v>0</v>
      </c>
      <c r="BL65" s="17">
        <v>0</v>
      </c>
      <c r="BM65" s="12">
        <v>0</v>
      </c>
      <c r="BN65" s="16">
        <v>0</v>
      </c>
      <c r="BO65" s="17">
        <v>0</v>
      </c>
      <c r="BP65" s="17">
        <v>0</v>
      </c>
      <c r="BQ65" s="17">
        <v>0</v>
      </c>
      <c r="BR65" s="17">
        <v>0</v>
      </c>
      <c r="BS65" s="17">
        <v>0</v>
      </c>
      <c r="BT65" s="17">
        <v>104233</v>
      </c>
      <c r="BU65" s="12">
        <v>104233</v>
      </c>
      <c r="BV65" s="16">
        <v>0</v>
      </c>
      <c r="BW65" s="17">
        <v>0</v>
      </c>
      <c r="BX65" s="17">
        <v>0</v>
      </c>
      <c r="BY65" s="17">
        <v>0</v>
      </c>
      <c r="BZ65" s="17">
        <v>0</v>
      </c>
      <c r="CA65" s="17">
        <v>0</v>
      </c>
      <c r="CB65" s="17">
        <v>0</v>
      </c>
      <c r="CC65" s="12">
        <v>0</v>
      </c>
    </row>
    <row r="66" spans="1:81" x14ac:dyDescent="0.3">
      <c r="A66" s="4" t="s">
        <v>55</v>
      </c>
      <c r="B66" s="92">
        <v>1762000</v>
      </c>
      <c r="C66" s="87">
        <v>389000</v>
      </c>
      <c r="D66" s="87">
        <v>34000</v>
      </c>
      <c r="E66" s="87">
        <v>0</v>
      </c>
      <c r="F66" s="87">
        <v>0</v>
      </c>
      <c r="G66" s="87">
        <v>133000</v>
      </c>
      <c r="H66" s="87">
        <v>209000</v>
      </c>
      <c r="I66" s="93">
        <v>2527000</v>
      </c>
      <c r="J66" s="16">
        <v>0</v>
      </c>
      <c r="K66" s="17">
        <v>0</v>
      </c>
      <c r="L66" s="17">
        <v>0</v>
      </c>
      <c r="M66" s="17">
        <v>0</v>
      </c>
      <c r="N66" s="17">
        <v>0</v>
      </c>
      <c r="O66" s="17">
        <v>35000</v>
      </c>
      <c r="P66" s="17">
        <v>0</v>
      </c>
      <c r="Q66" s="12">
        <v>35000</v>
      </c>
      <c r="R66" s="16">
        <v>1712000</v>
      </c>
      <c r="S66" s="17">
        <v>0</v>
      </c>
      <c r="T66" s="17">
        <v>0</v>
      </c>
      <c r="U66" s="17">
        <v>0</v>
      </c>
      <c r="V66" s="17">
        <v>0</v>
      </c>
      <c r="W66" s="17">
        <v>0</v>
      </c>
      <c r="X66" s="17">
        <v>2000</v>
      </c>
      <c r="Y66" s="12">
        <v>1714000</v>
      </c>
      <c r="Z66" s="16">
        <v>2000</v>
      </c>
      <c r="AA66" s="17">
        <v>389000</v>
      </c>
      <c r="AB66" s="17">
        <v>34000</v>
      </c>
      <c r="AC66" s="17">
        <v>0</v>
      </c>
      <c r="AD66" s="17">
        <v>0</v>
      </c>
      <c r="AE66" s="17">
        <v>0</v>
      </c>
      <c r="AF66" s="17">
        <v>0</v>
      </c>
      <c r="AG66" s="12">
        <v>425000</v>
      </c>
      <c r="AH66" s="16">
        <v>0</v>
      </c>
      <c r="AI66" s="17">
        <v>0</v>
      </c>
      <c r="AJ66" s="17">
        <v>0</v>
      </c>
      <c r="AK66" s="17">
        <v>0</v>
      </c>
      <c r="AL66" s="17">
        <v>0</v>
      </c>
      <c r="AM66" s="17">
        <v>0</v>
      </c>
      <c r="AN66" s="17">
        <v>0</v>
      </c>
      <c r="AO66" s="12">
        <v>0</v>
      </c>
      <c r="AP66" s="16">
        <v>0</v>
      </c>
      <c r="AQ66" s="17">
        <v>0</v>
      </c>
      <c r="AR66" s="17">
        <v>0</v>
      </c>
      <c r="AS66" s="17">
        <v>0</v>
      </c>
      <c r="AT66" s="17">
        <v>0</v>
      </c>
      <c r="AU66" s="17">
        <v>0</v>
      </c>
      <c r="AV66" s="17">
        <v>0</v>
      </c>
      <c r="AW66" s="12">
        <v>0</v>
      </c>
      <c r="AX66" s="16">
        <v>0</v>
      </c>
      <c r="AY66" s="17">
        <v>0</v>
      </c>
      <c r="AZ66" s="17">
        <v>0</v>
      </c>
      <c r="BA66" s="17">
        <v>0</v>
      </c>
      <c r="BB66" s="17">
        <v>0</v>
      </c>
      <c r="BC66" s="17">
        <v>0</v>
      </c>
      <c r="BD66" s="17">
        <v>0</v>
      </c>
      <c r="BE66" s="12">
        <v>0</v>
      </c>
      <c r="BF66" s="16">
        <v>0</v>
      </c>
      <c r="BG66" s="17">
        <v>0</v>
      </c>
      <c r="BH66" s="17">
        <v>0</v>
      </c>
      <c r="BI66" s="17">
        <v>0</v>
      </c>
      <c r="BJ66" s="17">
        <v>0</v>
      </c>
      <c r="BK66" s="17">
        <v>0</v>
      </c>
      <c r="BL66" s="17">
        <v>0</v>
      </c>
      <c r="BM66" s="12">
        <v>0</v>
      </c>
      <c r="BN66" s="16">
        <v>0</v>
      </c>
      <c r="BO66" s="17">
        <v>0</v>
      </c>
      <c r="BP66" s="17">
        <v>0</v>
      </c>
      <c r="BQ66" s="17">
        <v>0</v>
      </c>
      <c r="BR66" s="17">
        <v>0</v>
      </c>
      <c r="BS66" s="17">
        <v>0</v>
      </c>
      <c r="BT66" s="17">
        <v>0</v>
      </c>
      <c r="BU66" s="12">
        <v>0</v>
      </c>
      <c r="BV66" s="16">
        <v>48000</v>
      </c>
      <c r="BW66" s="17">
        <v>0</v>
      </c>
      <c r="BX66" s="17">
        <v>0</v>
      </c>
      <c r="BY66" s="17">
        <v>0</v>
      </c>
      <c r="BZ66" s="17">
        <v>0</v>
      </c>
      <c r="CA66" s="17">
        <v>98000</v>
      </c>
      <c r="CB66" s="17">
        <v>207000</v>
      </c>
      <c r="CC66" s="12">
        <v>353000</v>
      </c>
    </row>
    <row r="67" spans="1:81" x14ac:dyDescent="0.3">
      <c r="A67" s="4" t="s">
        <v>56</v>
      </c>
      <c r="B67" s="92">
        <v>571096.79</v>
      </c>
      <c r="C67" s="87">
        <v>220000</v>
      </c>
      <c r="D67" s="87">
        <v>1287518</v>
      </c>
      <c r="E67" s="87">
        <v>0</v>
      </c>
      <c r="F67" s="87">
        <v>30631</v>
      </c>
      <c r="G67" s="87">
        <v>29000</v>
      </c>
      <c r="H67" s="87">
        <v>13390.96</v>
      </c>
      <c r="I67" s="93">
        <v>2151636.75</v>
      </c>
      <c r="J67" s="16">
        <v>157942.29999999999</v>
      </c>
      <c r="K67" s="17">
        <v>0</v>
      </c>
      <c r="L67" s="17">
        <v>953518</v>
      </c>
      <c r="M67" s="17">
        <v>0</v>
      </c>
      <c r="N67" s="17">
        <v>26540</v>
      </c>
      <c r="O67" s="17">
        <v>29000</v>
      </c>
      <c r="P67" s="17">
        <v>0</v>
      </c>
      <c r="Q67" s="12">
        <v>1167000.3</v>
      </c>
      <c r="R67" s="16">
        <v>269198.5</v>
      </c>
      <c r="S67" s="17">
        <v>0</v>
      </c>
      <c r="T67" s="17">
        <v>0</v>
      </c>
      <c r="U67" s="17">
        <v>0</v>
      </c>
      <c r="V67" s="17">
        <v>0</v>
      </c>
      <c r="W67" s="17">
        <v>0</v>
      </c>
      <c r="X67" s="17">
        <v>0</v>
      </c>
      <c r="Y67" s="12">
        <v>269198.5</v>
      </c>
      <c r="Z67" s="16">
        <v>17484.080000000002</v>
      </c>
      <c r="AA67" s="17">
        <v>220000</v>
      </c>
      <c r="AB67" s="17">
        <v>0</v>
      </c>
      <c r="AC67" s="17">
        <v>0</v>
      </c>
      <c r="AD67" s="17">
        <v>0</v>
      </c>
      <c r="AE67" s="17">
        <v>0</v>
      </c>
      <c r="AF67" s="17">
        <v>0</v>
      </c>
      <c r="AG67" s="12">
        <v>237484.08000000002</v>
      </c>
      <c r="AH67" s="16">
        <v>64244.13</v>
      </c>
      <c r="AI67" s="17">
        <v>0</v>
      </c>
      <c r="AJ67" s="17">
        <v>0</v>
      </c>
      <c r="AK67" s="17">
        <v>0</v>
      </c>
      <c r="AL67" s="17">
        <v>0</v>
      </c>
      <c r="AM67" s="17">
        <v>0</v>
      </c>
      <c r="AN67" s="17">
        <v>0</v>
      </c>
      <c r="AO67" s="12">
        <v>64244.13</v>
      </c>
      <c r="AP67" s="16">
        <v>37401</v>
      </c>
      <c r="AQ67" s="17">
        <v>0</v>
      </c>
      <c r="AR67" s="17">
        <v>0</v>
      </c>
      <c r="AS67" s="17">
        <v>0</v>
      </c>
      <c r="AT67" s="17">
        <v>4091</v>
      </c>
      <c r="AU67" s="17">
        <v>0</v>
      </c>
      <c r="AV67" s="17">
        <v>0</v>
      </c>
      <c r="AW67" s="12">
        <v>41492</v>
      </c>
      <c r="AX67" s="16">
        <v>0</v>
      </c>
      <c r="AY67" s="17">
        <v>0</v>
      </c>
      <c r="AZ67" s="17">
        <v>0</v>
      </c>
      <c r="BA67" s="17">
        <v>0</v>
      </c>
      <c r="BB67" s="17">
        <v>0</v>
      </c>
      <c r="BC67" s="17">
        <v>0</v>
      </c>
      <c r="BD67" s="17">
        <v>0</v>
      </c>
      <c r="BE67" s="12">
        <v>0</v>
      </c>
      <c r="BF67" s="16">
        <v>0</v>
      </c>
      <c r="BG67" s="17">
        <v>0</v>
      </c>
      <c r="BH67" s="17">
        <v>0</v>
      </c>
      <c r="BI67" s="17">
        <v>0</v>
      </c>
      <c r="BJ67" s="17">
        <v>0</v>
      </c>
      <c r="BK67" s="17">
        <v>0</v>
      </c>
      <c r="BL67" s="17">
        <v>0</v>
      </c>
      <c r="BM67" s="12">
        <v>0</v>
      </c>
      <c r="BN67" s="16">
        <v>24826.78</v>
      </c>
      <c r="BO67" s="17">
        <v>0</v>
      </c>
      <c r="BP67" s="17">
        <v>0</v>
      </c>
      <c r="BQ67" s="17">
        <v>0</v>
      </c>
      <c r="BR67" s="17">
        <v>0</v>
      </c>
      <c r="BS67" s="17">
        <v>0</v>
      </c>
      <c r="BT67" s="17">
        <v>13390.96</v>
      </c>
      <c r="BU67" s="12">
        <v>38217.74</v>
      </c>
      <c r="BV67" s="16">
        <v>0</v>
      </c>
      <c r="BW67" s="17">
        <v>0</v>
      </c>
      <c r="BX67" s="17">
        <v>334000</v>
      </c>
      <c r="BY67" s="17">
        <v>0</v>
      </c>
      <c r="BZ67" s="17">
        <v>0</v>
      </c>
      <c r="CA67" s="17">
        <v>0</v>
      </c>
      <c r="CB67" s="17">
        <v>0</v>
      </c>
      <c r="CC67" s="12">
        <v>334000</v>
      </c>
    </row>
    <row r="68" spans="1:81" x14ac:dyDescent="0.3">
      <c r="A68" s="4" t="s">
        <v>57</v>
      </c>
      <c r="B68" s="92">
        <v>8643720.0999999996</v>
      </c>
      <c r="C68" s="87">
        <v>0</v>
      </c>
      <c r="D68" s="87">
        <v>92636</v>
      </c>
      <c r="E68" s="87">
        <v>0</v>
      </c>
      <c r="F68" s="87">
        <v>0</v>
      </c>
      <c r="G68" s="87">
        <v>0</v>
      </c>
      <c r="H68" s="87">
        <v>6311157.4700000007</v>
      </c>
      <c r="I68" s="93">
        <v>15047513.569999998</v>
      </c>
      <c r="J68" s="16">
        <v>6740744.9699999997</v>
      </c>
      <c r="K68" s="17">
        <v>0</v>
      </c>
      <c r="L68" s="17">
        <v>92636</v>
      </c>
      <c r="M68" s="17">
        <v>0</v>
      </c>
      <c r="N68" s="17">
        <v>0</v>
      </c>
      <c r="O68" s="17">
        <v>0</v>
      </c>
      <c r="P68" s="17">
        <v>-3230</v>
      </c>
      <c r="Q68" s="12">
        <v>6830150.9699999997</v>
      </c>
      <c r="R68" s="16">
        <v>553292.23</v>
      </c>
      <c r="S68" s="17">
        <v>0</v>
      </c>
      <c r="T68" s="17">
        <v>0</v>
      </c>
      <c r="U68" s="17">
        <v>0</v>
      </c>
      <c r="V68" s="17">
        <v>0</v>
      </c>
      <c r="W68" s="17">
        <v>0</v>
      </c>
      <c r="X68" s="17">
        <v>14808.9</v>
      </c>
      <c r="Y68" s="12">
        <v>568101.13</v>
      </c>
      <c r="Z68" s="16">
        <v>19931</v>
      </c>
      <c r="AA68" s="17">
        <v>0</v>
      </c>
      <c r="AB68" s="17">
        <v>0</v>
      </c>
      <c r="AC68" s="17">
        <v>0</v>
      </c>
      <c r="AD68" s="17">
        <v>0</v>
      </c>
      <c r="AE68" s="17">
        <v>0</v>
      </c>
      <c r="AF68" s="17">
        <v>0</v>
      </c>
      <c r="AG68" s="12">
        <v>19931</v>
      </c>
      <c r="AH68" s="16">
        <v>21858.02</v>
      </c>
      <c r="AI68" s="17">
        <v>0</v>
      </c>
      <c r="AJ68" s="17">
        <v>0</v>
      </c>
      <c r="AK68" s="17">
        <v>0</v>
      </c>
      <c r="AL68" s="17">
        <v>0</v>
      </c>
      <c r="AM68" s="17">
        <v>0</v>
      </c>
      <c r="AN68" s="17">
        <v>0</v>
      </c>
      <c r="AO68" s="12">
        <v>21858.02</v>
      </c>
      <c r="AP68" s="16">
        <v>0</v>
      </c>
      <c r="AQ68" s="17">
        <v>0</v>
      </c>
      <c r="AR68" s="17">
        <v>0</v>
      </c>
      <c r="AS68" s="17">
        <v>0</v>
      </c>
      <c r="AT68" s="17">
        <v>0</v>
      </c>
      <c r="AU68" s="17">
        <v>0</v>
      </c>
      <c r="AV68" s="17">
        <v>0</v>
      </c>
      <c r="AW68" s="12">
        <v>0</v>
      </c>
      <c r="AX68" s="16">
        <v>801930.91</v>
      </c>
      <c r="AY68" s="17">
        <v>0</v>
      </c>
      <c r="AZ68" s="17">
        <v>0</v>
      </c>
      <c r="BA68" s="17">
        <v>0</v>
      </c>
      <c r="BB68" s="17">
        <v>0</v>
      </c>
      <c r="BC68" s="17">
        <v>0</v>
      </c>
      <c r="BD68" s="17">
        <v>6299510.3399999999</v>
      </c>
      <c r="BE68" s="12">
        <v>7101441.25</v>
      </c>
      <c r="BF68" s="16">
        <v>0</v>
      </c>
      <c r="BG68" s="17">
        <v>0</v>
      </c>
      <c r="BH68" s="17">
        <v>0</v>
      </c>
      <c r="BI68" s="17">
        <v>0</v>
      </c>
      <c r="BJ68" s="17">
        <v>0</v>
      </c>
      <c r="BK68" s="17">
        <v>0</v>
      </c>
      <c r="BL68" s="17">
        <v>0</v>
      </c>
      <c r="BM68" s="12">
        <v>0</v>
      </c>
      <c r="BN68" s="16">
        <v>0</v>
      </c>
      <c r="BO68" s="17">
        <v>0</v>
      </c>
      <c r="BP68" s="17">
        <v>0</v>
      </c>
      <c r="BQ68" s="17">
        <v>0</v>
      </c>
      <c r="BR68" s="17">
        <v>0</v>
      </c>
      <c r="BS68" s="17">
        <v>0</v>
      </c>
      <c r="BT68" s="17">
        <v>0</v>
      </c>
      <c r="BU68" s="12">
        <v>0</v>
      </c>
      <c r="BV68" s="16">
        <v>505962.97</v>
      </c>
      <c r="BW68" s="17">
        <v>0</v>
      </c>
      <c r="BX68" s="17">
        <v>0</v>
      </c>
      <c r="BY68" s="17">
        <v>0</v>
      </c>
      <c r="BZ68" s="17">
        <v>0</v>
      </c>
      <c r="CA68" s="17">
        <v>0</v>
      </c>
      <c r="CB68" s="17">
        <v>68.23</v>
      </c>
      <c r="CC68" s="12">
        <v>506031.19999999995</v>
      </c>
    </row>
    <row r="69" spans="1:81" x14ac:dyDescent="0.3">
      <c r="A69" s="4" t="s">
        <v>58</v>
      </c>
      <c r="B69" s="92">
        <v>175206.38999999998</v>
      </c>
      <c r="C69" s="87">
        <v>0</v>
      </c>
      <c r="D69" s="87">
        <v>184577.44999999998</v>
      </c>
      <c r="E69" s="87">
        <v>0</v>
      </c>
      <c r="F69" s="87">
        <v>0</v>
      </c>
      <c r="G69" s="87">
        <v>0</v>
      </c>
      <c r="H69" s="87">
        <v>717591.11</v>
      </c>
      <c r="I69" s="93">
        <v>1077374.95</v>
      </c>
      <c r="J69" s="16">
        <v>167621.59</v>
      </c>
      <c r="K69" s="17">
        <v>0</v>
      </c>
      <c r="L69" s="17">
        <v>0</v>
      </c>
      <c r="M69" s="17">
        <v>0</v>
      </c>
      <c r="N69" s="17">
        <v>0</v>
      </c>
      <c r="O69" s="17">
        <v>0</v>
      </c>
      <c r="P69" s="17">
        <v>45797.639999999985</v>
      </c>
      <c r="Q69" s="12">
        <v>213419.22999999998</v>
      </c>
      <c r="R69" s="16">
        <v>7584.7999999999993</v>
      </c>
      <c r="S69" s="17">
        <v>0</v>
      </c>
      <c r="T69" s="17">
        <v>0</v>
      </c>
      <c r="U69" s="17">
        <v>0</v>
      </c>
      <c r="V69" s="17">
        <v>0</v>
      </c>
      <c r="W69" s="17">
        <v>0</v>
      </c>
      <c r="X69" s="17">
        <v>49694.509999999995</v>
      </c>
      <c r="Y69" s="12">
        <v>57279.31</v>
      </c>
      <c r="Z69" s="16">
        <v>0</v>
      </c>
      <c r="AA69" s="17">
        <v>0</v>
      </c>
      <c r="AB69" s="17">
        <v>0</v>
      </c>
      <c r="AC69" s="17">
        <v>0</v>
      </c>
      <c r="AD69" s="17">
        <v>0</v>
      </c>
      <c r="AE69" s="17">
        <v>0</v>
      </c>
      <c r="AF69" s="17">
        <v>489780.47999999998</v>
      </c>
      <c r="AG69" s="12">
        <v>489780.47999999998</v>
      </c>
      <c r="AH69" s="16">
        <v>0</v>
      </c>
      <c r="AI69" s="17">
        <v>0</v>
      </c>
      <c r="AJ69" s="17">
        <v>0</v>
      </c>
      <c r="AK69" s="17">
        <v>0</v>
      </c>
      <c r="AL69" s="17">
        <v>0</v>
      </c>
      <c r="AM69" s="17">
        <v>0</v>
      </c>
      <c r="AN69" s="17">
        <v>0</v>
      </c>
      <c r="AO69" s="12">
        <v>0</v>
      </c>
      <c r="AP69" s="16">
        <v>0</v>
      </c>
      <c r="AQ69" s="17">
        <v>0</v>
      </c>
      <c r="AR69" s="17">
        <v>0</v>
      </c>
      <c r="AS69" s="17">
        <v>0</v>
      </c>
      <c r="AT69" s="17">
        <v>0</v>
      </c>
      <c r="AU69" s="17">
        <v>0</v>
      </c>
      <c r="AV69" s="17">
        <v>0</v>
      </c>
      <c r="AW69" s="12">
        <v>0</v>
      </c>
      <c r="AX69" s="16">
        <v>0</v>
      </c>
      <c r="AY69" s="17">
        <v>0</v>
      </c>
      <c r="AZ69" s="17">
        <v>0</v>
      </c>
      <c r="BA69" s="17">
        <v>0</v>
      </c>
      <c r="BB69" s="17">
        <v>0</v>
      </c>
      <c r="BC69" s="17">
        <v>0</v>
      </c>
      <c r="BD69" s="17">
        <v>0</v>
      </c>
      <c r="BE69" s="12">
        <v>0</v>
      </c>
      <c r="BF69" s="16">
        <v>0</v>
      </c>
      <c r="BG69" s="17">
        <v>0</v>
      </c>
      <c r="BH69" s="17">
        <v>184312.86</v>
      </c>
      <c r="BI69" s="17">
        <v>0</v>
      </c>
      <c r="BJ69" s="17">
        <v>0</v>
      </c>
      <c r="BK69" s="17">
        <v>0</v>
      </c>
      <c r="BL69" s="17">
        <v>0</v>
      </c>
      <c r="BM69" s="12">
        <v>184312.86</v>
      </c>
      <c r="BN69" s="16">
        <v>0</v>
      </c>
      <c r="BO69" s="17">
        <v>0</v>
      </c>
      <c r="BP69" s="17">
        <v>0</v>
      </c>
      <c r="BQ69" s="17">
        <v>0</v>
      </c>
      <c r="BR69" s="17">
        <v>0</v>
      </c>
      <c r="BS69" s="17">
        <v>0</v>
      </c>
      <c r="BT69" s="17">
        <v>26318.44</v>
      </c>
      <c r="BU69" s="12">
        <v>26318.44</v>
      </c>
      <c r="BV69" s="16">
        <v>0</v>
      </c>
      <c r="BW69" s="17">
        <v>0</v>
      </c>
      <c r="BX69" s="17">
        <v>264.58999999999997</v>
      </c>
      <c r="BY69" s="17">
        <v>0</v>
      </c>
      <c r="BZ69" s="17">
        <v>0</v>
      </c>
      <c r="CA69" s="17">
        <v>0</v>
      </c>
      <c r="CB69" s="17">
        <v>106000.04000000001</v>
      </c>
      <c r="CC69" s="12">
        <v>106264.63</v>
      </c>
    </row>
    <row r="70" spans="1:81" x14ac:dyDescent="0.3">
      <c r="A70" s="4" t="s">
        <v>59</v>
      </c>
      <c r="B70" s="92">
        <v>1698160.6249999998</v>
      </c>
      <c r="C70" s="87">
        <v>0</v>
      </c>
      <c r="D70" s="87">
        <v>555801.38666666672</v>
      </c>
      <c r="E70" s="87">
        <v>0</v>
      </c>
      <c r="F70" s="87">
        <v>0</v>
      </c>
      <c r="G70" s="87">
        <v>0</v>
      </c>
      <c r="H70" s="87">
        <v>33600.1</v>
      </c>
      <c r="I70" s="93">
        <v>2287562.1116666668</v>
      </c>
      <c r="J70" s="16">
        <v>115480.38500000001</v>
      </c>
      <c r="K70" s="17">
        <v>0</v>
      </c>
      <c r="L70" s="17">
        <v>0</v>
      </c>
      <c r="M70" s="17">
        <v>0</v>
      </c>
      <c r="N70" s="17">
        <v>0</v>
      </c>
      <c r="O70" s="17">
        <v>0</v>
      </c>
      <c r="P70" s="17">
        <v>0</v>
      </c>
      <c r="Q70" s="12">
        <v>115480.38500000001</v>
      </c>
      <c r="R70" s="16">
        <v>28658.545000000006</v>
      </c>
      <c r="S70" s="17">
        <v>0</v>
      </c>
      <c r="T70" s="17">
        <v>0</v>
      </c>
      <c r="U70" s="17">
        <v>0</v>
      </c>
      <c r="V70" s="17">
        <v>0</v>
      </c>
      <c r="W70" s="17">
        <v>0</v>
      </c>
      <c r="X70" s="17">
        <v>0</v>
      </c>
      <c r="Y70" s="12">
        <v>28658.545000000006</v>
      </c>
      <c r="Z70" s="16">
        <v>1554020.93</v>
      </c>
      <c r="AA70" s="17">
        <v>0</v>
      </c>
      <c r="AB70" s="17">
        <v>555801.38666666672</v>
      </c>
      <c r="AC70" s="17">
        <v>0</v>
      </c>
      <c r="AD70" s="17">
        <v>0</v>
      </c>
      <c r="AE70" s="17">
        <v>0</v>
      </c>
      <c r="AF70" s="17">
        <v>33600.1</v>
      </c>
      <c r="AG70" s="12">
        <v>2143422.4166666665</v>
      </c>
      <c r="AH70" s="16">
        <v>0.76500000000000001</v>
      </c>
      <c r="AI70" s="17">
        <v>0</v>
      </c>
      <c r="AJ70" s="17">
        <v>0</v>
      </c>
      <c r="AK70" s="17">
        <v>0</v>
      </c>
      <c r="AL70" s="17">
        <v>0</v>
      </c>
      <c r="AM70" s="17">
        <v>0</v>
      </c>
      <c r="AN70" s="17">
        <v>0</v>
      </c>
      <c r="AO70" s="12">
        <v>0.76500000000000001</v>
      </c>
      <c r="AP70" s="16">
        <v>0</v>
      </c>
      <c r="AQ70" s="17">
        <v>0</v>
      </c>
      <c r="AR70" s="17">
        <v>0</v>
      </c>
      <c r="AS70" s="17">
        <v>0</v>
      </c>
      <c r="AT70" s="17">
        <v>0</v>
      </c>
      <c r="AU70" s="17">
        <v>0</v>
      </c>
      <c r="AV70" s="17">
        <v>0</v>
      </c>
      <c r="AW70" s="12">
        <v>0</v>
      </c>
      <c r="AX70" s="16">
        <v>0</v>
      </c>
      <c r="AY70" s="17">
        <v>0</v>
      </c>
      <c r="AZ70" s="17">
        <v>0</v>
      </c>
      <c r="BA70" s="17">
        <v>0</v>
      </c>
      <c r="BB70" s="17">
        <v>0</v>
      </c>
      <c r="BC70" s="17">
        <v>0</v>
      </c>
      <c r="BD70" s="17">
        <v>0</v>
      </c>
      <c r="BE70" s="12">
        <v>0</v>
      </c>
      <c r="BF70" s="16">
        <v>0</v>
      </c>
      <c r="BG70" s="17">
        <v>0</v>
      </c>
      <c r="BH70" s="17">
        <v>0</v>
      </c>
      <c r="BI70" s="17">
        <v>0</v>
      </c>
      <c r="BJ70" s="17">
        <v>0</v>
      </c>
      <c r="BK70" s="17">
        <v>0</v>
      </c>
      <c r="BL70" s="17">
        <v>0</v>
      </c>
      <c r="BM70" s="12">
        <v>0</v>
      </c>
      <c r="BN70" s="16">
        <v>0</v>
      </c>
      <c r="BO70" s="17">
        <v>0</v>
      </c>
      <c r="BP70" s="17">
        <v>0</v>
      </c>
      <c r="BQ70" s="17">
        <v>0</v>
      </c>
      <c r="BR70" s="17">
        <v>0</v>
      </c>
      <c r="BS70" s="17">
        <v>0</v>
      </c>
      <c r="BT70" s="17">
        <v>0</v>
      </c>
      <c r="BU70" s="12">
        <v>0</v>
      </c>
      <c r="BV70" s="16">
        <v>0</v>
      </c>
      <c r="BW70" s="17">
        <v>0</v>
      </c>
      <c r="BX70" s="17">
        <v>0</v>
      </c>
      <c r="BY70" s="17">
        <v>0</v>
      </c>
      <c r="BZ70" s="17">
        <v>0</v>
      </c>
      <c r="CA70" s="17">
        <v>0</v>
      </c>
      <c r="CB70" s="17">
        <v>0</v>
      </c>
      <c r="CC70" s="12">
        <v>0</v>
      </c>
    </row>
    <row r="71" spans="1:81" x14ac:dyDescent="0.3">
      <c r="A71" s="4" t="s">
        <v>60</v>
      </c>
      <c r="B71" s="92">
        <v>1659865</v>
      </c>
      <c r="C71" s="87">
        <v>0</v>
      </c>
      <c r="D71" s="87">
        <v>4457970.4499999993</v>
      </c>
      <c r="E71" s="87">
        <v>1.4915713109076023E-10</v>
      </c>
      <c r="F71" s="87">
        <v>1208479</v>
      </c>
      <c r="G71" s="87">
        <v>67102</v>
      </c>
      <c r="H71" s="87">
        <v>307512</v>
      </c>
      <c r="I71" s="93">
        <v>7700928.4499999993</v>
      </c>
      <c r="J71" s="16">
        <v>689429</v>
      </c>
      <c r="K71" s="17">
        <v>0</v>
      </c>
      <c r="L71" s="17">
        <v>3895770.4499999997</v>
      </c>
      <c r="M71" s="17">
        <v>1.4915713109076023E-10</v>
      </c>
      <c r="N71" s="17">
        <v>1208479</v>
      </c>
      <c r="O71" s="17">
        <v>0</v>
      </c>
      <c r="P71" s="17">
        <v>0</v>
      </c>
      <c r="Q71" s="12">
        <v>5793678.4499999993</v>
      </c>
      <c r="R71" s="16">
        <v>275688</v>
      </c>
      <c r="S71" s="17">
        <v>0</v>
      </c>
      <c r="T71" s="17">
        <v>75000</v>
      </c>
      <c r="U71" s="17">
        <v>0</v>
      </c>
      <c r="V71" s="17">
        <v>0</v>
      </c>
      <c r="W71" s="17">
        <v>0</v>
      </c>
      <c r="X71" s="17">
        <v>0</v>
      </c>
      <c r="Y71" s="12">
        <v>350688</v>
      </c>
      <c r="Z71" s="16">
        <v>694748</v>
      </c>
      <c r="AA71" s="17">
        <v>0</v>
      </c>
      <c r="AB71" s="17">
        <v>0</v>
      </c>
      <c r="AC71" s="17">
        <v>0</v>
      </c>
      <c r="AD71" s="17">
        <v>0</v>
      </c>
      <c r="AE71" s="17">
        <v>0</v>
      </c>
      <c r="AF71" s="17">
        <v>2863</v>
      </c>
      <c r="AG71" s="12">
        <v>697611</v>
      </c>
      <c r="AH71" s="16">
        <v>0</v>
      </c>
      <c r="AI71" s="17">
        <v>0</v>
      </c>
      <c r="AJ71" s="17">
        <v>61200</v>
      </c>
      <c r="AK71" s="17">
        <v>0</v>
      </c>
      <c r="AL71" s="17">
        <v>0</v>
      </c>
      <c r="AM71" s="17">
        <v>67102</v>
      </c>
      <c r="AN71" s="17">
        <v>0</v>
      </c>
      <c r="AO71" s="12">
        <v>128302</v>
      </c>
      <c r="AP71" s="16">
        <v>0</v>
      </c>
      <c r="AQ71" s="17">
        <v>0</v>
      </c>
      <c r="AR71" s="17">
        <v>0</v>
      </c>
      <c r="AS71" s="17">
        <v>0</v>
      </c>
      <c r="AT71" s="17">
        <v>0</v>
      </c>
      <c r="AU71" s="17">
        <v>0</v>
      </c>
      <c r="AV71" s="17">
        <v>0</v>
      </c>
      <c r="AW71" s="12">
        <v>0</v>
      </c>
      <c r="AX71" s="16">
        <v>0</v>
      </c>
      <c r="AY71" s="17">
        <v>0</v>
      </c>
      <c r="AZ71" s="17">
        <v>0</v>
      </c>
      <c r="BA71" s="17">
        <v>0</v>
      </c>
      <c r="BB71" s="17">
        <v>0</v>
      </c>
      <c r="BC71" s="17">
        <v>0</v>
      </c>
      <c r="BD71" s="17">
        <v>0</v>
      </c>
      <c r="BE71" s="12">
        <v>0</v>
      </c>
      <c r="BF71" s="16">
        <v>0</v>
      </c>
      <c r="BG71" s="17">
        <v>0</v>
      </c>
      <c r="BH71" s="17">
        <v>426000</v>
      </c>
      <c r="BI71" s="17">
        <v>0</v>
      </c>
      <c r="BJ71" s="17">
        <v>0</v>
      </c>
      <c r="BK71" s="17">
        <v>0</v>
      </c>
      <c r="BL71" s="17">
        <v>0</v>
      </c>
      <c r="BM71" s="12">
        <v>426000</v>
      </c>
      <c r="BN71" s="16">
        <v>0</v>
      </c>
      <c r="BO71" s="17">
        <v>0</v>
      </c>
      <c r="BP71" s="17">
        <v>0</v>
      </c>
      <c r="BQ71" s="17">
        <v>0</v>
      </c>
      <c r="BR71" s="17">
        <v>0</v>
      </c>
      <c r="BS71" s="17">
        <v>0</v>
      </c>
      <c r="BT71" s="17">
        <v>304649</v>
      </c>
      <c r="BU71" s="12">
        <v>304649</v>
      </c>
      <c r="BV71" s="16">
        <v>0</v>
      </c>
      <c r="BW71" s="17">
        <v>0</v>
      </c>
      <c r="BX71" s="17">
        <v>0</v>
      </c>
      <c r="BY71" s="17">
        <v>0</v>
      </c>
      <c r="BZ71" s="17">
        <v>0</v>
      </c>
      <c r="CA71" s="17">
        <v>0</v>
      </c>
      <c r="CB71" s="17">
        <v>0</v>
      </c>
      <c r="CC71" s="12">
        <v>0</v>
      </c>
    </row>
    <row r="72" spans="1:81" x14ac:dyDescent="0.3">
      <c r="A72" s="4" t="s">
        <v>61</v>
      </c>
      <c r="B72" s="92">
        <v>2723231</v>
      </c>
      <c r="C72" s="87">
        <v>16283</v>
      </c>
      <c r="D72" s="87">
        <v>337500</v>
      </c>
      <c r="E72" s="87">
        <v>0</v>
      </c>
      <c r="F72" s="87">
        <v>574935</v>
      </c>
      <c r="G72" s="87">
        <v>63510</v>
      </c>
      <c r="H72" s="87">
        <v>12139</v>
      </c>
      <c r="I72" s="93">
        <v>3727598</v>
      </c>
      <c r="J72" s="16">
        <v>236378</v>
      </c>
      <c r="K72" s="17">
        <v>16283</v>
      </c>
      <c r="L72" s="17">
        <v>0</v>
      </c>
      <c r="M72" s="17">
        <v>0</v>
      </c>
      <c r="N72" s="17">
        <v>0</v>
      </c>
      <c r="O72" s="17">
        <v>0</v>
      </c>
      <c r="P72" s="17">
        <v>9428</v>
      </c>
      <c r="Q72" s="12">
        <v>262089</v>
      </c>
      <c r="R72" s="16">
        <v>109524</v>
      </c>
      <c r="S72" s="17">
        <v>0</v>
      </c>
      <c r="T72" s="17">
        <v>0</v>
      </c>
      <c r="U72" s="17">
        <v>0</v>
      </c>
      <c r="V72" s="17">
        <v>0</v>
      </c>
      <c r="W72" s="17">
        <v>22446</v>
      </c>
      <c r="X72" s="17">
        <v>0</v>
      </c>
      <c r="Y72" s="12">
        <v>131970</v>
      </c>
      <c r="Z72" s="16">
        <v>67454</v>
      </c>
      <c r="AA72" s="17">
        <v>0</v>
      </c>
      <c r="AB72" s="17">
        <v>0</v>
      </c>
      <c r="AC72" s="17">
        <v>0</v>
      </c>
      <c r="AD72" s="17">
        <v>10000</v>
      </c>
      <c r="AE72" s="17">
        <v>39039</v>
      </c>
      <c r="AF72" s="17">
        <v>0</v>
      </c>
      <c r="AG72" s="12">
        <v>116493</v>
      </c>
      <c r="AH72" s="16">
        <v>0</v>
      </c>
      <c r="AI72" s="17">
        <v>0</v>
      </c>
      <c r="AJ72" s="17">
        <v>0</v>
      </c>
      <c r="AK72" s="17">
        <v>0</v>
      </c>
      <c r="AL72" s="17">
        <v>0</v>
      </c>
      <c r="AM72" s="17">
        <v>0</v>
      </c>
      <c r="AN72" s="17">
        <v>0</v>
      </c>
      <c r="AO72" s="12">
        <v>0</v>
      </c>
      <c r="AP72" s="16">
        <v>21780</v>
      </c>
      <c r="AQ72" s="17">
        <v>0</v>
      </c>
      <c r="AR72" s="17">
        <v>0</v>
      </c>
      <c r="AS72" s="17">
        <v>0</v>
      </c>
      <c r="AT72" s="17">
        <v>0</v>
      </c>
      <c r="AU72" s="17">
        <v>0</v>
      </c>
      <c r="AV72" s="17">
        <v>0</v>
      </c>
      <c r="AW72" s="12">
        <v>21780</v>
      </c>
      <c r="AX72" s="16">
        <v>1770016</v>
      </c>
      <c r="AY72" s="17">
        <v>0</v>
      </c>
      <c r="AZ72" s="17">
        <v>0</v>
      </c>
      <c r="BA72" s="17">
        <v>0</v>
      </c>
      <c r="BB72" s="17">
        <v>430056</v>
      </c>
      <c r="BC72" s="17">
        <v>0</v>
      </c>
      <c r="BD72" s="17">
        <v>2711</v>
      </c>
      <c r="BE72" s="12">
        <v>2202783</v>
      </c>
      <c r="BF72" s="16">
        <v>401407</v>
      </c>
      <c r="BG72" s="17">
        <v>0</v>
      </c>
      <c r="BH72" s="17">
        <v>0</v>
      </c>
      <c r="BI72" s="17">
        <v>0</v>
      </c>
      <c r="BJ72" s="17">
        <v>0</v>
      </c>
      <c r="BK72" s="17">
        <v>0</v>
      </c>
      <c r="BL72" s="17">
        <v>0</v>
      </c>
      <c r="BM72" s="12">
        <v>401407</v>
      </c>
      <c r="BN72" s="16">
        <v>56709</v>
      </c>
      <c r="BO72" s="17">
        <v>0</v>
      </c>
      <c r="BP72" s="17">
        <v>0</v>
      </c>
      <c r="BQ72" s="17">
        <v>0</v>
      </c>
      <c r="BR72" s="17">
        <v>0</v>
      </c>
      <c r="BS72" s="17">
        <v>2025</v>
      </c>
      <c r="BT72" s="17">
        <v>0</v>
      </c>
      <c r="BU72" s="12">
        <v>58734</v>
      </c>
      <c r="BV72" s="16">
        <v>59963</v>
      </c>
      <c r="BW72" s="17">
        <v>0</v>
      </c>
      <c r="BX72" s="17">
        <v>337500</v>
      </c>
      <c r="BY72" s="17">
        <v>0</v>
      </c>
      <c r="BZ72" s="17">
        <v>134879</v>
      </c>
      <c r="CA72" s="17">
        <v>0</v>
      </c>
      <c r="CB72" s="17">
        <v>0</v>
      </c>
      <c r="CC72" s="12">
        <v>532342</v>
      </c>
    </row>
    <row r="73" spans="1:81" x14ac:dyDescent="0.3">
      <c r="A73" s="4" t="s">
        <v>62</v>
      </c>
      <c r="B73" s="92">
        <v>3044148.15</v>
      </c>
      <c r="C73" s="87">
        <v>0</v>
      </c>
      <c r="D73" s="87">
        <v>750000</v>
      </c>
      <c r="E73" s="87">
        <v>0</v>
      </c>
      <c r="F73" s="87">
        <v>0</v>
      </c>
      <c r="G73" s="87">
        <v>9556798.2599999998</v>
      </c>
      <c r="H73" s="87">
        <v>2158593.77</v>
      </c>
      <c r="I73" s="93">
        <v>15509540.18</v>
      </c>
      <c r="J73" s="16">
        <v>2144455.15</v>
      </c>
      <c r="K73" s="17">
        <v>0</v>
      </c>
      <c r="L73" s="17">
        <v>0</v>
      </c>
      <c r="M73" s="17">
        <v>0</v>
      </c>
      <c r="N73" s="17">
        <v>0</v>
      </c>
      <c r="O73" s="17">
        <v>9520421.7799999993</v>
      </c>
      <c r="P73" s="17">
        <v>0</v>
      </c>
      <c r="Q73" s="12">
        <v>11664876.93</v>
      </c>
      <c r="R73" s="16">
        <v>899693</v>
      </c>
      <c r="S73" s="17">
        <v>0</v>
      </c>
      <c r="T73" s="17">
        <v>0</v>
      </c>
      <c r="U73" s="17">
        <v>0</v>
      </c>
      <c r="V73" s="17">
        <v>0</v>
      </c>
      <c r="W73" s="17">
        <v>10772.65</v>
      </c>
      <c r="X73" s="17">
        <v>0</v>
      </c>
      <c r="Y73" s="12">
        <v>910465.65</v>
      </c>
      <c r="Z73" s="16">
        <v>0</v>
      </c>
      <c r="AA73" s="17">
        <v>0</v>
      </c>
      <c r="AB73" s="17">
        <v>0</v>
      </c>
      <c r="AC73" s="17">
        <v>0</v>
      </c>
      <c r="AD73" s="17">
        <v>0</v>
      </c>
      <c r="AE73" s="17">
        <v>0</v>
      </c>
      <c r="AF73" s="17">
        <v>47201.51</v>
      </c>
      <c r="AG73" s="12">
        <v>47201.51</v>
      </c>
      <c r="AH73" s="16">
        <v>0</v>
      </c>
      <c r="AI73" s="17">
        <v>0</v>
      </c>
      <c r="AJ73" s="17">
        <v>0</v>
      </c>
      <c r="AK73" s="17">
        <v>0</v>
      </c>
      <c r="AL73" s="17">
        <v>0</v>
      </c>
      <c r="AM73" s="17">
        <v>24440</v>
      </c>
      <c r="AN73" s="17">
        <v>0</v>
      </c>
      <c r="AO73" s="12">
        <v>24440</v>
      </c>
      <c r="AP73" s="16">
        <v>0</v>
      </c>
      <c r="AQ73" s="17">
        <v>0</v>
      </c>
      <c r="AR73" s="17">
        <v>0</v>
      </c>
      <c r="AS73" s="17">
        <v>0</v>
      </c>
      <c r="AT73" s="17">
        <v>0</v>
      </c>
      <c r="AU73" s="17">
        <v>0</v>
      </c>
      <c r="AV73" s="17">
        <v>0</v>
      </c>
      <c r="AW73" s="12">
        <v>0</v>
      </c>
      <c r="AX73" s="16">
        <v>0</v>
      </c>
      <c r="AY73" s="17">
        <v>0</v>
      </c>
      <c r="AZ73" s="17">
        <v>0</v>
      </c>
      <c r="BA73" s="17">
        <v>0</v>
      </c>
      <c r="BB73" s="17">
        <v>0</v>
      </c>
      <c r="BC73" s="17">
        <v>0</v>
      </c>
      <c r="BD73" s="17">
        <v>1225185.99</v>
      </c>
      <c r="BE73" s="12">
        <v>1225185.99</v>
      </c>
      <c r="BF73" s="16">
        <v>0</v>
      </c>
      <c r="BG73" s="17">
        <v>0</v>
      </c>
      <c r="BH73" s="17">
        <v>0</v>
      </c>
      <c r="BI73" s="17">
        <v>0</v>
      </c>
      <c r="BJ73" s="17">
        <v>0</v>
      </c>
      <c r="BK73" s="17">
        <v>0</v>
      </c>
      <c r="BL73" s="17">
        <v>0</v>
      </c>
      <c r="BM73" s="12">
        <v>0</v>
      </c>
      <c r="BN73" s="16">
        <v>0</v>
      </c>
      <c r="BO73" s="17">
        <v>0</v>
      </c>
      <c r="BP73" s="17">
        <v>750000</v>
      </c>
      <c r="BQ73" s="17">
        <v>0</v>
      </c>
      <c r="BR73" s="17">
        <v>0</v>
      </c>
      <c r="BS73" s="17">
        <v>1163.83</v>
      </c>
      <c r="BT73" s="17">
        <v>886206.27</v>
      </c>
      <c r="BU73" s="12">
        <v>1637370.1</v>
      </c>
      <c r="BV73" s="16">
        <v>0</v>
      </c>
      <c r="BW73" s="17">
        <v>0</v>
      </c>
      <c r="BX73" s="17">
        <v>0</v>
      </c>
      <c r="BY73" s="17">
        <v>0</v>
      </c>
      <c r="BZ73" s="17">
        <v>0</v>
      </c>
      <c r="CA73" s="17">
        <v>0</v>
      </c>
      <c r="CB73" s="17">
        <v>0</v>
      </c>
      <c r="CC73" s="12">
        <v>0</v>
      </c>
    </row>
    <row r="74" spans="1:81" x14ac:dyDescent="0.3">
      <c r="A74" s="4" t="s">
        <v>63</v>
      </c>
      <c r="B74" s="92">
        <v>811697.94</v>
      </c>
      <c r="C74" s="87">
        <v>0</v>
      </c>
      <c r="D74" s="87">
        <v>0</v>
      </c>
      <c r="E74" s="87">
        <v>0</v>
      </c>
      <c r="F74" s="87">
        <v>0</v>
      </c>
      <c r="G74" s="87">
        <v>76220</v>
      </c>
      <c r="H74" s="87">
        <v>0</v>
      </c>
      <c r="I74" s="93">
        <v>887917.94</v>
      </c>
      <c r="J74" s="16">
        <v>395119.29</v>
      </c>
      <c r="K74" s="17">
        <v>0</v>
      </c>
      <c r="L74" s="17">
        <v>0</v>
      </c>
      <c r="M74" s="17">
        <v>0</v>
      </c>
      <c r="N74" s="17">
        <v>0</v>
      </c>
      <c r="O74" s="17">
        <v>76220</v>
      </c>
      <c r="P74" s="17">
        <v>0</v>
      </c>
      <c r="Q74" s="12">
        <v>471339.29</v>
      </c>
      <c r="R74" s="16">
        <v>99289.3</v>
      </c>
      <c r="S74" s="17">
        <v>0</v>
      </c>
      <c r="T74" s="17">
        <v>0</v>
      </c>
      <c r="U74" s="17">
        <v>0</v>
      </c>
      <c r="V74" s="17">
        <v>0</v>
      </c>
      <c r="W74" s="17">
        <v>0</v>
      </c>
      <c r="X74" s="17">
        <v>0</v>
      </c>
      <c r="Y74" s="12">
        <v>99289.3</v>
      </c>
      <c r="Z74" s="16">
        <v>5336.26</v>
      </c>
      <c r="AA74" s="17">
        <v>0</v>
      </c>
      <c r="AB74" s="17">
        <v>0</v>
      </c>
      <c r="AC74" s="17">
        <v>0</v>
      </c>
      <c r="AD74" s="17">
        <v>0</v>
      </c>
      <c r="AE74" s="17">
        <v>0</v>
      </c>
      <c r="AF74" s="17">
        <v>0</v>
      </c>
      <c r="AG74" s="12">
        <v>5336.26</v>
      </c>
      <c r="AH74" s="16">
        <v>0</v>
      </c>
      <c r="AI74" s="17">
        <v>0</v>
      </c>
      <c r="AJ74" s="17">
        <v>0</v>
      </c>
      <c r="AK74" s="17">
        <v>0</v>
      </c>
      <c r="AL74" s="17">
        <v>0</v>
      </c>
      <c r="AM74" s="17">
        <v>0</v>
      </c>
      <c r="AN74" s="17">
        <v>0</v>
      </c>
      <c r="AO74" s="12">
        <v>0</v>
      </c>
      <c r="AP74" s="16">
        <v>0</v>
      </c>
      <c r="AQ74" s="17">
        <v>0</v>
      </c>
      <c r="AR74" s="17">
        <v>0</v>
      </c>
      <c r="AS74" s="17">
        <v>0</v>
      </c>
      <c r="AT74" s="17">
        <v>0</v>
      </c>
      <c r="AU74" s="17">
        <v>0</v>
      </c>
      <c r="AV74" s="17">
        <v>0</v>
      </c>
      <c r="AW74" s="12">
        <v>0</v>
      </c>
      <c r="AX74" s="16">
        <v>311953.08999999997</v>
      </c>
      <c r="AY74" s="17">
        <v>0</v>
      </c>
      <c r="AZ74" s="17">
        <v>0</v>
      </c>
      <c r="BA74" s="17">
        <v>0</v>
      </c>
      <c r="BB74" s="17">
        <v>0</v>
      </c>
      <c r="BC74" s="17">
        <v>0</v>
      </c>
      <c r="BD74" s="17">
        <v>0</v>
      </c>
      <c r="BE74" s="12">
        <v>311953.08999999997</v>
      </c>
      <c r="BF74" s="16">
        <v>0</v>
      </c>
      <c r="BG74" s="17">
        <v>0</v>
      </c>
      <c r="BH74" s="17">
        <v>0</v>
      </c>
      <c r="BI74" s="17">
        <v>0</v>
      </c>
      <c r="BJ74" s="17">
        <v>0</v>
      </c>
      <c r="BK74" s="17">
        <v>0</v>
      </c>
      <c r="BL74" s="17">
        <v>0</v>
      </c>
      <c r="BM74" s="12">
        <v>0</v>
      </c>
      <c r="BN74" s="16">
        <v>0</v>
      </c>
      <c r="BO74" s="17">
        <v>0</v>
      </c>
      <c r="BP74" s="17">
        <v>0</v>
      </c>
      <c r="BQ74" s="17">
        <v>0</v>
      </c>
      <c r="BR74" s="17">
        <v>0</v>
      </c>
      <c r="BS74" s="17">
        <v>0</v>
      </c>
      <c r="BT74" s="17">
        <v>0</v>
      </c>
      <c r="BU74" s="12">
        <v>0</v>
      </c>
      <c r="BV74" s="16">
        <v>0</v>
      </c>
      <c r="BW74" s="17">
        <v>0</v>
      </c>
      <c r="BX74" s="17">
        <v>0</v>
      </c>
      <c r="BY74" s="17">
        <v>0</v>
      </c>
      <c r="BZ74" s="17">
        <v>0</v>
      </c>
      <c r="CA74" s="17">
        <v>0</v>
      </c>
      <c r="CB74" s="17">
        <v>0</v>
      </c>
      <c r="CC74" s="12">
        <v>0</v>
      </c>
    </row>
    <row r="75" spans="1:81" x14ac:dyDescent="0.3">
      <c r="A75" s="4" t="s">
        <v>64</v>
      </c>
      <c r="B75" s="92">
        <v>2477099.58</v>
      </c>
      <c r="C75" s="87">
        <v>16500</v>
      </c>
      <c r="D75" s="87">
        <v>469483</v>
      </c>
      <c r="E75" s="87">
        <v>0</v>
      </c>
      <c r="F75" s="87">
        <v>110000</v>
      </c>
      <c r="G75" s="87">
        <v>1945990.56</v>
      </c>
      <c r="H75" s="87">
        <v>0</v>
      </c>
      <c r="I75" s="93">
        <v>5019073.1400000006</v>
      </c>
      <c r="J75" s="16">
        <v>1055274.25</v>
      </c>
      <c r="K75" s="17">
        <v>0</v>
      </c>
      <c r="L75" s="17">
        <v>630</v>
      </c>
      <c r="M75" s="17">
        <v>0</v>
      </c>
      <c r="N75" s="17">
        <v>0</v>
      </c>
      <c r="O75" s="17">
        <v>1910808</v>
      </c>
      <c r="P75" s="17">
        <v>0</v>
      </c>
      <c r="Q75" s="12">
        <v>2966712.25</v>
      </c>
      <c r="R75" s="16">
        <v>355096.48</v>
      </c>
      <c r="S75" s="17">
        <v>0</v>
      </c>
      <c r="T75" s="17">
        <v>0</v>
      </c>
      <c r="U75" s="17">
        <v>0</v>
      </c>
      <c r="V75" s="17">
        <v>0</v>
      </c>
      <c r="W75" s="17">
        <v>32344.2</v>
      </c>
      <c r="X75" s="17">
        <v>0</v>
      </c>
      <c r="Y75" s="12">
        <v>387440.68</v>
      </c>
      <c r="Z75" s="16">
        <v>200738.3</v>
      </c>
      <c r="AA75" s="17">
        <v>0</v>
      </c>
      <c r="AB75" s="17">
        <v>468853</v>
      </c>
      <c r="AC75" s="17">
        <v>0</v>
      </c>
      <c r="AD75" s="17">
        <v>110000</v>
      </c>
      <c r="AE75" s="17">
        <v>2838.36</v>
      </c>
      <c r="AF75" s="17">
        <v>0</v>
      </c>
      <c r="AG75" s="12">
        <v>782429.66</v>
      </c>
      <c r="AH75" s="16">
        <v>0</v>
      </c>
      <c r="AI75" s="17">
        <v>0</v>
      </c>
      <c r="AJ75" s="17">
        <v>0</v>
      </c>
      <c r="AK75" s="17">
        <v>0</v>
      </c>
      <c r="AL75" s="17">
        <v>0</v>
      </c>
      <c r="AM75" s="17">
        <v>0</v>
      </c>
      <c r="AN75" s="17">
        <v>0</v>
      </c>
      <c r="AO75" s="12">
        <v>0</v>
      </c>
      <c r="AP75" s="16">
        <v>0</v>
      </c>
      <c r="AQ75" s="17">
        <v>0</v>
      </c>
      <c r="AR75" s="17">
        <v>0</v>
      </c>
      <c r="AS75" s="17">
        <v>0</v>
      </c>
      <c r="AT75" s="17">
        <v>0</v>
      </c>
      <c r="AU75" s="17">
        <v>0</v>
      </c>
      <c r="AV75" s="17">
        <v>0</v>
      </c>
      <c r="AW75" s="12">
        <v>0</v>
      </c>
      <c r="AX75" s="16">
        <v>0</v>
      </c>
      <c r="AY75" s="17">
        <v>0</v>
      </c>
      <c r="AZ75" s="17">
        <v>0</v>
      </c>
      <c r="BA75" s="17">
        <v>0</v>
      </c>
      <c r="BB75" s="17">
        <v>0</v>
      </c>
      <c r="BC75" s="17">
        <v>0</v>
      </c>
      <c r="BD75" s="17">
        <v>0</v>
      </c>
      <c r="BE75" s="12">
        <v>0</v>
      </c>
      <c r="BF75" s="16">
        <v>865990.55</v>
      </c>
      <c r="BG75" s="17">
        <v>16500</v>
      </c>
      <c r="BH75" s="17">
        <v>0</v>
      </c>
      <c r="BI75" s="17">
        <v>0</v>
      </c>
      <c r="BJ75" s="17">
        <v>0</v>
      </c>
      <c r="BK75" s="17">
        <v>0</v>
      </c>
      <c r="BL75" s="17">
        <v>0</v>
      </c>
      <c r="BM75" s="12">
        <v>882490.55</v>
      </c>
      <c r="BN75" s="16">
        <v>0</v>
      </c>
      <c r="BO75" s="17">
        <v>0</v>
      </c>
      <c r="BP75" s="17">
        <v>0</v>
      </c>
      <c r="BQ75" s="17">
        <v>0</v>
      </c>
      <c r="BR75" s="17">
        <v>0</v>
      </c>
      <c r="BS75" s="17">
        <v>0</v>
      </c>
      <c r="BT75" s="17">
        <v>0</v>
      </c>
      <c r="BU75" s="12">
        <v>0</v>
      </c>
      <c r="BV75" s="16">
        <v>0</v>
      </c>
      <c r="BW75" s="17">
        <v>0</v>
      </c>
      <c r="BX75" s="17">
        <v>0</v>
      </c>
      <c r="BY75" s="17">
        <v>0</v>
      </c>
      <c r="BZ75" s="17">
        <v>0</v>
      </c>
      <c r="CA75" s="17">
        <v>0</v>
      </c>
      <c r="CB75" s="17">
        <v>0</v>
      </c>
      <c r="CC75" s="12">
        <v>0</v>
      </c>
    </row>
    <row r="76" spans="1:81" x14ac:dyDescent="0.3">
      <c r="A76" s="4" t="s">
        <v>65</v>
      </c>
      <c r="B76" s="92">
        <v>1645023.8590293166</v>
      </c>
      <c r="C76" s="87">
        <v>0</v>
      </c>
      <c r="D76" s="87">
        <v>1664613.8018758663</v>
      </c>
      <c r="E76" s="87">
        <v>0</v>
      </c>
      <c r="F76" s="87">
        <v>489364</v>
      </c>
      <c r="G76" s="87">
        <v>39397.480000000003</v>
      </c>
      <c r="H76" s="87">
        <v>2903841.4380053869</v>
      </c>
      <c r="I76" s="93">
        <v>6742240.5789105687</v>
      </c>
      <c r="J76" s="16">
        <v>328415.88</v>
      </c>
      <c r="K76" s="17">
        <v>0</v>
      </c>
      <c r="L76" s="17">
        <v>281000</v>
      </c>
      <c r="M76" s="17">
        <v>0</v>
      </c>
      <c r="N76" s="17">
        <v>0</v>
      </c>
      <c r="O76" s="17">
        <v>30000</v>
      </c>
      <c r="P76" s="17">
        <v>2894901.89</v>
      </c>
      <c r="Q76" s="12">
        <v>3534317.77</v>
      </c>
      <c r="R76" s="16">
        <v>382558.38</v>
      </c>
      <c r="S76" s="17">
        <v>0</v>
      </c>
      <c r="T76" s="17">
        <v>75000</v>
      </c>
      <c r="U76" s="17">
        <v>0</v>
      </c>
      <c r="V76" s="17">
        <v>0</v>
      </c>
      <c r="W76" s="17">
        <v>7721.77</v>
      </c>
      <c r="X76" s="17">
        <v>0</v>
      </c>
      <c r="Y76" s="12">
        <v>465280.15</v>
      </c>
      <c r="Z76" s="16">
        <v>285219.74</v>
      </c>
      <c r="AA76" s="17">
        <v>0</v>
      </c>
      <c r="AB76" s="17">
        <v>0</v>
      </c>
      <c r="AC76" s="17">
        <v>0</v>
      </c>
      <c r="AD76" s="17">
        <v>0</v>
      </c>
      <c r="AE76" s="17">
        <v>1651.71</v>
      </c>
      <c r="AF76" s="17">
        <v>5418.22</v>
      </c>
      <c r="AG76" s="12">
        <v>292289.67</v>
      </c>
      <c r="AH76" s="16">
        <v>710</v>
      </c>
      <c r="AI76" s="17">
        <v>0</v>
      </c>
      <c r="AJ76" s="17">
        <v>0</v>
      </c>
      <c r="AK76" s="17">
        <v>0</v>
      </c>
      <c r="AL76" s="17">
        <v>0</v>
      </c>
      <c r="AM76" s="17">
        <v>0</v>
      </c>
      <c r="AN76" s="17">
        <v>0</v>
      </c>
      <c r="AO76" s="12">
        <v>710</v>
      </c>
      <c r="AP76" s="16">
        <v>26926.94</v>
      </c>
      <c r="AQ76" s="17">
        <v>0</v>
      </c>
      <c r="AR76" s="17">
        <v>0</v>
      </c>
      <c r="AS76" s="17">
        <v>0</v>
      </c>
      <c r="AT76" s="17">
        <v>489364</v>
      </c>
      <c r="AU76" s="17">
        <v>0</v>
      </c>
      <c r="AV76" s="17">
        <v>0</v>
      </c>
      <c r="AW76" s="12">
        <v>516290.94</v>
      </c>
      <c r="AX76" s="16">
        <v>558487.00189343398</v>
      </c>
      <c r="AY76" s="17">
        <v>0</v>
      </c>
      <c r="AZ76" s="17">
        <v>25294.771691690101</v>
      </c>
      <c r="BA76" s="17">
        <v>0</v>
      </c>
      <c r="BB76" s="17">
        <v>0</v>
      </c>
      <c r="BC76" s="17">
        <v>0</v>
      </c>
      <c r="BD76" s="17">
        <v>1223.4794804722601</v>
      </c>
      <c r="BE76" s="12">
        <v>585005.25306559633</v>
      </c>
      <c r="BF76" s="16">
        <v>0</v>
      </c>
      <c r="BG76" s="17">
        <v>0</v>
      </c>
      <c r="BH76" s="17">
        <v>0</v>
      </c>
      <c r="BI76" s="17">
        <v>0</v>
      </c>
      <c r="BJ76" s="17">
        <v>0</v>
      </c>
      <c r="BK76" s="17">
        <v>0</v>
      </c>
      <c r="BL76" s="17">
        <v>0</v>
      </c>
      <c r="BM76" s="12">
        <v>0</v>
      </c>
      <c r="BN76" s="16">
        <v>58214.534873742603</v>
      </c>
      <c r="BO76" s="17">
        <v>0</v>
      </c>
      <c r="BP76" s="17">
        <v>455305.89045042399</v>
      </c>
      <c r="BQ76" s="17">
        <v>0</v>
      </c>
      <c r="BR76" s="17">
        <v>0</v>
      </c>
      <c r="BS76" s="17">
        <v>0</v>
      </c>
      <c r="BT76" s="17">
        <v>0</v>
      </c>
      <c r="BU76" s="12">
        <v>513520.4253241666</v>
      </c>
      <c r="BV76" s="16">
        <v>4491.3822621400459</v>
      </c>
      <c r="BW76" s="17">
        <v>0</v>
      </c>
      <c r="BX76" s="17">
        <v>828013.13973375224</v>
      </c>
      <c r="BY76" s="17">
        <v>0</v>
      </c>
      <c r="BZ76" s="17">
        <v>0</v>
      </c>
      <c r="CA76" s="17">
        <v>24</v>
      </c>
      <c r="CB76" s="17">
        <v>2297.848524914009</v>
      </c>
      <c r="CC76" s="12">
        <v>834826.37052080629</v>
      </c>
    </row>
    <row r="77" spans="1:81" x14ac:dyDescent="0.3">
      <c r="A77" s="4" t="s">
        <v>66</v>
      </c>
      <c r="B77" s="92">
        <v>220105</v>
      </c>
      <c r="C77" s="87">
        <v>0</v>
      </c>
      <c r="D77" s="87">
        <v>701000</v>
      </c>
      <c r="E77" s="87">
        <v>0</v>
      </c>
      <c r="F77" s="87">
        <v>183481</v>
      </c>
      <c r="G77" s="87">
        <v>0</v>
      </c>
      <c r="H77" s="87">
        <v>126036</v>
      </c>
      <c r="I77" s="93">
        <v>1230622</v>
      </c>
      <c r="J77" s="16">
        <v>79394</v>
      </c>
      <c r="K77" s="17">
        <v>0</v>
      </c>
      <c r="L77" s="17">
        <v>0</v>
      </c>
      <c r="M77" s="17">
        <v>0</v>
      </c>
      <c r="N77" s="17">
        <v>0</v>
      </c>
      <c r="O77" s="17">
        <v>0</v>
      </c>
      <c r="P77" s="17">
        <v>0</v>
      </c>
      <c r="Q77" s="12">
        <v>79394</v>
      </c>
      <c r="R77" s="16">
        <v>140213</v>
      </c>
      <c r="S77" s="17">
        <v>0</v>
      </c>
      <c r="T77" s="17">
        <v>0</v>
      </c>
      <c r="U77" s="17">
        <v>0</v>
      </c>
      <c r="V77" s="17">
        <v>0</v>
      </c>
      <c r="W77" s="17">
        <v>0</v>
      </c>
      <c r="X77" s="17">
        <v>0</v>
      </c>
      <c r="Y77" s="12">
        <v>140213</v>
      </c>
      <c r="Z77" s="16">
        <v>0</v>
      </c>
      <c r="AA77" s="17">
        <v>0</v>
      </c>
      <c r="AB77" s="17">
        <v>375000</v>
      </c>
      <c r="AC77" s="17">
        <v>0</v>
      </c>
      <c r="AD77" s="17">
        <v>131081</v>
      </c>
      <c r="AE77" s="17">
        <v>0</v>
      </c>
      <c r="AF77" s="17">
        <v>11103</v>
      </c>
      <c r="AG77" s="12">
        <v>517184</v>
      </c>
      <c r="AH77" s="16">
        <v>-14416</v>
      </c>
      <c r="AI77" s="17">
        <v>0</v>
      </c>
      <c r="AJ77" s="17">
        <v>0</v>
      </c>
      <c r="AK77" s="17">
        <v>0</v>
      </c>
      <c r="AL77" s="17">
        <v>0</v>
      </c>
      <c r="AM77" s="17">
        <v>0</v>
      </c>
      <c r="AN77" s="17">
        <v>26776</v>
      </c>
      <c r="AO77" s="12">
        <v>12360</v>
      </c>
      <c r="AP77" s="16">
        <v>0</v>
      </c>
      <c r="AQ77" s="17">
        <v>0</v>
      </c>
      <c r="AR77" s="17">
        <v>0</v>
      </c>
      <c r="AS77" s="17">
        <v>0</v>
      </c>
      <c r="AT77" s="17">
        <v>52400</v>
      </c>
      <c r="AU77" s="17">
        <v>0</v>
      </c>
      <c r="AV77" s="17">
        <v>0</v>
      </c>
      <c r="AW77" s="12">
        <v>52400</v>
      </c>
      <c r="AX77" s="16">
        <v>13789</v>
      </c>
      <c r="AY77" s="17">
        <v>0</v>
      </c>
      <c r="AZ77" s="17">
        <v>0</v>
      </c>
      <c r="BA77" s="17">
        <v>0</v>
      </c>
      <c r="BB77" s="17">
        <v>0</v>
      </c>
      <c r="BC77" s="17">
        <v>0</v>
      </c>
      <c r="BD77" s="17">
        <v>0</v>
      </c>
      <c r="BE77" s="12">
        <v>13789</v>
      </c>
      <c r="BF77" s="16">
        <v>0</v>
      </c>
      <c r="BG77" s="17">
        <v>0</v>
      </c>
      <c r="BH77" s="17">
        <v>0</v>
      </c>
      <c r="BI77" s="17">
        <v>0</v>
      </c>
      <c r="BJ77" s="17">
        <v>0</v>
      </c>
      <c r="BK77" s="17">
        <v>0</v>
      </c>
      <c r="BL77" s="17">
        <v>0</v>
      </c>
      <c r="BM77" s="12">
        <v>0</v>
      </c>
      <c r="BN77" s="16">
        <v>0</v>
      </c>
      <c r="BO77" s="17">
        <v>0</v>
      </c>
      <c r="BP77" s="17">
        <v>0</v>
      </c>
      <c r="BQ77" s="17">
        <v>0</v>
      </c>
      <c r="BR77" s="17">
        <v>0</v>
      </c>
      <c r="BS77" s="17">
        <v>0</v>
      </c>
      <c r="BT77" s="17">
        <v>0</v>
      </c>
      <c r="BU77" s="12">
        <v>0</v>
      </c>
      <c r="BV77" s="16">
        <v>1125</v>
      </c>
      <c r="BW77" s="17">
        <v>0</v>
      </c>
      <c r="BX77" s="17">
        <v>326000</v>
      </c>
      <c r="BY77" s="17">
        <v>0</v>
      </c>
      <c r="BZ77" s="17">
        <v>0</v>
      </c>
      <c r="CA77" s="17">
        <v>0</v>
      </c>
      <c r="CB77" s="17">
        <v>88157</v>
      </c>
      <c r="CC77" s="12">
        <v>415282</v>
      </c>
    </row>
    <row r="78" spans="1:81" x14ac:dyDescent="0.3">
      <c r="A78" s="4" t="s">
        <v>67</v>
      </c>
      <c r="B78" s="92">
        <v>759777</v>
      </c>
      <c r="C78" s="87">
        <v>75000</v>
      </c>
      <c r="D78" s="87">
        <v>1379611</v>
      </c>
      <c r="E78" s="87">
        <v>0</v>
      </c>
      <c r="F78" s="87">
        <v>358373</v>
      </c>
      <c r="G78" s="87">
        <v>85000</v>
      </c>
      <c r="H78" s="87">
        <v>1333534</v>
      </c>
      <c r="I78" s="93">
        <v>3991295</v>
      </c>
      <c r="J78" s="16">
        <v>30120</v>
      </c>
      <c r="K78" s="17">
        <v>0</v>
      </c>
      <c r="L78" s="17">
        <v>41286</v>
      </c>
      <c r="M78" s="17">
        <v>0</v>
      </c>
      <c r="N78" s="17">
        <v>0</v>
      </c>
      <c r="O78" s="17">
        <v>85000</v>
      </c>
      <c r="P78" s="17">
        <v>1333534</v>
      </c>
      <c r="Q78" s="12">
        <v>1489940</v>
      </c>
      <c r="R78" s="16">
        <v>381086</v>
      </c>
      <c r="S78" s="17">
        <v>75000</v>
      </c>
      <c r="T78" s="17">
        <v>0</v>
      </c>
      <c r="U78" s="17">
        <v>0</v>
      </c>
      <c r="V78" s="17">
        <v>0</v>
      </c>
      <c r="W78" s="17">
        <v>0</v>
      </c>
      <c r="X78" s="17">
        <v>0</v>
      </c>
      <c r="Y78" s="12">
        <v>456086</v>
      </c>
      <c r="Z78" s="16">
        <v>0</v>
      </c>
      <c r="AA78" s="17">
        <v>0</v>
      </c>
      <c r="AB78" s="17">
        <v>49168</v>
      </c>
      <c r="AC78" s="17">
        <v>0</v>
      </c>
      <c r="AD78" s="17">
        <v>0</v>
      </c>
      <c r="AE78" s="17">
        <v>0</v>
      </c>
      <c r="AF78" s="17">
        <v>0</v>
      </c>
      <c r="AG78" s="12">
        <v>49168</v>
      </c>
      <c r="AH78" s="16">
        <v>341290</v>
      </c>
      <c r="AI78" s="17">
        <v>0</v>
      </c>
      <c r="AJ78" s="17">
        <v>0</v>
      </c>
      <c r="AK78" s="17">
        <v>0</v>
      </c>
      <c r="AL78" s="17">
        <v>0</v>
      </c>
      <c r="AM78" s="17">
        <v>0</v>
      </c>
      <c r="AN78" s="17">
        <v>0</v>
      </c>
      <c r="AO78" s="12">
        <v>341290</v>
      </c>
      <c r="AP78" s="16">
        <v>5355</v>
      </c>
      <c r="AQ78" s="17">
        <v>0</v>
      </c>
      <c r="AR78" s="17">
        <v>0</v>
      </c>
      <c r="AS78" s="17">
        <v>0</v>
      </c>
      <c r="AT78" s="17">
        <v>358373</v>
      </c>
      <c r="AU78" s="17">
        <v>0</v>
      </c>
      <c r="AV78" s="17">
        <v>0</v>
      </c>
      <c r="AW78" s="12">
        <v>363728</v>
      </c>
      <c r="AX78" s="16">
        <v>1926</v>
      </c>
      <c r="AY78" s="17">
        <v>0</v>
      </c>
      <c r="AZ78" s="17">
        <v>0</v>
      </c>
      <c r="BA78" s="17">
        <v>0</v>
      </c>
      <c r="BB78" s="17">
        <v>0</v>
      </c>
      <c r="BC78" s="17">
        <v>0</v>
      </c>
      <c r="BD78" s="17">
        <v>0</v>
      </c>
      <c r="BE78" s="12">
        <v>1926</v>
      </c>
      <c r="BF78" s="16">
        <v>0</v>
      </c>
      <c r="BG78" s="17">
        <v>0</v>
      </c>
      <c r="BH78" s="17">
        <v>0</v>
      </c>
      <c r="BI78" s="17">
        <v>0</v>
      </c>
      <c r="BJ78" s="17">
        <v>0</v>
      </c>
      <c r="BK78" s="17">
        <v>0</v>
      </c>
      <c r="BL78" s="17">
        <v>0</v>
      </c>
      <c r="BM78" s="12">
        <v>0</v>
      </c>
      <c r="BN78" s="16">
        <v>0</v>
      </c>
      <c r="BO78" s="17">
        <v>0</v>
      </c>
      <c r="BP78" s="17">
        <v>0</v>
      </c>
      <c r="BQ78" s="17">
        <v>0</v>
      </c>
      <c r="BR78" s="17">
        <v>0</v>
      </c>
      <c r="BS78" s="17">
        <v>0</v>
      </c>
      <c r="BT78" s="17">
        <v>0</v>
      </c>
      <c r="BU78" s="12">
        <v>0</v>
      </c>
      <c r="BV78" s="16">
        <v>0</v>
      </c>
      <c r="BW78" s="17">
        <v>0</v>
      </c>
      <c r="BX78" s="17">
        <v>1289157</v>
      </c>
      <c r="BY78" s="17">
        <v>0</v>
      </c>
      <c r="BZ78" s="17">
        <v>0</v>
      </c>
      <c r="CA78" s="17">
        <v>0</v>
      </c>
      <c r="CB78" s="17">
        <v>0</v>
      </c>
      <c r="CC78" s="12">
        <v>1289157</v>
      </c>
    </row>
    <row r="79" spans="1:81" x14ac:dyDescent="0.3">
      <c r="A79" s="4" t="s">
        <v>68</v>
      </c>
      <c r="B79" s="92">
        <v>3859400</v>
      </c>
      <c r="C79" s="87">
        <v>306830</v>
      </c>
      <c r="D79" s="87">
        <v>429581</v>
      </c>
      <c r="E79" s="87">
        <v>0</v>
      </c>
      <c r="F79" s="87">
        <v>0</v>
      </c>
      <c r="G79" s="87">
        <v>439992</v>
      </c>
      <c r="H79" s="87">
        <v>9646</v>
      </c>
      <c r="I79" s="93">
        <v>5045449</v>
      </c>
      <c r="J79" s="16">
        <v>476692</v>
      </c>
      <c r="K79" s="17">
        <v>20900</v>
      </c>
      <c r="L79" s="17">
        <v>0</v>
      </c>
      <c r="M79" s="17">
        <v>0</v>
      </c>
      <c r="N79" s="17">
        <v>0</v>
      </c>
      <c r="O79" s="17">
        <v>273200</v>
      </c>
      <c r="P79" s="17">
        <v>0</v>
      </c>
      <c r="Q79" s="12">
        <v>770792</v>
      </c>
      <c r="R79" s="16">
        <v>175385</v>
      </c>
      <c r="S79" s="17">
        <v>0</v>
      </c>
      <c r="T79" s="17">
        <v>0</v>
      </c>
      <c r="U79" s="17">
        <v>0</v>
      </c>
      <c r="V79" s="17">
        <v>0</v>
      </c>
      <c r="W79" s="17">
        <v>0</v>
      </c>
      <c r="X79" s="17">
        <v>0</v>
      </c>
      <c r="Y79" s="12">
        <v>175385</v>
      </c>
      <c r="Z79" s="16">
        <v>1882010</v>
      </c>
      <c r="AA79" s="17">
        <v>36000</v>
      </c>
      <c r="AB79" s="17">
        <v>0</v>
      </c>
      <c r="AC79" s="17">
        <v>0</v>
      </c>
      <c r="AD79" s="17">
        <v>0</v>
      </c>
      <c r="AE79" s="17">
        <v>0</v>
      </c>
      <c r="AF79" s="17">
        <v>2127</v>
      </c>
      <c r="AG79" s="12">
        <v>1920137</v>
      </c>
      <c r="AH79" s="16">
        <v>0</v>
      </c>
      <c r="AI79" s="17">
        <v>0</v>
      </c>
      <c r="AJ79" s="17">
        <v>0</v>
      </c>
      <c r="AK79" s="17">
        <v>0</v>
      </c>
      <c r="AL79" s="17">
        <v>0</v>
      </c>
      <c r="AM79" s="17">
        <v>0</v>
      </c>
      <c r="AN79" s="17">
        <v>525</v>
      </c>
      <c r="AO79" s="12">
        <v>525</v>
      </c>
      <c r="AP79" s="16">
        <v>101316</v>
      </c>
      <c r="AQ79" s="17">
        <v>0</v>
      </c>
      <c r="AR79" s="17">
        <v>0</v>
      </c>
      <c r="AS79" s="17">
        <v>0</v>
      </c>
      <c r="AT79" s="17">
        <v>0</v>
      </c>
      <c r="AU79" s="17">
        <v>31900</v>
      </c>
      <c r="AV79" s="17">
        <v>5062</v>
      </c>
      <c r="AW79" s="12">
        <v>138278</v>
      </c>
      <c r="AX79" s="16">
        <v>1213761</v>
      </c>
      <c r="AY79" s="17">
        <v>0</v>
      </c>
      <c r="AZ79" s="17">
        <v>429581</v>
      </c>
      <c r="BA79" s="17">
        <v>0</v>
      </c>
      <c r="BB79" s="17">
        <v>0</v>
      </c>
      <c r="BC79" s="17">
        <v>0</v>
      </c>
      <c r="BD79" s="17">
        <v>0</v>
      </c>
      <c r="BE79" s="12">
        <v>1643342</v>
      </c>
      <c r="BF79" s="16">
        <v>10236</v>
      </c>
      <c r="BG79" s="17">
        <v>249930</v>
      </c>
      <c r="BH79" s="17">
        <v>0</v>
      </c>
      <c r="BI79" s="17">
        <v>0</v>
      </c>
      <c r="BJ79" s="17">
        <v>0</v>
      </c>
      <c r="BK79" s="17">
        <v>134892</v>
      </c>
      <c r="BL79" s="17">
        <v>1932</v>
      </c>
      <c r="BM79" s="12">
        <v>396990</v>
      </c>
      <c r="BN79" s="16">
        <v>0</v>
      </c>
      <c r="BO79" s="17">
        <v>0</v>
      </c>
      <c r="BP79" s="17">
        <v>0</v>
      </c>
      <c r="BQ79" s="17">
        <v>0</v>
      </c>
      <c r="BR79" s="17">
        <v>0</v>
      </c>
      <c r="BS79" s="17">
        <v>0</v>
      </c>
      <c r="BT79" s="17">
        <v>0</v>
      </c>
      <c r="BU79" s="12">
        <v>0</v>
      </c>
      <c r="BV79" s="16">
        <v>0</v>
      </c>
      <c r="BW79" s="17">
        <v>0</v>
      </c>
      <c r="BX79" s="17">
        <v>0</v>
      </c>
      <c r="BY79" s="17">
        <v>0</v>
      </c>
      <c r="BZ79" s="17">
        <v>0</v>
      </c>
      <c r="CA79" s="17">
        <v>0</v>
      </c>
      <c r="CB79" s="17">
        <v>0</v>
      </c>
      <c r="CC79" s="12">
        <v>0</v>
      </c>
    </row>
    <row r="80" spans="1:81" x14ac:dyDescent="0.3">
      <c r="A80" s="4" t="s">
        <v>69</v>
      </c>
      <c r="B80" s="92">
        <v>1446449.0199999998</v>
      </c>
      <c r="C80" s="87">
        <v>0</v>
      </c>
      <c r="D80" s="87">
        <v>1345828.86</v>
      </c>
      <c r="E80" s="87">
        <v>0</v>
      </c>
      <c r="F80" s="87">
        <v>125000</v>
      </c>
      <c r="G80" s="87">
        <v>1395005</v>
      </c>
      <c r="H80" s="87">
        <v>684653.46</v>
      </c>
      <c r="I80" s="93">
        <v>4996936.34</v>
      </c>
      <c r="J80" s="16">
        <v>542123.46</v>
      </c>
      <c r="K80" s="17">
        <v>0</v>
      </c>
      <c r="L80" s="17">
        <v>653547.33000000007</v>
      </c>
      <c r="M80" s="17">
        <v>0</v>
      </c>
      <c r="N80" s="17">
        <v>0</v>
      </c>
      <c r="O80" s="17">
        <v>1395005</v>
      </c>
      <c r="P80" s="17">
        <v>8737.73</v>
      </c>
      <c r="Q80" s="12">
        <v>2599413.52</v>
      </c>
      <c r="R80" s="16">
        <v>460751.11</v>
      </c>
      <c r="S80" s="17">
        <v>0</v>
      </c>
      <c r="T80" s="17">
        <v>0</v>
      </c>
      <c r="U80" s="17">
        <v>0</v>
      </c>
      <c r="V80" s="17">
        <v>0</v>
      </c>
      <c r="W80" s="17">
        <v>0</v>
      </c>
      <c r="X80" s="17">
        <v>0</v>
      </c>
      <c r="Y80" s="12">
        <v>460751.11</v>
      </c>
      <c r="Z80" s="16">
        <v>16508.05</v>
      </c>
      <c r="AA80" s="17">
        <v>0</v>
      </c>
      <c r="AB80" s="17">
        <v>385210.12</v>
      </c>
      <c r="AC80" s="17">
        <v>0</v>
      </c>
      <c r="AD80" s="17">
        <v>125000</v>
      </c>
      <c r="AE80" s="17">
        <v>0</v>
      </c>
      <c r="AF80" s="17">
        <v>226423.06</v>
      </c>
      <c r="AG80" s="12">
        <v>753141.23</v>
      </c>
      <c r="AH80" s="16">
        <v>0</v>
      </c>
      <c r="AI80" s="17">
        <v>0</v>
      </c>
      <c r="AJ80" s="17">
        <v>0</v>
      </c>
      <c r="AK80" s="17">
        <v>0</v>
      </c>
      <c r="AL80" s="17">
        <v>0</v>
      </c>
      <c r="AM80" s="17">
        <v>0</v>
      </c>
      <c r="AN80" s="17">
        <v>0</v>
      </c>
      <c r="AO80" s="12">
        <v>0</v>
      </c>
      <c r="AP80" s="16">
        <v>9878.84</v>
      </c>
      <c r="AQ80" s="17">
        <v>0</v>
      </c>
      <c r="AR80" s="17">
        <v>0</v>
      </c>
      <c r="AS80" s="17">
        <v>0</v>
      </c>
      <c r="AT80" s="17">
        <v>0</v>
      </c>
      <c r="AU80" s="17">
        <v>0</v>
      </c>
      <c r="AV80" s="17">
        <v>239284.16999999998</v>
      </c>
      <c r="AW80" s="12">
        <v>249163.00999999998</v>
      </c>
      <c r="AX80" s="16">
        <v>389025.89999999997</v>
      </c>
      <c r="AY80" s="17">
        <v>0</v>
      </c>
      <c r="AZ80" s="17">
        <v>0</v>
      </c>
      <c r="BA80" s="17">
        <v>0</v>
      </c>
      <c r="BB80" s="17">
        <v>0</v>
      </c>
      <c r="BC80" s="17">
        <v>0</v>
      </c>
      <c r="BD80" s="17">
        <v>30000</v>
      </c>
      <c r="BE80" s="12">
        <v>419025.89999999997</v>
      </c>
      <c r="BF80" s="16">
        <v>0</v>
      </c>
      <c r="BG80" s="17">
        <v>0</v>
      </c>
      <c r="BH80" s="17">
        <v>0</v>
      </c>
      <c r="BI80" s="17">
        <v>0</v>
      </c>
      <c r="BJ80" s="17">
        <v>0</v>
      </c>
      <c r="BK80" s="17">
        <v>0</v>
      </c>
      <c r="BL80" s="17">
        <v>0</v>
      </c>
      <c r="BM80" s="12">
        <v>0</v>
      </c>
      <c r="BN80" s="16">
        <v>28161.66</v>
      </c>
      <c r="BO80" s="17">
        <v>0</v>
      </c>
      <c r="BP80" s="17">
        <v>0</v>
      </c>
      <c r="BQ80" s="17">
        <v>0</v>
      </c>
      <c r="BR80" s="17">
        <v>0</v>
      </c>
      <c r="BS80" s="17">
        <v>0</v>
      </c>
      <c r="BT80" s="17">
        <v>180208.5</v>
      </c>
      <c r="BU80" s="12">
        <v>208370.16</v>
      </c>
      <c r="BV80" s="16">
        <v>0</v>
      </c>
      <c r="BW80" s="17">
        <v>0</v>
      </c>
      <c r="BX80" s="17">
        <v>307071.41000000003</v>
      </c>
      <c r="BY80" s="17">
        <v>0</v>
      </c>
      <c r="BZ80" s="17">
        <v>0</v>
      </c>
      <c r="CA80" s="17">
        <v>0</v>
      </c>
      <c r="CB80" s="17">
        <v>0</v>
      </c>
      <c r="CC80" s="12">
        <v>307071.41000000003</v>
      </c>
    </row>
    <row r="81" spans="1:81" x14ac:dyDescent="0.3">
      <c r="A81" s="4" t="s">
        <v>70</v>
      </c>
      <c r="B81" s="92">
        <v>189144</v>
      </c>
      <c r="C81" s="87">
        <v>0</v>
      </c>
      <c r="D81" s="87">
        <v>1013322</v>
      </c>
      <c r="E81" s="87">
        <v>0</v>
      </c>
      <c r="F81" s="87">
        <v>0</v>
      </c>
      <c r="G81" s="87">
        <v>149384</v>
      </c>
      <c r="H81" s="87">
        <v>11588</v>
      </c>
      <c r="I81" s="93">
        <v>1363438</v>
      </c>
      <c r="J81" s="16">
        <v>29452</v>
      </c>
      <c r="K81" s="17">
        <v>0</v>
      </c>
      <c r="L81" s="17">
        <v>250000</v>
      </c>
      <c r="M81" s="17">
        <v>0</v>
      </c>
      <c r="N81" s="17">
        <v>0</v>
      </c>
      <c r="O81" s="17">
        <v>240</v>
      </c>
      <c r="P81" s="17">
        <v>0</v>
      </c>
      <c r="Q81" s="12">
        <v>279692</v>
      </c>
      <c r="R81" s="16">
        <v>48829</v>
      </c>
      <c r="S81" s="17">
        <v>0</v>
      </c>
      <c r="T81" s="17">
        <v>0</v>
      </c>
      <c r="U81" s="17">
        <v>0</v>
      </c>
      <c r="V81" s="17">
        <v>0</v>
      </c>
      <c r="W81" s="17">
        <v>0</v>
      </c>
      <c r="X81" s="17">
        <v>0</v>
      </c>
      <c r="Y81" s="12">
        <v>48829</v>
      </c>
      <c r="Z81" s="16">
        <v>19193</v>
      </c>
      <c r="AA81" s="17">
        <v>0</v>
      </c>
      <c r="AB81" s="17">
        <v>5000</v>
      </c>
      <c r="AC81" s="17">
        <v>0</v>
      </c>
      <c r="AD81" s="17">
        <v>0</v>
      </c>
      <c r="AE81" s="17">
        <v>13570</v>
      </c>
      <c r="AF81" s="17">
        <v>10000</v>
      </c>
      <c r="AG81" s="12">
        <v>47763</v>
      </c>
      <c r="AH81" s="16">
        <v>91670</v>
      </c>
      <c r="AI81" s="17">
        <v>0</v>
      </c>
      <c r="AJ81" s="17">
        <v>0</v>
      </c>
      <c r="AK81" s="17">
        <v>0</v>
      </c>
      <c r="AL81" s="17">
        <v>0</v>
      </c>
      <c r="AM81" s="17">
        <v>0</v>
      </c>
      <c r="AN81" s="17">
        <v>965</v>
      </c>
      <c r="AO81" s="12">
        <v>92635</v>
      </c>
      <c r="AP81" s="16">
        <v>0</v>
      </c>
      <c r="AQ81" s="17">
        <v>0</v>
      </c>
      <c r="AR81" s="17">
        <v>0</v>
      </c>
      <c r="AS81" s="17">
        <v>0</v>
      </c>
      <c r="AT81" s="17">
        <v>0</v>
      </c>
      <c r="AU81" s="17">
        <v>0</v>
      </c>
      <c r="AV81" s="17">
        <v>623</v>
      </c>
      <c r="AW81" s="12">
        <v>623</v>
      </c>
      <c r="AX81" s="16">
        <v>0</v>
      </c>
      <c r="AY81" s="17">
        <v>0</v>
      </c>
      <c r="AZ81" s="17">
        <v>0</v>
      </c>
      <c r="BA81" s="17">
        <v>0</v>
      </c>
      <c r="BB81" s="17">
        <v>0</v>
      </c>
      <c r="BC81" s="17">
        <v>0</v>
      </c>
      <c r="BD81" s="17">
        <v>0</v>
      </c>
      <c r="BE81" s="12">
        <v>0</v>
      </c>
      <c r="BF81" s="16">
        <v>0</v>
      </c>
      <c r="BG81" s="17">
        <v>0</v>
      </c>
      <c r="BH81" s="17">
        <v>540642</v>
      </c>
      <c r="BI81" s="17">
        <v>0</v>
      </c>
      <c r="BJ81" s="17">
        <v>0</v>
      </c>
      <c r="BK81" s="17">
        <v>135574</v>
      </c>
      <c r="BL81" s="17">
        <v>0</v>
      </c>
      <c r="BM81" s="12">
        <v>676216</v>
      </c>
      <c r="BN81" s="16">
        <v>0</v>
      </c>
      <c r="BO81" s="17">
        <v>0</v>
      </c>
      <c r="BP81" s="17">
        <v>0</v>
      </c>
      <c r="BQ81" s="17">
        <v>0</v>
      </c>
      <c r="BR81" s="17">
        <v>0</v>
      </c>
      <c r="BS81" s="17">
        <v>0</v>
      </c>
      <c r="BT81" s="17">
        <v>0</v>
      </c>
      <c r="BU81" s="12">
        <v>0</v>
      </c>
      <c r="BV81" s="16">
        <v>0</v>
      </c>
      <c r="BW81" s="17">
        <v>0</v>
      </c>
      <c r="BX81" s="17">
        <v>217680</v>
      </c>
      <c r="BY81" s="17">
        <v>0</v>
      </c>
      <c r="BZ81" s="17">
        <v>0</v>
      </c>
      <c r="CA81" s="17">
        <v>0</v>
      </c>
      <c r="CB81" s="17">
        <v>0</v>
      </c>
      <c r="CC81" s="12">
        <v>217680</v>
      </c>
    </row>
    <row r="82" spans="1:81" x14ac:dyDescent="0.3">
      <c r="A82" s="4" t="s">
        <v>71</v>
      </c>
      <c r="B82" s="92">
        <v>3185484.3978746906</v>
      </c>
      <c r="C82" s="87">
        <v>0</v>
      </c>
      <c r="D82" s="87">
        <v>0</v>
      </c>
      <c r="E82" s="87">
        <v>0</v>
      </c>
      <c r="F82" s="87">
        <v>0</v>
      </c>
      <c r="G82" s="87">
        <v>7270200</v>
      </c>
      <c r="H82" s="87">
        <v>488798.35349731572</v>
      </c>
      <c r="I82" s="93">
        <v>10944482.751372006</v>
      </c>
      <c r="J82" s="16">
        <v>2358103.71</v>
      </c>
      <c r="K82" s="17">
        <v>0</v>
      </c>
      <c r="L82" s="17">
        <v>0</v>
      </c>
      <c r="M82" s="17">
        <v>0</v>
      </c>
      <c r="N82" s="17">
        <v>0</v>
      </c>
      <c r="O82" s="17">
        <v>7180200</v>
      </c>
      <c r="P82" s="17">
        <v>37491.839999999997</v>
      </c>
      <c r="Q82" s="12">
        <v>9575795.5500000007</v>
      </c>
      <c r="R82" s="16">
        <v>827379.76</v>
      </c>
      <c r="S82" s="17">
        <v>0</v>
      </c>
      <c r="T82" s="17">
        <v>0</v>
      </c>
      <c r="U82" s="17">
        <v>0</v>
      </c>
      <c r="V82" s="17">
        <v>0</v>
      </c>
      <c r="W82" s="17">
        <v>85000</v>
      </c>
      <c r="X82" s="17">
        <v>82999.58</v>
      </c>
      <c r="Y82" s="12">
        <v>995379.34</v>
      </c>
      <c r="Z82" s="16">
        <v>0</v>
      </c>
      <c r="AA82" s="17">
        <v>0</v>
      </c>
      <c r="AB82" s="17">
        <v>0</v>
      </c>
      <c r="AC82" s="17">
        <v>0</v>
      </c>
      <c r="AD82" s="17">
        <v>0</v>
      </c>
      <c r="AE82" s="17">
        <v>0</v>
      </c>
      <c r="AF82" s="17">
        <v>0</v>
      </c>
      <c r="AG82" s="12">
        <v>0</v>
      </c>
      <c r="AH82" s="16">
        <v>0</v>
      </c>
      <c r="AI82" s="17">
        <v>0</v>
      </c>
      <c r="AJ82" s="17">
        <v>0</v>
      </c>
      <c r="AK82" s="17">
        <v>0</v>
      </c>
      <c r="AL82" s="17">
        <v>0</v>
      </c>
      <c r="AM82" s="17">
        <v>5000</v>
      </c>
      <c r="AN82" s="17">
        <v>0</v>
      </c>
      <c r="AO82" s="12">
        <v>5000</v>
      </c>
      <c r="AP82" s="16">
        <v>0</v>
      </c>
      <c r="AQ82" s="17">
        <v>0</v>
      </c>
      <c r="AR82" s="17">
        <v>0</v>
      </c>
      <c r="AS82" s="17">
        <v>0</v>
      </c>
      <c r="AT82" s="17">
        <v>0</v>
      </c>
      <c r="AU82" s="17">
        <v>0</v>
      </c>
      <c r="AV82" s="17">
        <v>0</v>
      </c>
      <c r="AW82" s="12">
        <v>0</v>
      </c>
      <c r="AX82" s="16">
        <v>0</v>
      </c>
      <c r="AY82" s="17">
        <v>0</v>
      </c>
      <c r="AZ82" s="17">
        <v>0</v>
      </c>
      <c r="BA82" s="17">
        <v>0</v>
      </c>
      <c r="BB82" s="17">
        <v>0</v>
      </c>
      <c r="BC82" s="17">
        <v>0</v>
      </c>
      <c r="BD82" s="17">
        <v>0</v>
      </c>
      <c r="BE82" s="12">
        <v>0</v>
      </c>
      <c r="BF82" s="16">
        <v>0</v>
      </c>
      <c r="BG82" s="17">
        <v>0</v>
      </c>
      <c r="BH82" s="17">
        <v>0</v>
      </c>
      <c r="BI82" s="17">
        <v>0</v>
      </c>
      <c r="BJ82" s="17">
        <v>0</v>
      </c>
      <c r="BK82" s="17">
        <v>0</v>
      </c>
      <c r="BL82" s="17">
        <v>73880.600000000006</v>
      </c>
      <c r="BM82" s="12">
        <v>73880.600000000006</v>
      </c>
      <c r="BN82" s="16">
        <v>0</v>
      </c>
      <c r="BO82" s="17">
        <v>0</v>
      </c>
      <c r="BP82" s="17">
        <v>0</v>
      </c>
      <c r="BQ82" s="17">
        <v>0</v>
      </c>
      <c r="BR82" s="17">
        <v>0</v>
      </c>
      <c r="BS82" s="17">
        <v>0</v>
      </c>
      <c r="BT82" s="17">
        <v>283118.09000000003</v>
      </c>
      <c r="BU82" s="12">
        <v>283118.09000000003</v>
      </c>
      <c r="BV82" s="16">
        <v>0.92787469091694208</v>
      </c>
      <c r="BW82" s="17">
        <v>0</v>
      </c>
      <c r="BX82" s="17">
        <v>0</v>
      </c>
      <c r="BY82" s="17">
        <v>0</v>
      </c>
      <c r="BZ82" s="17">
        <v>0</v>
      </c>
      <c r="CA82" s="17">
        <v>0</v>
      </c>
      <c r="CB82" s="17">
        <v>11308.243497315692</v>
      </c>
      <c r="CC82" s="12">
        <v>11309.171372006609</v>
      </c>
    </row>
    <row r="83" spans="1:81" x14ac:dyDescent="0.3">
      <c r="A83" s="4" t="s">
        <v>72</v>
      </c>
      <c r="B83" s="92">
        <v>6964076</v>
      </c>
      <c r="C83" s="87">
        <v>75640.95</v>
      </c>
      <c r="D83" s="87">
        <v>6154343</v>
      </c>
      <c r="E83" s="87">
        <v>0</v>
      </c>
      <c r="F83" s="87">
        <v>200000.11</v>
      </c>
      <c r="G83" s="87">
        <v>18992270</v>
      </c>
      <c r="H83" s="87">
        <v>534378</v>
      </c>
      <c r="I83" s="93">
        <v>32920708.060000002</v>
      </c>
      <c r="J83" s="16">
        <v>5935335</v>
      </c>
      <c r="K83" s="17">
        <v>75640.95</v>
      </c>
      <c r="L83" s="17">
        <v>563353</v>
      </c>
      <c r="M83" s="17">
        <v>0</v>
      </c>
      <c r="N83" s="17">
        <v>200000.11</v>
      </c>
      <c r="O83" s="17">
        <v>18992270</v>
      </c>
      <c r="P83" s="17">
        <v>81791</v>
      </c>
      <c r="Q83" s="12">
        <v>25848390.060000002</v>
      </c>
      <c r="R83" s="16">
        <v>791742</v>
      </c>
      <c r="S83" s="17">
        <v>0</v>
      </c>
      <c r="T83" s="17">
        <v>3809525</v>
      </c>
      <c r="U83" s="17">
        <v>0</v>
      </c>
      <c r="V83" s="17">
        <v>0</v>
      </c>
      <c r="W83" s="17">
        <v>0</v>
      </c>
      <c r="X83" s="17">
        <v>346976</v>
      </c>
      <c r="Y83" s="12">
        <v>4948243</v>
      </c>
      <c r="Z83" s="16">
        <v>0</v>
      </c>
      <c r="AA83" s="17">
        <v>0</v>
      </c>
      <c r="AB83" s="17">
        <v>0</v>
      </c>
      <c r="AC83" s="17">
        <v>0</v>
      </c>
      <c r="AD83" s="17">
        <v>0</v>
      </c>
      <c r="AE83" s="17">
        <v>0</v>
      </c>
      <c r="AF83" s="17">
        <v>0</v>
      </c>
      <c r="AG83" s="12">
        <v>0</v>
      </c>
      <c r="AH83" s="16">
        <v>0</v>
      </c>
      <c r="AI83" s="17">
        <v>0</v>
      </c>
      <c r="AJ83" s="17">
        <v>0</v>
      </c>
      <c r="AK83" s="17">
        <v>0</v>
      </c>
      <c r="AL83" s="17">
        <v>0</v>
      </c>
      <c r="AM83" s="17">
        <v>0</v>
      </c>
      <c r="AN83" s="17">
        <v>0</v>
      </c>
      <c r="AO83" s="12">
        <v>0</v>
      </c>
      <c r="AP83" s="16">
        <v>0</v>
      </c>
      <c r="AQ83" s="17">
        <v>0</v>
      </c>
      <c r="AR83" s="17">
        <v>0</v>
      </c>
      <c r="AS83" s="17">
        <v>0</v>
      </c>
      <c r="AT83" s="17">
        <v>0</v>
      </c>
      <c r="AU83" s="17">
        <v>0</v>
      </c>
      <c r="AV83" s="17">
        <v>0</v>
      </c>
      <c r="AW83" s="12">
        <v>0</v>
      </c>
      <c r="AX83" s="16">
        <v>7030</v>
      </c>
      <c r="AY83" s="17">
        <v>0</v>
      </c>
      <c r="AZ83" s="17">
        <v>0</v>
      </c>
      <c r="BA83" s="17">
        <v>0</v>
      </c>
      <c r="BB83" s="17">
        <v>0</v>
      </c>
      <c r="BC83" s="17">
        <v>0</v>
      </c>
      <c r="BD83" s="17">
        <v>0</v>
      </c>
      <c r="BE83" s="12">
        <v>7030</v>
      </c>
      <c r="BF83" s="16">
        <v>0</v>
      </c>
      <c r="BG83" s="17">
        <v>0</v>
      </c>
      <c r="BH83" s="17">
        <v>0</v>
      </c>
      <c r="BI83" s="17">
        <v>0</v>
      </c>
      <c r="BJ83" s="17">
        <v>0</v>
      </c>
      <c r="BK83" s="17">
        <v>0</v>
      </c>
      <c r="BL83" s="17">
        <v>0</v>
      </c>
      <c r="BM83" s="12">
        <v>0</v>
      </c>
      <c r="BN83" s="16">
        <v>0</v>
      </c>
      <c r="BO83" s="17">
        <v>0</v>
      </c>
      <c r="BP83" s="17">
        <v>0</v>
      </c>
      <c r="BQ83" s="17">
        <v>0</v>
      </c>
      <c r="BR83" s="17">
        <v>0</v>
      </c>
      <c r="BS83" s="17">
        <v>0</v>
      </c>
      <c r="BT83" s="17">
        <v>0</v>
      </c>
      <c r="BU83" s="12">
        <v>0</v>
      </c>
      <c r="BV83" s="16">
        <v>229969</v>
      </c>
      <c r="BW83" s="17">
        <v>0</v>
      </c>
      <c r="BX83" s="17">
        <v>1781465</v>
      </c>
      <c r="BY83" s="17">
        <v>0</v>
      </c>
      <c r="BZ83" s="17">
        <v>0</v>
      </c>
      <c r="CA83" s="17">
        <v>0</v>
      </c>
      <c r="CB83" s="17">
        <v>105611</v>
      </c>
      <c r="CC83" s="12">
        <v>2117045</v>
      </c>
    </row>
    <row r="84" spans="1:81" x14ac:dyDescent="0.3">
      <c r="A84" s="4" t="s">
        <v>73</v>
      </c>
      <c r="B84" s="92">
        <v>2941342</v>
      </c>
      <c r="C84" s="87">
        <v>162741</v>
      </c>
      <c r="D84" s="87">
        <v>2300000</v>
      </c>
      <c r="E84" s="87">
        <v>0</v>
      </c>
      <c r="F84" s="87">
        <v>0</v>
      </c>
      <c r="G84" s="87">
        <v>191616</v>
      </c>
      <c r="H84" s="87">
        <v>0</v>
      </c>
      <c r="I84" s="93">
        <v>5595699</v>
      </c>
      <c r="J84" s="16">
        <v>2079738</v>
      </c>
      <c r="K84" s="17">
        <v>87741</v>
      </c>
      <c r="L84" s="17">
        <v>200000</v>
      </c>
      <c r="M84" s="17">
        <v>0</v>
      </c>
      <c r="N84" s="17">
        <v>0</v>
      </c>
      <c r="O84" s="17">
        <v>191616</v>
      </c>
      <c r="P84" s="17">
        <v>0</v>
      </c>
      <c r="Q84" s="12">
        <v>2559095</v>
      </c>
      <c r="R84" s="16">
        <v>283453</v>
      </c>
      <c r="S84" s="17">
        <v>75000</v>
      </c>
      <c r="T84" s="17">
        <v>0</v>
      </c>
      <c r="U84" s="17">
        <v>0</v>
      </c>
      <c r="V84" s="17">
        <v>0</v>
      </c>
      <c r="W84" s="17">
        <v>0</v>
      </c>
      <c r="X84" s="17">
        <v>0</v>
      </c>
      <c r="Y84" s="12">
        <v>358453</v>
      </c>
      <c r="Z84" s="16">
        <v>0</v>
      </c>
      <c r="AA84" s="17">
        <v>0</v>
      </c>
      <c r="AB84" s="17">
        <v>0</v>
      </c>
      <c r="AC84" s="17">
        <v>0</v>
      </c>
      <c r="AD84" s="17">
        <v>0</v>
      </c>
      <c r="AE84" s="17">
        <v>0</v>
      </c>
      <c r="AF84" s="17">
        <v>0</v>
      </c>
      <c r="AG84" s="12">
        <v>0</v>
      </c>
      <c r="AH84" s="16">
        <v>0</v>
      </c>
      <c r="AI84" s="17">
        <v>0</v>
      </c>
      <c r="AJ84" s="17">
        <v>0</v>
      </c>
      <c r="AK84" s="17">
        <v>0</v>
      </c>
      <c r="AL84" s="17">
        <v>0</v>
      </c>
      <c r="AM84" s="17">
        <v>0</v>
      </c>
      <c r="AN84" s="17">
        <v>0</v>
      </c>
      <c r="AO84" s="12">
        <v>0</v>
      </c>
      <c r="AP84" s="16">
        <v>0</v>
      </c>
      <c r="AQ84" s="17">
        <v>0</v>
      </c>
      <c r="AR84" s="17">
        <v>0</v>
      </c>
      <c r="AS84" s="17">
        <v>0</v>
      </c>
      <c r="AT84" s="17">
        <v>0</v>
      </c>
      <c r="AU84" s="17">
        <v>0</v>
      </c>
      <c r="AV84" s="17">
        <v>0</v>
      </c>
      <c r="AW84" s="12">
        <v>0</v>
      </c>
      <c r="AX84" s="16">
        <v>0</v>
      </c>
      <c r="AY84" s="17">
        <v>0</v>
      </c>
      <c r="AZ84" s="17">
        <v>0</v>
      </c>
      <c r="BA84" s="17">
        <v>0</v>
      </c>
      <c r="BB84" s="17">
        <v>0</v>
      </c>
      <c r="BC84" s="17">
        <v>0</v>
      </c>
      <c r="BD84" s="17">
        <v>0</v>
      </c>
      <c r="BE84" s="12">
        <v>0</v>
      </c>
      <c r="BF84" s="16">
        <v>0</v>
      </c>
      <c r="BG84" s="17">
        <v>0</v>
      </c>
      <c r="BH84" s="17">
        <v>0</v>
      </c>
      <c r="BI84" s="17">
        <v>0</v>
      </c>
      <c r="BJ84" s="17">
        <v>0</v>
      </c>
      <c r="BK84" s="17">
        <v>0</v>
      </c>
      <c r="BL84" s="17">
        <v>0</v>
      </c>
      <c r="BM84" s="12">
        <v>0</v>
      </c>
      <c r="BN84" s="16">
        <v>578151</v>
      </c>
      <c r="BO84" s="17">
        <v>0</v>
      </c>
      <c r="BP84" s="17">
        <v>2100000</v>
      </c>
      <c r="BQ84" s="17">
        <v>0</v>
      </c>
      <c r="BR84" s="17">
        <v>0</v>
      </c>
      <c r="BS84" s="17">
        <v>0</v>
      </c>
      <c r="BT84" s="17">
        <v>0</v>
      </c>
      <c r="BU84" s="12">
        <v>2678151</v>
      </c>
      <c r="BV84" s="16">
        <v>0</v>
      </c>
      <c r="BW84" s="17">
        <v>0</v>
      </c>
      <c r="BX84" s="17">
        <v>0</v>
      </c>
      <c r="BY84" s="17">
        <v>0</v>
      </c>
      <c r="BZ84" s="17">
        <v>0</v>
      </c>
      <c r="CA84" s="17">
        <v>0</v>
      </c>
      <c r="CB84" s="17">
        <v>0</v>
      </c>
      <c r="CC84" s="12">
        <v>0</v>
      </c>
    </row>
    <row r="85" spans="1:81" x14ac:dyDescent="0.3">
      <c r="A85" s="4" t="s">
        <v>74</v>
      </c>
      <c r="B85" s="92">
        <v>7617527.0497494228</v>
      </c>
      <c r="C85" s="87">
        <v>64769.25</v>
      </c>
      <c r="D85" s="87">
        <v>643878.72</v>
      </c>
      <c r="E85" s="87">
        <v>0</v>
      </c>
      <c r="F85" s="87">
        <v>0</v>
      </c>
      <c r="G85" s="87">
        <v>10012.076668155974</v>
      </c>
      <c r="H85" s="87">
        <v>0</v>
      </c>
      <c r="I85" s="93">
        <v>8336187.0964175798</v>
      </c>
      <c r="J85" s="16">
        <v>3814250.393077496</v>
      </c>
      <c r="K85" s="17">
        <v>64769.25</v>
      </c>
      <c r="L85" s="17">
        <v>452272.73</v>
      </c>
      <c r="M85" s="17">
        <v>0</v>
      </c>
      <c r="N85" s="17">
        <v>0</v>
      </c>
      <c r="O85" s="17">
        <v>0</v>
      </c>
      <c r="P85" s="17">
        <v>0</v>
      </c>
      <c r="Q85" s="12">
        <v>4331292.373077496</v>
      </c>
      <c r="R85" s="16">
        <v>3166681.6251123426</v>
      </c>
      <c r="S85" s="17">
        <v>0</v>
      </c>
      <c r="T85" s="17">
        <v>0</v>
      </c>
      <c r="U85" s="17">
        <v>0</v>
      </c>
      <c r="V85" s="17">
        <v>0</v>
      </c>
      <c r="W85" s="17">
        <v>0</v>
      </c>
      <c r="X85" s="17">
        <v>0</v>
      </c>
      <c r="Y85" s="12">
        <v>3166681.6251123426</v>
      </c>
      <c r="Z85" s="16">
        <v>636416.52748747577</v>
      </c>
      <c r="AA85" s="17">
        <v>0</v>
      </c>
      <c r="AB85" s="17">
        <v>0</v>
      </c>
      <c r="AC85" s="17">
        <v>0</v>
      </c>
      <c r="AD85" s="17">
        <v>0</v>
      </c>
      <c r="AE85" s="17">
        <v>0</v>
      </c>
      <c r="AF85" s="17">
        <v>0</v>
      </c>
      <c r="AG85" s="12">
        <v>636416.52748747577</v>
      </c>
      <c r="AH85" s="16">
        <v>0</v>
      </c>
      <c r="AI85" s="17">
        <v>0</v>
      </c>
      <c r="AJ85" s="17">
        <v>0</v>
      </c>
      <c r="AK85" s="17">
        <v>0</v>
      </c>
      <c r="AL85" s="17">
        <v>0</v>
      </c>
      <c r="AM85" s="17">
        <v>0</v>
      </c>
      <c r="AN85" s="17">
        <v>0</v>
      </c>
      <c r="AO85" s="12">
        <v>0</v>
      </c>
      <c r="AP85" s="16">
        <v>0</v>
      </c>
      <c r="AQ85" s="17">
        <v>0</v>
      </c>
      <c r="AR85" s="17">
        <v>0</v>
      </c>
      <c r="AS85" s="17">
        <v>0</v>
      </c>
      <c r="AT85" s="17">
        <v>0</v>
      </c>
      <c r="AU85" s="17">
        <v>0</v>
      </c>
      <c r="AV85" s="17">
        <v>0</v>
      </c>
      <c r="AW85" s="12">
        <v>0</v>
      </c>
      <c r="AX85" s="16">
        <v>0</v>
      </c>
      <c r="AY85" s="17">
        <v>0</v>
      </c>
      <c r="AZ85" s="17">
        <v>0</v>
      </c>
      <c r="BA85" s="17">
        <v>0</v>
      </c>
      <c r="BB85" s="17">
        <v>0</v>
      </c>
      <c r="BC85" s="17">
        <v>0</v>
      </c>
      <c r="BD85" s="17">
        <v>0</v>
      </c>
      <c r="BE85" s="12">
        <v>0</v>
      </c>
      <c r="BF85" s="16">
        <v>0</v>
      </c>
      <c r="BG85" s="17">
        <v>0</v>
      </c>
      <c r="BH85" s="17">
        <v>60000</v>
      </c>
      <c r="BI85" s="17">
        <v>0</v>
      </c>
      <c r="BJ85" s="17">
        <v>0</v>
      </c>
      <c r="BK85" s="17">
        <v>0</v>
      </c>
      <c r="BL85" s="17">
        <v>0</v>
      </c>
      <c r="BM85" s="12">
        <v>60000</v>
      </c>
      <c r="BN85" s="16">
        <v>0</v>
      </c>
      <c r="BO85" s="17">
        <v>0</v>
      </c>
      <c r="BP85" s="17">
        <v>0</v>
      </c>
      <c r="BQ85" s="17">
        <v>0</v>
      </c>
      <c r="BR85" s="17">
        <v>0</v>
      </c>
      <c r="BS85" s="17">
        <v>0</v>
      </c>
      <c r="BT85" s="17">
        <v>0</v>
      </c>
      <c r="BU85" s="12">
        <v>0</v>
      </c>
      <c r="BV85" s="16">
        <v>178.50407210942433</v>
      </c>
      <c r="BW85" s="17">
        <v>0</v>
      </c>
      <c r="BX85" s="17">
        <v>131605.99</v>
      </c>
      <c r="BY85" s="17">
        <v>0</v>
      </c>
      <c r="BZ85" s="17">
        <v>0</v>
      </c>
      <c r="CA85" s="17">
        <v>10012.076668155974</v>
      </c>
      <c r="CB85" s="17">
        <v>0</v>
      </c>
      <c r="CC85" s="12">
        <v>141796.57074026536</v>
      </c>
    </row>
    <row r="86" spans="1:81" x14ac:dyDescent="0.3">
      <c r="A86" s="4" t="s">
        <v>75</v>
      </c>
      <c r="B86" s="92">
        <v>5049000</v>
      </c>
      <c r="C86" s="87">
        <v>0</v>
      </c>
      <c r="D86" s="87">
        <v>0</v>
      </c>
      <c r="E86" s="87">
        <v>0</v>
      </c>
      <c r="F86" s="87">
        <v>0</v>
      </c>
      <c r="G86" s="87">
        <v>14000</v>
      </c>
      <c r="H86" s="87">
        <v>0</v>
      </c>
      <c r="I86" s="93">
        <v>5063000</v>
      </c>
      <c r="J86" s="16">
        <v>3788000</v>
      </c>
      <c r="K86" s="17">
        <v>0</v>
      </c>
      <c r="L86" s="17">
        <v>0</v>
      </c>
      <c r="M86" s="17">
        <v>0</v>
      </c>
      <c r="N86" s="17">
        <v>0</v>
      </c>
      <c r="O86" s="17">
        <v>14000</v>
      </c>
      <c r="P86" s="17">
        <v>0</v>
      </c>
      <c r="Q86" s="12">
        <v>3802000</v>
      </c>
      <c r="R86" s="16">
        <v>251000</v>
      </c>
      <c r="S86" s="17">
        <v>0</v>
      </c>
      <c r="T86" s="17">
        <v>0</v>
      </c>
      <c r="U86" s="17">
        <v>0</v>
      </c>
      <c r="V86" s="17">
        <v>0</v>
      </c>
      <c r="W86" s="17">
        <v>0</v>
      </c>
      <c r="X86" s="17">
        <v>0</v>
      </c>
      <c r="Y86" s="12">
        <v>251000</v>
      </c>
      <c r="Z86" s="16">
        <v>0</v>
      </c>
      <c r="AA86" s="17">
        <v>0</v>
      </c>
      <c r="AB86" s="17">
        <v>0</v>
      </c>
      <c r="AC86" s="17">
        <v>0</v>
      </c>
      <c r="AD86" s="17">
        <v>0</v>
      </c>
      <c r="AE86" s="17">
        <v>0</v>
      </c>
      <c r="AF86" s="17">
        <v>0</v>
      </c>
      <c r="AG86" s="12">
        <v>0</v>
      </c>
      <c r="AH86" s="16">
        <v>0</v>
      </c>
      <c r="AI86" s="17">
        <v>0</v>
      </c>
      <c r="AJ86" s="17">
        <v>0</v>
      </c>
      <c r="AK86" s="17">
        <v>0</v>
      </c>
      <c r="AL86" s="17">
        <v>0</v>
      </c>
      <c r="AM86" s="17">
        <v>0</v>
      </c>
      <c r="AN86" s="17">
        <v>0</v>
      </c>
      <c r="AO86" s="12">
        <v>0</v>
      </c>
      <c r="AP86" s="16">
        <v>0</v>
      </c>
      <c r="AQ86" s="17">
        <v>0</v>
      </c>
      <c r="AR86" s="17">
        <v>0</v>
      </c>
      <c r="AS86" s="17">
        <v>0</v>
      </c>
      <c r="AT86" s="17">
        <v>0</v>
      </c>
      <c r="AU86" s="17">
        <v>0</v>
      </c>
      <c r="AV86" s="17">
        <v>0</v>
      </c>
      <c r="AW86" s="12">
        <v>0</v>
      </c>
      <c r="AX86" s="16">
        <v>0</v>
      </c>
      <c r="AY86" s="17">
        <v>0</v>
      </c>
      <c r="AZ86" s="17">
        <v>0</v>
      </c>
      <c r="BA86" s="17">
        <v>0</v>
      </c>
      <c r="BB86" s="17">
        <v>0</v>
      </c>
      <c r="BC86" s="17">
        <v>0</v>
      </c>
      <c r="BD86" s="17">
        <v>0</v>
      </c>
      <c r="BE86" s="12">
        <v>0</v>
      </c>
      <c r="BF86" s="16">
        <v>0</v>
      </c>
      <c r="BG86" s="17">
        <v>0</v>
      </c>
      <c r="BH86" s="17">
        <v>0</v>
      </c>
      <c r="BI86" s="17">
        <v>0</v>
      </c>
      <c r="BJ86" s="17">
        <v>0</v>
      </c>
      <c r="BK86" s="17">
        <v>0</v>
      </c>
      <c r="BL86" s="17">
        <v>0</v>
      </c>
      <c r="BM86" s="12">
        <v>0</v>
      </c>
      <c r="BN86" s="16">
        <v>1010000</v>
      </c>
      <c r="BO86" s="17">
        <v>0</v>
      </c>
      <c r="BP86" s="17">
        <v>0</v>
      </c>
      <c r="BQ86" s="17">
        <v>0</v>
      </c>
      <c r="BR86" s="17">
        <v>0</v>
      </c>
      <c r="BS86" s="17">
        <v>0</v>
      </c>
      <c r="BT86" s="17">
        <v>0</v>
      </c>
      <c r="BU86" s="12">
        <v>1010000</v>
      </c>
      <c r="BV86" s="16">
        <v>0</v>
      </c>
      <c r="BW86" s="17">
        <v>0</v>
      </c>
      <c r="BX86" s="17">
        <v>0</v>
      </c>
      <c r="BY86" s="17">
        <v>0</v>
      </c>
      <c r="BZ86" s="17">
        <v>0</v>
      </c>
      <c r="CA86" s="17">
        <v>0</v>
      </c>
      <c r="CB86" s="17">
        <v>0</v>
      </c>
      <c r="CC86" s="12">
        <v>0</v>
      </c>
    </row>
    <row r="87" spans="1:81" x14ac:dyDescent="0.3">
      <c r="A87" s="4" t="s">
        <v>76</v>
      </c>
      <c r="B87" s="92">
        <v>2900056.4899999998</v>
      </c>
      <c r="C87" s="87">
        <v>0</v>
      </c>
      <c r="D87" s="87">
        <v>0</v>
      </c>
      <c r="E87" s="87">
        <v>0</v>
      </c>
      <c r="F87" s="87">
        <v>0</v>
      </c>
      <c r="G87" s="87">
        <v>181182.45</v>
      </c>
      <c r="H87" s="87">
        <v>338772</v>
      </c>
      <c r="I87" s="93">
        <v>3420010.9399999995</v>
      </c>
      <c r="J87" s="16">
        <v>2086362.9199999997</v>
      </c>
      <c r="K87" s="17">
        <v>0</v>
      </c>
      <c r="L87" s="17">
        <v>0</v>
      </c>
      <c r="M87" s="17">
        <v>0</v>
      </c>
      <c r="N87" s="17">
        <v>0</v>
      </c>
      <c r="O87" s="17">
        <v>181182.45</v>
      </c>
      <c r="P87" s="17">
        <v>230271.57</v>
      </c>
      <c r="Q87" s="12">
        <v>2497816.9399999995</v>
      </c>
      <c r="R87" s="16">
        <v>813693.57</v>
      </c>
      <c r="S87" s="17">
        <v>0</v>
      </c>
      <c r="T87" s="17">
        <v>0</v>
      </c>
      <c r="U87" s="17">
        <v>0</v>
      </c>
      <c r="V87" s="17">
        <v>0</v>
      </c>
      <c r="W87" s="17">
        <v>0</v>
      </c>
      <c r="X87" s="17">
        <v>0</v>
      </c>
      <c r="Y87" s="12">
        <v>813693.57</v>
      </c>
      <c r="Z87" s="16">
        <v>0</v>
      </c>
      <c r="AA87" s="17">
        <v>0</v>
      </c>
      <c r="AB87" s="17">
        <v>0</v>
      </c>
      <c r="AC87" s="17">
        <v>0</v>
      </c>
      <c r="AD87" s="17">
        <v>0</v>
      </c>
      <c r="AE87" s="17">
        <v>0</v>
      </c>
      <c r="AF87" s="17">
        <v>108500.43000000001</v>
      </c>
      <c r="AG87" s="12">
        <v>108500.43000000001</v>
      </c>
      <c r="AH87" s="16">
        <v>0</v>
      </c>
      <c r="AI87" s="17">
        <v>0</v>
      </c>
      <c r="AJ87" s="17">
        <v>0</v>
      </c>
      <c r="AK87" s="17">
        <v>0</v>
      </c>
      <c r="AL87" s="17">
        <v>0</v>
      </c>
      <c r="AM87" s="17">
        <v>0</v>
      </c>
      <c r="AN87" s="17">
        <v>0</v>
      </c>
      <c r="AO87" s="12">
        <v>0</v>
      </c>
      <c r="AP87" s="16">
        <v>0</v>
      </c>
      <c r="AQ87" s="17">
        <v>0</v>
      </c>
      <c r="AR87" s="17">
        <v>0</v>
      </c>
      <c r="AS87" s="17">
        <v>0</v>
      </c>
      <c r="AT87" s="17">
        <v>0</v>
      </c>
      <c r="AU87" s="17">
        <v>0</v>
      </c>
      <c r="AV87" s="17">
        <v>0</v>
      </c>
      <c r="AW87" s="12">
        <v>0</v>
      </c>
      <c r="AX87" s="16">
        <v>0</v>
      </c>
      <c r="AY87" s="17">
        <v>0</v>
      </c>
      <c r="AZ87" s="17">
        <v>0</v>
      </c>
      <c r="BA87" s="17">
        <v>0</v>
      </c>
      <c r="BB87" s="17">
        <v>0</v>
      </c>
      <c r="BC87" s="17">
        <v>0</v>
      </c>
      <c r="BD87" s="17">
        <v>0</v>
      </c>
      <c r="BE87" s="12">
        <v>0</v>
      </c>
      <c r="BF87" s="16">
        <v>0</v>
      </c>
      <c r="BG87" s="17">
        <v>0</v>
      </c>
      <c r="BH87" s="17">
        <v>0</v>
      </c>
      <c r="BI87" s="17">
        <v>0</v>
      </c>
      <c r="BJ87" s="17">
        <v>0</v>
      </c>
      <c r="BK87" s="17">
        <v>0</v>
      </c>
      <c r="BL87" s="17">
        <v>0</v>
      </c>
      <c r="BM87" s="12">
        <v>0</v>
      </c>
      <c r="BN87" s="16">
        <v>0</v>
      </c>
      <c r="BO87" s="17">
        <v>0</v>
      </c>
      <c r="BP87" s="17">
        <v>0</v>
      </c>
      <c r="BQ87" s="17">
        <v>0</v>
      </c>
      <c r="BR87" s="17">
        <v>0</v>
      </c>
      <c r="BS87" s="17">
        <v>0</v>
      </c>
      <c r="BT87" s="17">
        <v>0</v>
      </c>
      <c r="BU87" s="12">
        <v>0</v>
      </c>
      <c r="BV87" s="16">
        <v>0</v>
      </c>
      <c r="BW87" s="17">
        <v>0</v>
      </c>
      <c r="BX87" s="17">
        <v>0</v>
      </c>
      <c r="BY87" s="17">
        <v>0</v>
      </c>
      <c r="BZ87" s="17">
        <v>0</v>
      </c>
      <c r="CA87" s="17">
        <v>0</v>
      </c>
      <c r="CB87" s="17">
        <v>0</v>
      </c>
      <c r="CC87" s="12">
        <v>0</v>
      </c>
    </row>
    <row r="88" spans="1:81" x14ac:dyDescent="0.3">
      <c r="A88" s="4" t="s">
        <v>77</v>
      </c>
      <c r="B88" s="92">
        <v>475661.61000000004</v>
      </c>
      <c r="C88" s="87">
        <v>759242</v>
      </c>
      <c r="D88" s="87">
        <v>0</v>
      </c>
      <c r="E88" s="87">
        <v>500000</v>
      </c>
      <c r="F88" s="87">
        <v>183724</v>
      </c>
      <c r="G88" s="87">
        <v>106000</v>
      </c>
      <c r="H88" s="87">
        <v>71989.88</v>
      </c>
      <c r="I88" s="93">
        <v>2096617.4899999998</v>
      </c>
      <c r="J88" s="16">
        <v>64867.65</v>
      </c>
      <c r="K88" s="17">
        <v>757642</v>
      </c>
      <c r="L88" s="17">
        <v>0</v>
      </c>
      <c r="M88" s="17">
        <v>500000</v>
      </c>
      <c r="N88" s="17">
        <v>0</v>
      </c>
      <c r="O88" s="17">
        <v>106000</v>
      </c>
      <c r="P88" s="17">
        <v>70949.88</v>
      </c>
      <c r="Q88" s="12">
        <v>1499459.5299999998</v>
      </c>
      <c r="R88" s="16">
        <v>81442.22</v>
      </c>
      <c r="S88" s="17">
        <v>0</v>
      </c>
      <c r="T88" s="17">
        <v>0</v>
      </c>
      <c r="U88" s="17">
        <v>0</v>
      </c>
      <c r="V88" s="17">
        <v>0</v>
      </c>
      <c r="W88" s="17">
        <v>0</v>
      </c>
      <c r="X88" s="17">
        <v>1040</v>
      </c>
      <c r="Y88" s="12">
        <v>82482.22</v>
      </c>
      <c r="Z88" s="16">
        <v>223635.79</v>
      </c>
      <c r="AA88" s="17">
        <v>1600</v>
      </c>
      <c r="AB88" s="17">
        <v>0</v>
      </c>
      <c r="AC88" s="17">
        <v>0</v>
      </c>
      <c r="AD88" s="17">
        <v>0</v>
      </c>
      <c r="AE88" s="17">
        <v>0</v>
      </c>
      <c r="AF88" s="17">
        <v>0</v>
      </c>
      <c r="AG88" s="12">
        <v>225235.79</v>
      </c>
      <c r="AH88" s="16">
        <v>0</v>
      </c>
      <c r="AI88" s="17">
        <v>0</v>
      </c>
      <c r="AJ88" s="17">
        <v>0</v>
      </c>
      <c r="AK88" s="17">
        <v>0</v>
      </c>
      <c r="AL88" s="17">
        <v>0</v>
      </c>
      <c r="AM88" s="17">
        <v>0</v>
      </c>
      <c r="AN88" s="17">
        <v>0</v>
      </c>
      <c r="AO88" s="12">
        <v>0</v>
      </c>
      <c r="AP88" s="16">
        <v>0</v>
      </c>
      <c r="AQ88" s="17">
        <v>0</v>
      </c>
      <c r="AR88" s="17">
        <v>0</v>
      </c>
      <c r="AS88" s="17">
        <v>0</v>
      </c>
      <c r="AT88" s="17">
        <v>0</v>
      </c>
      <c r="AU88" s="17">
        <v>0</v>
      </c>
      <c r="AV88" s="17">
        <v>0</v>
      </c>
      <c r="AW88" s="12">
        <v>0</v>
      </c>
      <c r="AX88" s="16">
        <v>105715.95</v>
      </c>
      <c r="AY88" s="17">
        <v>0</v>
      </c>
      <c r="AZ88" s="17">
        <v>0</v>
      </c>
      <c r="BA88" s="17">
        <v>0</v>
      </c>
      <c r="BB88" s="17">
        <v>183724</v>
      </c>
      <c r="BC88" s="17">
        <v>0</v>
      </c>
      <c r="BD88" s="17">
        <v>0</v>
      </c>
      <c r="BE88" s="12">
        <v>289439.95</v>
      </c>
      <c r="BF88" s="16">
        <v>0</v>
      </c>
      <c r="BG88" s="17">
        <v>0</v>
      </c>
      <c r="BH88" s="17">
        <v>0</v>
      </c>
      <c r="BI88" s="17">
        <v>0</v>
      </c>
      <c r="BJ88" s="17">
        <v>0</v>
      </c>
      <c r="BK88" s="17">
        <v>0</v>
      </c>
      <c r="BL88" s="17">
        <v>0</v>
      </c>
      <c r="BM88" s="12">
        <v>0</v>
      </c>
      <c r="BN88" s="16">
        <v>0</v>
      </c>
      <c r="BO88" s="17">
        <v>0</v>
      </c>
      <c r="BP88" s="17">
        <v>0</v>
      </c>
      <c r="BQ88" s="17">
        <v>0</v>
      </c>
      <c r="BR88" s="17">
        <v>0</v>
      </c>
      <c r="BS88" s="17">
        <v>0</v>
      </c>
      <c r="BT88" s="17">
        <v>0</v>
      </c>
      <c r="BU88" s="12">
        <v>0</v>
      </c>
      <c r="BV88" s="16">
        <v>0</v>
      </c>
      <c r="BW88" s="17">
        <v>0</v>
      </c>
      <c r="BX88" s="17">
        <v>0</v>
      </c>
      <c r="BY88" s="17">
        <v>0</v>
      </c>
      <c r="BZ88" s="17">
        <v>0</v>
      </c>
      <c r="CA88" s="17">
        <v>0</v>
      </c>
      <c r="CB88" s="17">
        <v>0</v>
      </c>
      <c r="CC88" s="12">
        <v>0</v>
      </c>
    </row>
    <row r="89" spans="1:81" x14ac:dyDescent="0.3">
      <c r="A89" s="5"/>
      <c r="B89" s="94"/>
      <c r="C89" s="88"/>
      <c r="D89" s="88"/>
      <c r="E89" s="88"/>
      <c r="F89" s="88"/>
      <c r="G89" s="88"/>
      <c r="H89" s="88"/>
      <c r="I89" s="95"/>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c r="AP89" s="18"/>
      <c r="AQ89" s="19"/>
      <c r="AR89" s="19"/>
      <c r="AS89" s="19"/>
      <c r="AT89" s="19"/>
      <c r="AU89" s="19"/>
      <c r="AV89" s="19"/>
      <c r="AW89" s="13"/>
      <c r="AX89" s="18"/>
      <c r="AY89" s="19"/>
      <c r="AZ89" s="19"/>
      <c r="BA89" s="19"/>
      <c r="BB89" s="19"/>
      <c r="BC89" s="19"/>
      <c r="BD89" s="19"/>
      <c r="BE89" s="13"/>
      <c r="BF89" s="18"/>
      <c r="BG89" s="19"/>
      <c r="BH89" s="19"/>
      <c r="BI89" s="19"/>
      <c r="BJ89" s="19"/>
      <c r="BK89" s="19"/>
      <c r="BL89" s="19"/>
      <c r="BM89" s="13"/>
      <c r="BN89" s="18"/>
      <c r="BO89" s="19"/>
      <c r="BP89" s="19"/>
      <c r="BQ89" s="19"/>
      <c r="BR89" s="19"/>
      <c r="BS89" s="19"/>
      <c r="BT89" s="19"/>
      <c r="BU89" s="13"/>
      <c r="BV89" s="18"/>
      <c r="BW89" s="19"/>
      <c r="BX89" s="19"/>
      <c r="BY89" s="19"/>
      <c r="BZ89" s="19"/>
      <c r="CA89" s="19"/>
      <c r="CB89" s="19"/>
      <c r="CC89" s="13"/>
    </row>
    <row r="90" spans="1:81" x14ac:dyDescent="0.3">
      <c r="A90" s="30"/>
      <c r="B90" s="31">
        <f>SUM(B9:B89)</f>
        <v>461420681.23071373</v>
      </c>
      <c r="C90" s="32">
        <f t="shared" ref="C90:CC90" si="0">SUM(C9:C89)</f>
        <v>15905823.309999999</v>
      </c>
      <c r="D90" s="32">
        <f t="shared" ref="D90:E90" si="1">SUM(D9:D89)</f>
        <v>136805583.43854252</v>
      </c>
      <c r="E90" s="32">
        <f t="shared" si="1"/>
        <v>6566321.4500000002</v>
      </c>
      <c r="F90" s="32">
        <f t="shared" si="0"/>
        <v>7676156.0800000001</v>
      </c>
      <c r="G90" s="32">
        <f t="shared" si="0"/>
        <v>256421346.95013091</v>
      </c>
      <c r="H90" s="32">
        <f t="shared" si="0"/>
        <v>49204869.662780024</v>
      </c>
      <c r="I90" s="33">
        <f t="shared" si="0"/>
        <v>934000782.12216723</v>
      </c>
      <c r="J90" s="31">
        <f t="shared" si="0"/>
        <v>142094898.48422563</v>
      </c>
      <c r="K90" s="32">
        <f t="shared" si="0"/>
        <v>8141322.2100000009</v>
      </c>
      <c r="L90" s="32">
        <f t="shared" ref="L90:M90" si="2">SUM(L9:L89)</f>
        <v>53612390.57</v>
      </c>
      <c r="M90" s="32">
        <f t="shared" si="2"/>
        <v>5970226</v>
      </c>
      <c r="N90" s="32">
        <f t="shared" si="0"/>
        <v>2165571.11</v>
      </c>
      <c r="O90" s="32">
        <f t="shared" si="0"/>
        <v>251213530.96686384</v>
      </c>
      <c r="P90" s="32">
        <f t="shared" si="0"/>
        <v>10748664.652000003</v>
      </c>
      <c r="Q90" s="33">
        <f t="shared" si="0"/>
        <v>473946603.99308956</v>
      </c>
      <c r="R90" s="31">
        <f t="shared" si="0"/>
        <v>53037388.166623317</v>
      </c>
      <c r="S90" s="32">
        <f t="shared" si="0"/>
        <v>543000</v>
      </c>
      <c r="T90" s="32">
        <f t="shared" ref="T90:U90" si="3">SUM(T9:T89)</f>
        <v>4891160</v>
      </c>
      <c r="U90" s="32">
        <f t="shared" si="3"/>
        <v>0</v>
      </c>
      <c r="V90" s="32">
        <f t="shared" si="0"/>
        <v>62657.5</v>
      </c>
      <c r="W90" s="32">
        <f t="shared" si="0"/>
        <v>395686.82460792852</v>
      </c>
      <c r="X90" s="32">
        <f t="shared" si="0"/>
        <v>1559472.2252773149</v>
      </c>
      <c r="Y90" s="33">
        <f t="shared" si="0"/>
        <v>60489364.716508582</v>
      </c>
      <c r="Z90" s="31">
        <f t="shared" si="0"/>
        <v>25143924.457487475</v>
      </c>
      <c r="AA90" s="32">
        <f t="shared" si="0"/>
        <v>1875924.8</v>
      </c>
      <c r="AB90" s="32">
        <f t="shared" ref="AB90:AC90" si="4">SUM(AB9:AB89)</f>
        <v>17285800.136666667</v>
      </c>
      <c r="AC90" s="32">
        <f t="shared" si="4"/>
        <v>210000</v>
      </c>
      <c r="AD90" s="32">
        <f t="shared" si="0"/>
        <v>1231607.18</v>
      </c>
      <c r="AE90" s="32">
        <f t="shared" si="0"/>
        <v>1729975.9600000002</v>
      </c>
      <c r="AF90" s="32">
        <f t="shared" si="0"/>
        <v>4219614.6100000003</v>
      </c>
      <c r="AG90" s="33">
        <f t="shared" si="0"/>
        <v>51696847.144154131</v>
      </c>
      <c r="AH90" s="31">
        <f t="shared" si="0"/>
        <v>1232547.7250000001</v>
      </c>
      <c r="AI90" s="32">
        <f t="shared" si="0"/>
        <v>250000</v>
      </c>
      <c r="AJ90" s="32">
        <f t="shared" ref="AJ90:AK90" si="5">SUM(AJ9:AJ89)</f>
        <v>3630852.21</v>
      </c>
      <c r="AK90" s="32">
        <f t="shared" si="5"/>
        <v>0</v>
      </c>
      <c r="AL90" s="32">
        <f t="shared" si="0"/>
        <v>361700.29000000004</v>
      </c>
      <c r="AM90" s="32">
        <f t="shared" si="0"/>
        <v>1234764.47</v>
      </c>
      <c r="AN90" s="32">
        <f t="shared" si="0"/>
        <v>149856.55000000002</v>
      </c>
      <c r="AO90" s="33">
        <f t="shared" si="0"/>
        <v>6859721.2449999992</v>
      </c>
      <c r="AP90" s="31">
        <f t="shared" si="0"/>
        <v>852982.28999999992</v>
      </c>
      <c r="AQ90" s="32">
        <f t="shared" si="0"/>
        <v>628368</v>
      </c>
      <c r="AR90" s="32">
        <f t="shared" ref="AR90:AS90" si="6">SUM(AR9:AR89)</f>
        <v>159391.9</v>
      </c>
      <c r="AS90" s="32">
        <f t="shared" si="6"/>
        <v>0</v>
      </c>
      <c r="AT90" s="32">
        <f t="shared" si="0"/>
        <v>1658536</v>
      </c>
      <c r="AU90" s="32">
        <f t="shared" si="0"/>
        <v>116140.91</v>
      </c>
      <c r="AV90" s="32">
        <f t="shared" si="0"/>
        <v>1315657.7999999998</v>
      </c>
      <c r="AW90" s="33">
        <f t="shared" si="0"/>
        <v>4731076.9000000004</v>
      </c>
      <c r="AX90" s="31">
        <f t="shared" si="0"/>
        <v>10790833.731893435</v>
      </c>
      <c r="AY90" s="32">
        <f t="shared" si="0"/>
        <v>0</v>
      </c>
      <c r="AZ90" s="32">
        <f t="shared" ref="AZ90:BA90" si="7">SUM(AZ9:AZ89)</f>
        <v>1610116.8216916902</v>
      </c>
      <c r="BA90" s="32">
        <f t="shared" si="7"/>
        <v>0</v>
      </c>
      <c r="BB90" s="32">
        <f t="shared" si="0"/>
        <v>1965205</v>
      </c>
      <c r="BC90" s="32">
        <f t="shared" si="0"/>
        <v>265721</v>
      </c>
      <c r="BD90" s="32">
        <f t="shared" si="0"/>
        <v>9024862.7994804718</v>
      </c>
      <c r="BE90" s="33">
        <f t="shared" si="0"/>
        <v>23656739.353065595</v>
      </c>
      <c r="BF90" s="31">
        <f t="shared" si="0"/>
        <v>6682447.7700000005</v>
      </c>
      <c r="BG90" s="32">
        <f t="shared" si="0"/>
        <v>1290525</v>
      </c>
      <c r="BH90" s="32">
        <f t="shared" ref="BH90:BI90" si="8">SUM(BH9:BH89)</f>
        <v>3721992.86</v>
      </c>
      <c r="BI90" s="32">
        <f t="shared" si="8"/>
        <v>159800</v>
      </c>
      <c r="BJ90" s="32">
        <f t="shared" si="0"/>
        <v>21000</v>
      </c>
      <c r="BK90" s="32">
        <f t="shared" si="0"/>
        <v>608530.54</v>
      </c>
      <c r="BL90" s="32">
        <f t="shared" si="0"/>
        <v>5133786.7899999991</v>
      </c>
      <c r="BM90" s="33">
        <f t="shared" si="0"/>
        <v>17618082.960000001</v>
      </c>
      <c r="BN90" s="31">
        <f t="shared" si="0"/>
        <v>219320620.97127482</v>
      </c>
      <c r="BO90" s="32">
        <f t="shared" si="0"/>
        <v>541903.30000000005</v>
      </c>
      <c r="BP90" s="32">
        <f t="shared" ref="BP90:BQ90" si="9">SUM(BP9:BP89)</f>
        <v>4745550.1304504238</v>
      </c>
      <c r="BQ90" s="32">
        <f t="shared" si="9"/>
        <v>0</v>
      </c>
      <c r="BR90" s="32">
        <f t="shared" si="0"/>
        <v>0</v>
      </c>
      <c r="BS90" s="32">
        <f t="shared" si="0"/>
        <v>575697.20479098754</v>
      </c>
      <c r="BT90" s="32">
        <f t="shared" si="0"/>
        <v>15211631.890000001</v>
      </c>
      <c r="BU90" s="33">
        <f t="shared" si="0"/>
        <v>240395403.49651626</v>
      </c>
      <c r="BV90" s="31">
        <f t="shared" si="0"/>
        <v>2265037.63420894</v>
      </c>
      <c r="BW90" s="32">
        <f t="shared" si="0"/>
        <v>2634780</v>
      </c>
      <c r="BX90" s="32">
        <f t="shared" ref="BX90:BY90" si="10">SUM(BX9:BX89)</f>
        <v>47148328.809733756</v>
      </c>
      <c r="BY90" s="32">
        <f t="shared" si="10"/>
        <v>226295.45</v>
      </c>
      <c r="BZ90" s="32">
        <f t="shared" si="0"/>
        <v>209879</v>
      </c>
      <c r="CA90" s="32">
        <f t="shared" si="0"/>
        <v>281299.07386815595</v>
      </c>
      <c r="CB90" s="32">
        <f t="shared" si="0"/>
        <v>1841322.3460222299</v>
      </c>
      <c r="CC90" s="33">
        <f t="shared" si="0"/>
        <v>54606942.31383308</v>
      </c>
    </row>
    <row r="91" spans="1:81"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59999389629810485"/>
  </sheetPr>
  <dimension ref="A1:Y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25" width="12.7265625" style="9"/>
    <col min="26" max="16384" width="12.7265625" style="6"/>
  </cols>
  <sheetData>
    <row r="1" spans="1:25" x14ac:dyDescent="0.3">
      <c r="A1" s="1" t="s">
        <v>317</v>
      </c>
      <c r="B1" s="7"/>
      <c r="C1" s="7"/>
      <c r="D1" s="7"/>
      <c r="E1" s="7"/>
      <c r="F1" s="7"/>
      <c r="G1" s="7"/>
      <c r="H1" s="7"/>
      <c r="I1" s="7"/>
      <c r="J1" s="7"/>
      <c r="K1" s="7"/>
      <c r="L1" s="7"/>
      <c r="M1" s="7"/>
      <c r="N1" s="7"/>
      <c r="O1" s="7"/>
      <c r="P1" s="7"/>
      <c r="Q1" s="7"/>
      <c r="R1" s="7"/>
      <c r="S1" s="7"/>
      <c r="T1" s="7"/>
      <c r="U1" s="7"/>
      <c r="V1" s="7"/>
      <c r="W1" s="7"/>
      <c r="X1" s="7"/>
      <c r="Y1" s="7"/>
    </row>
    <row r="2" spans="1:25" ht="15.5" x14ac:dyDescent="0.35">
      <c r="A2" s="2" t="s">
        <v>104</v>
      </c>
      <c r="B2" s="8"/>
      <c r="C2" s="8"/>
      <c r="D2" s="8"/>
      <c r="E2" s="8"/>
      <c r="F2" s="8"/>
      <c r="G2" s="8"/>
      <c r="H2" s="8"/>
      <c r="I2" s="8"/>
      <c r="J2" s="8"/>
      <c r="K2" s="8"/>
      <c r="L2" s="8"/>
      <c r="M2" s="8"/>
      <c r="N2" s="8"/>
      <c r="O2" s="8"/>
      <c r="P2" s="8"/>
      <c r="Q2" s="8"/>
      <c r="R2" s="8"/>
      <c r="S2" s="8"/>
      <c r="T2" s="8"/>
      <c r="U2" s="8"/>
      <c r="V2" s="8"/>
      <c r="W2" s="8"/>
      <c r="X2" s="8"/>
      <c r="Y2" s="8"/>
    </row>
    <row r="3" spans="1:25" x14ac:dyDescent="0.3">
      <c r="A3" s="28" t="str">
        <f>'Total Exp'!A3</f>
        <v>2020-21</v>
      </c>
    </row>
    <row r="4" spans="1:25" ht="15.5" x14ac:dyDescent="0.35">
      <c r="A4" s="82" t="s">
        <v>126</v>
      </c>
      <c r="B4" s="83"/>
      <c r="C4" s="83"/>
      <c r="D4" s="83"/>
      <c r="E4" s="83"/>
      <c r="F4" s="83"/>
      <c r="G4" s="83"/>
      <c r="H4" s="83"/>
      <c r="I4" s="84"/>
      <c r="J4" s="83"/>
      <c r="K4" s="83"/>
      <c r="L4" s="83"/>
      <c r="M4" s="83"/>
      <c r="N4" s="83"/>
      <c r="O4" s="83"/>
      <c r="P4" s="83"/>
      <c r="Q4" s="84"/>
      <c r="R4" s="83"/>
      <c r="S4" s="83"/>
      <c r="T4" s="83"/>
      <c r="U4" s="83"/>
      <c r="V4" s="83"/>
      <c r="W4" s="83"/>
      <c r="X4" s="83"/>
      <c r="Y4" s="84" t="s">
        <v>285</v>
      </c>
    </row>
    <row r="5" spans="1:25" s="60" customFormat="1" ht="13" x14ac:dyDescent="0.3">
      <c r="A5" s="49"/>
      <c r="B5" s="65" t="s">
        <v>235</v>
      </c>
      <c r="C5" s="62"/>
      <c r="D5" s="62"/>
      <c r="E5" s="62"/>
      <c r="F5" s="62"/>
      <c r="G5" s="62"/>
      <c r="H5" s="62"/>
      <c r="I5" s="63"/>
      <c r="J5" s="64" t="s">
        <v>232</v>
      </c>
      <c r="K5" s="65"/>
      <c r="L5" s="65"/>
      <c r="M5" s="65"/>
      <c r="N5" s="65"/>
      <c r="O5" s="65"/>
      <c r="P5" s="65"/>
      <c r="Q5" s="66"/>
      <c r="R5" s="65" t="s">
        <v>233</v>
      </c>
      <c r="S5" s="65"/>
      <c r="T5" s="65"/>
      <c r="U5" s="65"/>
      <c r="V5" s="65"/>
      <c r="W5" s="65"/>
      <c r="X5" s="65"/>
      <c r="Y5" s="66"/>
    </row>
    <row r="6" spans="1:25" s="60" customFormat="1" ht="13" x14ac:dyDescent="0.3">
      <c r="A6" s="49"/>
      <c r="B6" s="50" t="str">
        <f>$A$4&amp;" Total"</f>
        <v>Local Roads &amp; Bridges Total</v>
      </c>
      <c r="C6" s="51"/>
      <c r="D6" s="51"/>
      <c r="E6" s="51"/>
      <c r="F6" s="51"/>
      <c r="G6" s="51"/>
      <c r="H6" s="51"/>
      <c r="I6" s="52"/>
      <c r="J6" s="50" t="s">
        <v>234</v>
      </c>
      <c r="K6" s="51"/>
      <c r="L6" s="51"/>
      <c r="M6" s="51"/>
      <c r="N6" s="51"/>
      <c r="O6" s="51"/>
      <c r="P6" s="51"/>
      <c r="Q6" s="52"/>
      <c r="R6" s="55" t="s">
        <v>141</v>
      </c>
      <c r="S6" s="51"/>
      <c r="T6" s="51"/>
      <c r="U6" s="51"/>
      <c r="V6" s="51"/>
      <c r="W6" s="51"/>
      <c r="X6" s="51"/>
      <c r="Y6" s="52"/>
    </row>
    <row r="7" spans="1:25" s="59" customFormat="1" ht="21" x14ac:dyDescent="0.25">
      <c r="A7" s="57"/>
      <c r="B7" s="42" t="s">
        <v>105</v>
      </c>
      <c r="C7" s="43" t="s">
        <v>271</v>
      </c>
      <c r="D7" s="43" t="s">
        <v>272</v>
      </c>
      <c r="E7" s="43" t="s">
        <v>273</v>
      </c>
      <c r="F7" s="43" t="s">
        <v>274</v>
      </c>
      <c r="G7" s="43" t="s">
        <v>107</v>
      </c>
      <c r="H7" s="43" t="s">
        <v>108</v>
      </c>
      <c r="I7" s="58" t="s">
        <v>275</v>
      </c>
      <c r="J7" s="42" t="s">
        <v>105</v>
      </c>
      <c r="K7" s="43" t="s">
        <v>271</v>
      </c>
      <c r="L7" s="43" t="s">
        <v>272</v>
      </c>
      <c r="M7" s="43" t="s">
        <v>273</v>
      </c>
      <c r="N7" s="43" t="s">
        <v>274</v>
      </c>
      <c r="O7" s="43" t="s">
        <v>107</v>
      </c>
      <c r="P7" s="43" t="s">
        <v>108</v>
      </c>
      <c r="Q7" s="58" t="s">
        <v>275</v>
      </c>
      <c r="R7" s="42" t="s">
        <v>105</v>
      </c>
      <c r="S7" s="43" t="s">
        <v>271</v>
      </c>
      <c r="T7" s="43" t="s">
        <v>272</v>
      </c>
      <c r="U7" s="43" t="s">
        <v>273</v>
      </c>
      <c r="V7" s="43" t="s">
        <v>274</v>
      </c>
      <c r="W7" s="43" t="s">
        <v>107</v>
      </c>
      <c r="X7" s="43" t="s">
        <v>108</v>
      </c>
      <c r="Y7" s="58" t="s">
        <v>275</v>
      </c>
    </row>
    <row r="8" spans="1:25" s="59" customFormat="1" ht="10.5" x14ac:dyDescent="0.25">
      <c r="A8" s="67"/>
      <c r="B8" s="46" t="s">
        <v>109</v>
      </c>
      <c r="C8" s="47" t="s">
        <v>110</v>
      </c>
      <c r="D8" s="47" t="s">
        <v>111</v>
      </c>
      <c r="E8" s="47" t="s">
        <v>112</v>
      </c>
      <c r="F8" s="47" t="s">
        <v>113</v>
      </c>
      <c r="G8" s="47" t="s">
        <v>114</v>
      </c>
      <c r="H8" s="47" t="s">
        <v>115</v>
      </c>
      <c r="I8" s="48" t="s">
        <v>116</v>
      </c>
      <c r="J8" s="46" t="s">
        <v>109</v>
      </c>
      <c r="K8" s="47" t="s">
        <v>110</v>
      </c>
      <c r="L8" s="47" t="s">
        <v>111</v>
      </c>
      <c r="M8" s="47" t="s">
        <v>112</v>
      </c>
      <c r="N8" s="47" t="s">
        <v>113</v>
      </c>
      <c r="O8" s="47" t="s">
        <v>114</v>
      </c>
      <c r="P8" s="47" t="s">
        <v>115</v>
      </c>
      <c r="Q8" s="48" t="s">
        <v>116</v>
      </c>
      <c r="R8" s="46" t="s">
        <v>109</v>
      </c>
      <c r="S8" s="47" t="s">
        <v>110</v>
      </c>
      <c r="T8" s="47" t="s">
        <v>111</v>
      </c>
      <c r="U8" s="47" t="s">
        <v>112</v>
      </c>
      <c r="V8" s="47" t="s">
        <v>113</v>
      </c>
      <c r="W8" s="47" t="s">
        <v>114</v>
      </c>
      <c r="X8" s="47" t="s">
        <v>115</v>
      </c>
      <c r="Y8" s="48" t="s">
        <v>116</v>
      </c>
    </row>
    <row r="9" spans="1:25" x14ac:dyDescent="0.3">
      <c r="A9" s="3"/>
      <c r="B9" s="89"/>
      <c r="C9" s="90"/>
      <c r="D9" s="90"/>
      <c r="E9" s="90"/>
      <c r="F9" s="90"/>
      <c r="G9" s="90"/>
      <c r="H9" s="90"/>
      <c r="I9" s="91"/>
      <c r="J9" s="14"/>
      <c r="K9" s="15"/>
      <c r="L9" s="15"/>
      <c r="M9" s="15"/>
      <c r="N9" s="15"/>
      <c r="O9" s="15"/>
      <c r="P9" s="15"/>
      <c r="Q9" s="11"/>
      <c r="R9" s="14"/>
      <c r="S9" s="15"/>
      <c r="T9" s="15"/>
      <c r="U9" s="15"/>
      <c r="V9" s="15"/>
      <c r="W9" s="15"/>
      <c r="X9" s="15"/>
      <c r="Y9" s="11"/>
    </row>
    <row r="10" spans="1:25" x14ac:dyDescent="0.3">
      <c r="A10" s="4" t="s">
        <v>0</v>
      </c>
      <c r="B10" s="92">
        <v>53146.1</v>
      </c>
      <c r="C10" s="87">
        <v>30362</v>
      </c>
      <c r="D10" s="87">
        <v>1240787.25</v>
      </c>
      <c r="E10" s="87">
        <v>0</v>
      </c>
      <c r="F10" s="87">
        <v>0</v>
      </c>
      <c r="G10" s="87">
        <v>11374.2</v>
      </c>
      <c r="H10" s="87">
        <v>63533.93</v>
      </c>
      <c r="I10" s="93">
        <v>1399203.48</v>
      </c>
      <c r="J10" s="16">
        <v>53146.1</v>
      </c>
      <c r="K10" s="17">
        <v>30362</v>
      </c>
      <c r="L10" s="17">
        <v>1240787.25</v>
      </c>
      <c r="M10" s="17">
        <v>0</v>
      </c>
      <c r="N10" s="17">
        <v>0</v>
      </c>
      <c r="O10" s="17">
        <v>11374.2</v>
      </c>
      <c r="P10" s="17">
        <v>63533.93</v>
      </c>
      <c r="Q10" s="12">
        <v>1399203.48</v>
      </c>
      <c r="R10" s="16">
        <v>0</v>
      </c>
      <c r="S10" s="17">
        <v>0</v>
      </c>
      <c r="T10" s="17">
        <v>0</v>
      </c>
      <c r="U10" s="17">
        <v>0</v>
      </c>
      <c r="V10" s="17">
        <v>0</v>
      </c>
      <c r="W10" s="17">
        <v>0</v>
      </c>
      <c r="X10" s="17">
        <v>0</v>
      </c>
      <c r="Y10" s="12">
        <v>0</v>
      </c>
    </row>
    <row r="11" spans="1:25" x14ac:dyDescent="0.3">
      <c r="A11" s="4" t="s">
        <v>1</v>
      </c>
      <c r="B11" s="92">
        <v>34770</v>
      </c>
      <c r="C11" s="87">
        <v>0</v>
      </c>
      <c r="D11" s="87">
        <v>800000</v>
      </c>
      <c r="E11" s="87">
        <v>3604808</v>
      </c>
      <c r="F11" s="87">
        <v>151558</v>
      </c>
      <c r="G11" s="87">
        <v>40000</v>
      </c>
      <c r="H11" s="87">
        <v>0</v>
      </c>
      <c r="I11" s="93">
        <v>4631136</v>
      </c>
      <c r="J11" s="16">
        <v>34770</v>
      </c>
      <c r="K11" s="17">
        <v>0</v>
      </c>
      <c r="L11" s="17">
        <v>800000</v>
      </c>
      <c r="M11" s="17">
        <v>3604808</v>
      </c>
      <c r="N11" s="17">
        <v>151558</v>
      </c>
      <c r="O11" s="17">
        <v>40000</v>
      </c>
      <c r="P11" s="17">
        <v>0</v>
      </c>
      <c r="Q11" s="12">
        <v>4631136</v>
      </c>
      <c r="R11" s="16">
        <v>0</v>
      </c>
      <c r="S11" s="17">
        <v>0</v>
      </c>
      <c r="T11" s="17">
        <v>0</v>
      </c>
      <c r="U11" s="17">
        <v>0</v>
      </c>
      <c r="V11" s="17">
        <v>0</v>
      </c>
      <c r="W11" s="17">
        <v>0</v>
      </c>
      <c r="X11" s="17">
        <v>0</v>
      </c>
      <c r="Y11" s="12">
        <v>0</v>
      </c>
    </row>
    <row r="12" spans="1:25" x14ac:dyDescent="0.3">
      <c r="A12" s="4" t="s">
        <v>2</v>
      </c>
      <c r="B12" s="92">
        <v>540380</v>
      </c>
      <c r="C12" s="87">
        <v>0</v>
      </c>
      <c r="D12" s="87">
        <v>2133667</v>
      </c>
      <c r="E12" s="87">
        <v>3655589</v>
      </c>
      <c r="F12" s="87">
        <v>0</v>
      </c>
      <c r="G12" s="87">
        <v>23875</v>
      </c>
      <c r="H12" s="87">
        <v>0</v>
      </c>
      <c r="I12" s="93">
        <v>6353511</v>
      </c>
      <c r="J12" s="16">
        <v>9400</v>
      </c>
      <c r="K12" s="17">
        <v>0</v>
      </c>
      <c r="L12" s="17">
        <v>2133667</v>
      </c>
      <c r="M12" s="17">
        <v>3655589</v>
      </c>
      <c r="N12" s="17">
        <v>0</v>
      </c>
      <c r="O12" s="17">
        <v>13040</v>
      </c>
      <c r="P12" s="17">
        <v>0</v>
      </c>
      <c r="Q12" s="12">
        <v>5811696</v>
      </c>
      <c r="R12" s="16">
        <v>530980</v>
      </c>
      <c r="S12" s="17">
        <v>0</v>
      </c>
      <c r="T12" s="17">
        <v>0</v>
      </c>
      <c r="U12" s="17">
        <v>0</v>
      </c>
      <c r="V12" s="17">
        <v>0</v>
      </c>
      <c r="W12" s="17">
        <v>10835</v>
      </c>
      <c r="X12" s="17">
        <v>0</v>
      </c>
      <c r="Y12" s="12">
        <v>541815</v>
      </c>
    </row>
    <row r="13" spans="1:25" x14ac:dyDescent="0.3">
      <c r="A13" s="4" t="s">
        <v>3</v>
      </c>
      <c r="B13" s="92">
        <v>387000</v>
      </c>
      <c r="C13" s="87">
        <v>11000</v>
      </c>
      <c r="D13" s="87">
        <v>169000</v>
      </c>
      <c r="E13" s="87">
        <v>0</v>
      </c>
      <c r="F13" s="87">
        <v>463000</v>
      </c>
      <c r="G13" s="87">
        <v>149000</v>
      </c>
      <c r="H13" s="87">
        <v>139000</v>
      </c>
      <c r="I13" s="93">
        <v>1318000</v>
      </c>
      <c r="J13" s="16">
        <v>387000</v>
      </c>
      <c r="K13" s="17">
        <v>7000</v>
      </c>
      <c r="L13" s="17">
        <v>169000</v>
      </c>
      <c r="M13" s="17">
        <v>0</v>
      </c>
      <c r="N13" s="17">
        <v>463000</v>
      </c>
      <c r="O13" s="17">
        <v>147000</v>
      </c>
      <c r="P13" s="17">
        <v>135000</v>
      </c>
      <c r="Q13" s="12">
        <v>1308000</v>
      </c>
      <c r="R13" s="16">
        <v>0</v>
      </c>
      <c r="S13" s="17">
        <v>4000</v>
      </c>
      <c r="T13" s="17">
        <v>0</v>
      </c>
      <c r="U13" s="17">
        <v>0</v>
      </c>
      <c r="V13" s="17">
        <v>0</v>
      </c>
      <c r="W13" s="17">
        <v>2000</v>
      </c>
      <c r="X13" s="17">
        <v>4000</v>
      </c>
      <c r="Y13" s="12">
        <v>10000</v>
      </c>
    </row>
    <row r="14" spans="1:25" x14ac:dyDescent="0.3">
      <c r="A14" s="4" t="s">
        <v>4</v>
      </c>
      <c r="B14" s="92">
        <v>853.52</v>
      </c>
      <c r="C14" s="87">
        <v>0</v>
      </c>
      <c r="D14" s="87">
        <v>785258</v>
      </c>
      <c r="E14" s="87">
        <v>0</v>
      </c>
      <c r="F14" s="87">
        <v>923666</v>
      </c>
      <c r="G14" s="87">
        <v>23181.82</v>
      </c>
      <c r="H14" s="87">
        <v>0</v>
      </c>
      <c r="I14" s="93">
        <v>1732959.3399999999</v>
      </c>
      <c r="J14" s="16">
        <v>554.41999999999996</v>
      </c>
      <c r="K14" s="17">
        <v>0</v>
      </c>
      <c r="L14" s="17">
        <v>0</v>
      </c>
      <c r="M14" s="17">
        <v>0</v>
      </c>
      <c r="N14" s="17">
        <v>923666</v>
      </c>
      <c r="O14" s="17">
        <v>0</v>
      </c>
      <c r="P14" s="17">
        <v>0</v>
      </c>
      <c r="Q14" s="12">
        <v>924220.42</v>
      </c>
      <c r="R14" s="16">
        <v>299.10000000000002</v>
      </c>
      <c r="S14" s="17">
        <v>0</v>
      </c>
      <c r="T14" s="17">
        <v>785258</v>
      </c>
      <c r="U14" s="17">
        <v>0</v>
      </c>
      <c r="V14" s="17">
        <v>0</v>
      </c>
      <c r="W14" s="17">
        <v>23181.82</v>
      </c>
      <c r="X14" s="17">
        <v>0</v>
      </c>
      <c r="Y14" s="12">
        <v>808738.91999999993</v>
      </c>
    </row>
    <row r="15" spans="1:25" x14ac:dyDescent="0.3">
      <c r="A15" s="4" t="s">
        <v>5</v>
      </c>
      <c r="B15" s="92">
        <v>323580</v>
      </c>
      <c r="C15" s="87">
        <v>695607</v>
      </c>
      <c r="D15" s="87">
        <v>893702</v>
      </c>
      <c r="E15" s="87">
        <v>1580606</v>
      </c>
      <c r="F15" s="87">
        <v>319643</v>
      </c>
      <c r="G15" s="87">
        <v>0</v>
      </c>
      <c r="H15" s="87">
        <v>97740</v>
      </c>
      <c r="I15" s="93">
        <v>3910878</v>
      </c>
      <c r="J15" s="16">
        <v>322364</v>
      </c>
      <c r="K15" s="17">
        <v>695607</v>
      </c>
      <c r="L15" s="17">
        <v>893702</v>
      </c>
      <c r="M15" s="17">
        <v>1580606</v>
      </c>
      <c r="N15" s="17">
        <v>319643</v>
      </c>
      <c r="O15" s="17">
        <v>0</v>
      </c>
      <c r="P15" s="17">
        <v>92686</v>
      </c>
      <c r="Q15" s="12">
        <v>3904608</v>
      </c>
      <c r="R15" s="16">
        <v>1216</v>
      </c>
      <c r="S15" s="17">
        <v>0</v>
      </c>
      <c r="T15" s="17">
        <v>0</v>
      </c>
      <c r="U15" s="17">
        <v>0</v>
      </c>
      <c r="V15" s="17">
        <v>0</v>
      </c>
      <c r="W15" s="17">
        <v>0</v>
      </c>
      <c r="X15" s="17">
        <v>5054</v>
      </c>
      <c r="Y15" s="12">
        <v>6270</v>
      </c>
    </row>
    <row r="16" spans="1:25" x14ac:dyDescent="0.3">
      <c r="A16" s="4" t="s">
        <v>6</v>
      </c>
      <c r="B16" s="92">
        <v>0</v>
      </c>
      <c r="C16" s="87">
        <v>0</v>
      </c>
      <c r="D16" s="87">
        <v>175000</v>
      </c>
      <c r="E16" s="87">
        <v>370932</v>
      </c>
      <c r="F16" s="87">
        <v>120932</v>
      </c>
      <c r="G16" s="87">
        <v>30095.27</v>
      </c>
      <c r="H16" s="87">
        <v>0</v>
      </c>
      <c r="I16" s="93">
        <v>696959.27</v>
      </c>
      <c r="J16" s="16">
        <v>0</v>
      </c>
      <c r="K16" s="17">
        <v>0</v>
      </c>
      <c r="L16" s="17">
        <v>175000</v>
      </c>
      <c r="M16" s="17">
        <v>370932</v>
      </c>
      <c r="N16" s="17">
        <v>120932</v>
      </c>
      <c r="O16" s="17">
        <v>30095.27</v>
      </c>
      <c r="P16" s="17">
        <v>0</v>
      </c>
      <c r="Q16" s="12">
        <v>696959.27</v>
      </c>
      <c r="R16" s="16">
        <v>0</v>
      </c>
      <c r="S16" s="17">
        <v>0</v>
      </c>
      <c r="T16" s="17">
        <v>0</v>
      </c>
      <c r="U16" s="17">
        <v>0</v>
      </c>
      <c r="V16" s="17">
        <v>0</v>
      </c>
      <c r="W16" s="17">
        <v>0</v>
      </c>
      <c r="X16" s="17">
        <v>0</v>
      </c>
      <c r="Y16" s="12">
        <v>0</v>
      </c>
    </row>
    <row r="17" spans="1:25" x14ac:dyDescent="0.3">
      <c r="A17" s="4" t="s">
        <v>7</v>
      </c>
      <c r="B17" s="92">
        <v>0</v>
      </c>
      <c r="C17" s="87">
        <v>0</v>
      </c>
      <c r="D17" s="87">
        <v>0</v>
      </c>
      <c r="E17" s="87">
        <v>0</v>
      </c>
      <c r="F17" s="87">
        <v>398183</v>
      </c>
      <c r="G17" s="87">
        <v>0</v>
      </c>
      <c r="H17" s="87">
        <v>0</v>
      </c>
      <c r="I17" s="93">
        <v>398183</v>
      </c>
      <c r="J17" s="16">
        <v>0</v>
      </c>
      <c r="K17" s="17">
        <v>0</v>
      </c>
      <c r="L17" s="17">
        <v>0</v>
      </c>
      <c r="M17" s="17">
        <v>0</v>
      </c>
      <c r="N17" s="17">
        <v>398183</v>
      </c>
      <c r="O17" s="17">
        <v>0</v>
      </c>
      <c r="P17" s="17">
        <v>0</v>
      </c>
      <c r="Q17" s="12">
        <v>398183</v>
      </c>
      <c r="R17" s="16">
        <v>0</v>
      </c>
      <c r="S17" s="17">
        <v>0</v>
      </c>
      <c r="T17" s="17">
        <v>0</v>
      </c>
      <c r="U17" s="17">
        <v>0</v>
      </c>
      <c r="V17" s="17">
        <v>0</v>
      </c>
      <c r="W17" s="17">
        <v>0</v>
      </c>
      <c r="X17" s="17">
        <v>0</v>
      </c>
      <c r="Y17" s="12">
        <v>0</v>
      </c>
    </row>
    <row r="18" spans="1:25" x14ac:dyDescent="0.3">
      <c r="A18" s="4" t="s">
        <v>8</v>
      </c>
      <c r="B18" s="92">
        <v>0</v>
      </c>
      <c r="C18" s="87">
        <v>0</v>
      </c>
      <c r="D18" s="87">
        <v>0</v>
      </c>
      <c r="E18" s="87">
        <v>747811</v>
      </c>
      <c r="F18" s="87">
        <v>0</v>
      </c>
      <c r="G18" s="87">
        <v>895</v>
      </c>
      <c r="H18" s="87">
        <v>0</v>
      </c>
      <c r="I18" s="93">
        <v>748706</v>
      </c>
      <c r="J18" s="16">
        <v>0</v>
      </c>
      <c r="K18" s="17">
        <v>0</v>
      </c>
      <c r="L18" s="17">
        <v>0</v>
      </c>
      <c r="M18" s="17">
        <v>747811</v>
      </c>
      <c r="N18" s="17">
        <v>0</v>
      </c>
      <c r="O18" s="17">
        <v>895</v>
      </c>
      <c r="P18" s="17">
        <v>0</v>
      </c>
      <c r="Q18" s="12">
        <v>748706</v>
      </c>
      <c r="R18" s="16">
        <v>0</v>
      </c>
      <c r="S18" s="17">
        <v>0</v>
      </c>
      <c r="T18" s="17">
        <v>0</v>
      </c>
      <c r="U18" s="17">
        <v>0</v>
      </c>
      <c r="V18" s="17">
        <v>0</v>
      </c>
      <c r="W18" s="17">
        <v>0</v>
      </c>
      <c r="X18" s="17">
        <v>0</v>
      </c>
      <c r="Y18" s="12">
        <v>0</v>
      </c>
    </row>
    <row r="19" spans="1:25" x14ac:dyDescent="0.3">
      <c r="A19" s="4" t="s">
        <v>9</v>
      </c>
      <c r="B19" s="92">
        <v>474481</v>
      </c>
      <c r="C19" s="87">
        <v>0</v>
      </c>
      <c r="D19" s="87">
        <v>100000</v>
      </c>
      <c r="E19" s="87">
        <v>1132618</v>
      </c>
      <c r="F19" s="87">
        <v>668756</v>
      </c>
      <c r="G19" s="87">
        <v>46224</v>
      </c>
      <c r="H19" s="87">
        <v>385753</v>
      </c>
      <c r="I19" s="93">
        <v>2807832</v>
      </c>
      <c r="J19" s="16">
        <v>0</v>
      </c>
      <c r="K19" s="17">
        <v>0</v>
      </c>
      <c r="L19" s="17">
        <v>100000</v>
      </c>
      <c r="M19" s="17">
        <v>1132618</v>
      </c>
      <c r="N19" s="17">
        <v>668756</v>
      </c>
      <c r="O19" s="17">
        <v>46224</v>
      </c>
      <c r="P19" s="17">
        <v>108501</v>
      </c>
      <c r="Q19" s="12">
        <v>2056099</v>
      </c>
      <c r="R19" s="16">
        <v>474481</v>
      </c>
      <c r="S19" s="17">
        <v>0</v>
      </c>
      <c r="T19" s="17">
        <v>0</v>
      </c>
      <c r="U19" s="17">
        <v>0</v>
      </c>
      <c r="V19" s="17">
        <v>0</v>
      </c>
      <c r="W19" s="17">
        <v>0</v>
      </c>
      <c r="X19" s="17">
        <v>277252</v>
      </c>
      <c r="Y19" s="12">
        <v>751733</v>
      </c>
    </row>
    <row r="20" spans="1:25" x14ac:dyDescent="0.3">
      <c r="A20" s="4" t="s">
        <v>10</v>
      </c>
      <c r="B20" s="92">
        <v>4613.8500000000004</v>
      </c>
      <c r="C20" s="87">
        <v>0</v>
      </c>
      <c r="D20" s="87">
        <v>7655112.3499999996</v>
      </c>
      <c r="E20" s="87">
        <v>2399644</v>
      </c>
      <c r="F20" s="87">
        <v>1551882</v>
      </c>
      <c r="G20" s="87">
        <v>288149.65000000002</v>
      </c>
      <c r="H20" s="87">
        <v>0</v>
      </c>
      <c r="I20" s="93">
        <v>11899401.85</v>
      </c>
      <c r="J20" s="16">
        <v>0</v>
      </c>
      <c r="K20" s="17">
        <v>0</v>
      </c>
      <c r="L20" s="17">
        <v>0</v>
      </c>
      <c r="M20" s="17">
        <v>0</v>
      </c>
      <c r="N20" s="17">
        <v>0</v>
      </c>
      <c r="O20" s="17">
        <v>223517.25</v>
      </c>
      <c r="P20" s="17">
        <v>0</v>
      </c>
      <c r="Q20" s="12">
        <v>223517.25</v>
      </c>
      <c r="R20" s="16">
        <v>4613.8500000000004</v>
      </c>
      <c r="S20" s="17">
        <v>0</v>
      </c>
      <c r="T20" s="17">
        <v>7655112.3499999996</v>
      </c>
      <c r="U20" s="17">
        <v>2399644</v>
      </c>
      <c r="V20" s="17">
        <v>1551882</v>
      </c>
      <c r="W20" s="17">
        <v>64632.4</v>
      </c>
      <c r="X20" s="17">
        <v>0</v>
      </c>
      <c r="Y20" s="12">
        <v>11675884.6</v>
      </c>
    </row>
    <row r="21" spans="1:25" x14ac:dyDescent="0.3">
      <c r="A21" s="4" t="s">
        <v>11</v>
      </c>
      <c r="B21" s="92">
        <v>279639.78999999998</v>
      </c>
      <c r="C21" s="87">
        <v>0</v>
      </c>
      <c r="D21" s="87">
        <v>240353</v>
      </c>
      <c r="E21" s="87">
        <v>0</v>
      </c>
      <c r="F21" s="87">
        <v>3414866.5500000003</v>
      </c>
      <c r="G21" s="87">
        <v>0</v>
      </c>
      <c r="H21" s="87">
        <v>0</v>
      </c>
      <c r="I21" s="93">
        <v>3934859.3400000003</v>
      </c>
      <c r="J21" s="16">
        <v>279639.78999999998</v>
      </c>
      <c r="K21" s="17">
        <v>0</v>
      </c>
      <c r="L21" s="17">
        <v>240353</v>
      </c>
      <c r="M21" s="17">
        <v>0</v>
      </c>
      <c r="N21" s="17">
        <v>3414866.5500000003</v>
      </c>
      <c r="O21" s="17">
        <v>0</v>
      </c>
      <c r="P21" s="17">
        <v>0</v>
      </c>
      <c r="Q21" s="12">
        <v>3934859.3400000003</v>
      </c>
      <c r="R21" s="16">
        <v>0</v>
      </c>
      <c r="S21" s="17">
        <v>0</v>
      </c>
      <c r="T21" s="17">
        <v>0</v>
      </c>
      <c r="U21" s="17">
        <v>0</v>
      </c>
      <c r="V21" s="17">
        <v>0</v>
      </c>
      <c r="W21" s="17">
        <v>0</v>
      </c>
      <c r="X21" s="17">
        <v>0</v>
      </c>
      <c r="Y21" s="12">
        <v>0</v>
      </c>
    </row>
    <row r="22" spans="1:25" x14ac:dyDescent="0.3">
      <c r="A22" s="4" t="s">
        <v>12</v>
      </c>
      <c r="B22" s="92">
        <v>43229.45</v>
      </c>
      <c r="C22" s="87">
        <v>0</v>
      </c>
      <c r="D22" s="87">
        <v>331240</v>
      </c>
      <c r="E22" s="87">
        <v>1691139</v>
      </c>
      <c r="F22" s="87">
        <v>6917910</v>
      </c>
      <c r="G22" s="87">
        <v>72939.62</v>
      </c>
      <c r="H22" s="87">
        <v>34231.07</v>
      </c>
      <c r="I22" s="93">
        <v>9090689.1399999987</v>
      </c>
      <c r="J22" s="16">
        <v>-283.75</v>
      </c>
      <c r="K22" s="17">
        <v>0</v>
      </c>
      <c r="L22" s="17">
        <v>331240</v>
      </c>
      <c r="M22" s="17">
        <v>1691139</v>
      </c>
      <c r="N22" s="17">
        <v>6917910</v>
      </c>
      <c r="O22" s="17">
        <v>72939.62</v>
      </c>
      <c r="P22" s="17">
        <v>34231.07</v>
      </c>
      <c r="Q22" s="12">
        <v>9047175.9399999995</v>
      </c>
      <c r="R22" s="16">
        <v>43513.2</v>
      </c>
      <c r="S22" s="17">
        <v>0</v>
      </c>
      <c r="T22" s="17">
        <v>0</v>
      </c>
      <c r="U22" s="17">
        <v>0</v>
      </c>
      <c r="V22" s="17">
        <v>0</v>
      </c>
      <c r="W22" s="17">
        <v>0</v>
      </c>
      <c r="X22" s="17">
        <v>0</v>
      </c>
      <c r="Y22" s="12">
        <v>43513.2</v>
      </c>
    </row>
    <row r="23" spans="1:25" x14ac:dyDescent="0.3">
      <c r="A23" s="4" t="s">
        <v>13</v>
      </c>
      <c r="B23" s="92">
        <v>42769.56</v>
      </c>
      <c r="C23" s="87">
        <v>0</v>
      </c>
      <c r="D23" s="87">
        <v>563813.46</v>
      </c>
      <c r="E23" s="87">
        <v>1633695</v>
      </c>
      <c r="F23" s="87">
        <v>0</v>
      </c>
      <c r="G23" s="87">
        <v>0</v>
      </c>
      <c r="H23" s="87">
        <v>0</v>
      </c>
      <c r="I23" s="93">
        <v>2240278.02</v>
      </c>
      <c r="J23" s="16">
        <v>42769.56</v>
      </c>
      <c r="K23" s="17">
        <v>0</v>
      </c>
      <c r="L23" s="17">
        <v>563813.46</v>
      </c>
      <c r="M23" s="17">
        <v>1633695</v>
      </c>
      <c r="N23" s="17">
        <v>0</v>
      </c>
      <c r="O23" s="17">
        <v>0</v>
      </c>
      <c r="P23" s="17">
        <v>0</v>
      </c>
      <c r="Q23" s="12">
        <v>2240278.02</v>
      </c>
      <c r="R23" s="16">
        <v>0</v>
      </c>
      <c r="S23" s="17">
        <v>0</v>
      </c>
      <c r="T23" s="17">
        <v>0</v>
      </c>
      <c r="U23" s="17">
        <v>0</v>
      </c>
      <c r="V23" s="17">
        <v>0</v>
      </c>
      <c r="W23" s="17">
        <v>0</v>
      </c>
      <c r="X23" s="17">
        <v>0</v>
      </c>
      <c r="Y23" s="12">
        <v>0</v>
      </c>
    </row>
    <row r="24" spans="1:25" x14ac:dyDescent="0.3">
      <c r="A24" s="4" t="s">
        <v>14</v>
      </c>
      <c r="B24" s="92">
        <v>0</v>
      </c>
      <c r="C24" s="87">
        <v>0</v>
      </c>
      <c r="D24" s="87">
        <v>0</v>
      </c>
      <c r="E24" s="87">
        <v>0</v>
      </c>
      <c r="F24" s="87">
        <v>279200</v>
      </c>
      <c r="G24" s="87">
        <v>46698.18</v>
      </c>
      <c r="H24" s="87">
        <v>0</v>
      </c>
      <c r="I24" s="93">
        <v>325898.18</v>
      </c>
      <c r="J24" s="16">
        <v>0</v>
      </c>
      <c r="K24" s="17">
        <v>0</v>
      </c>
      <c r="L24" s="17">
        <v>0</v>
      </c>
      <c r="M24" s="17">
        <v>0</v>
      </c>
      <c r="N24" s="17">
        <v>279200</v>
      </c>
      <c r="O24" s="17">
        <v>46698.18</v>
      </c>
      <c r="P24" s="17">
        <v>0</v>
      </c>
      <c r="Q24" s="12">
        <v>325898.18</v>
      </c>
      <c r="R24" s="16">
        <v>0</v>
      </c>
      <c r="S24" s="17">
        <v>0</v>
      </c>
      <c r="T24" s="17">
        <v>0</v>
      </c>
      <c r="U24" s="17">
        <v>0</v>
      </c>
      <c r="V24" s="17">
        <v>0</v>
      </c>
      <c r="W24" s="17">
        <v>0</v>
      </c>
      <c r="X24" s="17">
        <v>0</v>
      </c>
      <c r="Y24" s="12">
        <v>0</v>
      </c>
    </row>
    <row r="25" spans="1:25" x14ac:dyDescent="0.3">
      <c r="A25" s="4" t="s">
        <v>15</v>
      </c>
      <c r="B25" s="92">
        <v>88202.54</v>
      </c>
      <c r="C25" s="87">
        <v>59587</v>
      </c>
      <c r="D25" s="87">
        <v>0</v>
      </c>
      <c r="E25" s="87">
        <v>0</v>
      </c>
      <c r="F25" s="87">
        <v>2812330</v>
      </c>
      <c r="G25" s="87">
        <v>495000</v>
      </c>
      <c r="H25" s="87">
        <v>45294.64</v>
      </c>
      <c r="I25" s="93">
        <v>3500414.18</v>
      </c>
      <c r="J25" s="16">
        <v>0</v>
      </c>
      <c r="K25" s="17">
        <v>0</v>
      </c>
      <c r="L25" s="17">
        <v>0</v>
      </c>
      <c r="M25" s="17">
        <v>0</v>
      </c>
      <c r="N25" s="17">
        <v>2812330</v>
      </c>
      <c r="O25" s="17">
        <v>495000</v>
      </c>
      <c r="P25" s="17">
        <v>0</v>
      </c>
      <c r="Q25" s="12">
        <v>3307330</v>
      </c>
      <c r="R25" s="16">
        <v>88202.54</v>
      </c>
      <c r="S25" s="17">
        <v>59587</v>
      </c>
      <c r="T25" s="17">
        <v>0</v>
      </c>
      <c r="U25" s="17">
        <v>0</v>
      </c>
      <c r="V25" s="17">
        <v>0</v>
      </c>
      <c r="W25" s="17">
        <v>0</v>
      </c>
      <c r="X25" s="17">
        <v>45294.64</v>
      </c>
      <c r="Y25" s="12">
        <v>193084.18</v>
      </c>
    </row>
    <row r="26" spans="1:25" x14ac:dyDescent="0.3">
      <c r="A26" s="4" t="s">
        <v>16</v>
      </c>
      <c r="B26" s="92">
        <v>28228</v>
      </c>
      <c r="C26" s="87">
        <v>0</v>
      </c>
      <c r="D26" s="87">
        <v>229659</v>
      </c>
      <c r="E26" s="87">
        <v>1939773</v>
      </c>
      <c r="F26" s="87">
        <v>565044.88</v>
      </c>
      <c r="G26" s="87">
        <v>0</v>
      </c>
      <c r="H26" s="87">
        <v>291939.28000000003</v>
      </c>
      <c r="I26" s="93">
        <v>3054644.1599999997</v>
      </c>
      <c r="J26" s="16">
        <v>5854</v>
      </c>
      <c r="K26" s="17">
        <v>0</v>
      </c>
      <c r="L26" s="17">
        <v>229659</v>
      </c>
      <c r="M26" s="17">
        <v>1939773</v>
      </c>
      <c r="N26" s="17">
        <v>565044.88</v>
      </c>
      <c r="O26" s="17">
        <v>0</v>
      </c>
      <c r="P26" s="17">
        <v>7559.78</v>
      </c>
      <c r="Q26" s="12">
        <v>2747890.6599999997</v>
      </c>
      <c r="R26" s="16">
        <v>22374</v>
      </c>
      <c r="S26" s="17">
        <v>0</v>
      </c>
      <c r="T26" s="17">
        <v>0</v>
      </c>
      <c r="U26" s="17">
        <v>0</v>
      </c>
      <c r="V26" s="17">
        <v>0</v>
      </c>
      <c r="W26" s="17">
        <v>0</v>
      </c>
      <c r="X26" s="17">
        <v>284379.5</v>
      </c>
      <c r="Y26" s="12">
        <v>306753.5</v>
      </c>
    </row>
    <row r="27" spans="1:25" x14ac:dyDescent="0.3">
      <c r="A27" s="4" t="s">
        <v>17</v>
      </c>
      <c r="B27" s="92">
        <v>179694.23</v>
      </c>
      <c r="C27" s="87">
        <v>0</v>
      </c>
      <c r="D27" s="87">
        <v>420720</v>
      </c>
      <c r="E27" s="87">
        <v>581561</v>
      </c>
      <c r="F27" s="87">
        <v>0</v>
      </c>
      <c r="G27" s="87">
        <v>0</v>
      </c>
      <c r="H27" s="87">
        <v>2257.14</v>
      </c>
      <c r="I27" s="93">
        <v>1184232.3699999999</v>
      </c>
      <c r="J27" s="16">
        <v>179694.23</v>
      </c>
      <c r="K27" s="17">
        <v>0</v>
      </c>
      <c r="L27" s="17">
        <v>420720</v>
      </c>
      <c r="M27" s="17">
        <v>581561</v>
      </c>
      <c r="N27" s="17">
        <v>0</v>
      </c>
      <c r="O27" s="17">
        <v>0</v>
      </c>
      <c r="P27" s="17">
        <v>2257.14</v>
      </c>
      <c r="Q27" s="12">
        <v>1184232.3699999999</v>
      </c>
      <c r="R27" s="16">
        <v>0</v>
      </c>
      <c r="S27" s="17">
        <v>0</v>
      </c>
      <c r="T27" s="17">
        <v>0</v>
      </c>
      <c r="U27" s="17">
        <v>0</v>
      </c>
      <c r="V27" s="17">
        <v>0</v>
      </c>
      <c r="W27" s="17">
        <v>0</v>
      </c>
      <c r="X27" s="17">
        <v>0</v>
      </c>
      <c r="Y27" s="12">
        <v>0</v>
      </c>
    </row>
    <row r="28" spans="1:25" x14ac:dyDescent="0.3">
      <c r="A28" s="4" t="s">
        <v>18</v>
      </c>
      <c r="B28" s="92">
        <v>19837</v>
      </c>
      <c r="C28" s="87">
        <v>260487</v>
      </c>
      <c r="D28" s="87">
        <v>1573429</v>
      </c>
      <c r="E28" s="87">
        <v>3803342</v>
      </c>
      <c r="F28" s="87">
        <v>3521068</v>
      </c>
      <c r="G28" s="87">
        <v>77523</v>
      </c>
      <c r="H28" s="87">
        <v>7070</v>
      </c>
      <c r="I28" s="93">
        <v>9262756</v>
      </c>
      <c r="J28" s="16">
        <v>19837</v>
      </c>
      <c r="K28" s="17">
        <v>260487</v>
      </c>
      <c r="L28" s="17">
        <v>1573429</v>
      </c>
      <c r="M28" s="17">
        <v>3803342</v>
      </c>
      <c r="N28" s="17">
        <v>3521068</v>
      </c>
      <c r="O28" s="17">
        <v>66576</v>
      </c>
      <c r="P28" s="17">
        <v>7070</v>
      </c>
      <c r="Q28" s="12">
        <v>9251809</v>
      </c>
      <c r="R28" s="16">
        <v>0</v>
      </c>
      <c r="S28" s="17">
        <v>0</v>
      </c>
      <c r="T28" s="17">
        <v>0</v>
      </c>
      <c r="U28" s="17">
        <v>0</v>
      </c>
      <c r="V28" s="17">
        <v>0</v>
      </c>
      <c r="W28" s="17">
        <v>10947</v>
      </c>
      <c r="X28" s="17">
        <v>0</v>
      </c>
      <c r="Y28" s="12">
        <v>10947</v>
      </c>
    </row>
    <row r="29" spans="1:25" x14ac:dyDescent="0.3">
      <c r="A29" s="4" t="s">
        <v>19</v>
      </c>
      <c r="B29" s="92">
        <v>43357</v>
      </c>
      <c r="C29" s="87">
        <v>0</v>
      </c>
      <c r="D29" s="87">
        <v>0</v>
      </c>
      <c r="E29" s="87">
        <v>0</v>
      </c>
      <c r="F29" s="87">
        <v>0</v>
      </c>
      <c r="G29" s="87">
        <v>0</v>
      </c>
      <c r="H29" s="87">
        <v>0</v>
      </c>
      <c r="I29" s="93">
        <v>43357</v>
      </c>
      <c r="J29" s="16">
        <v>43357</v>
      </c>
      <c r="K29" s="17">
        <v>0</v>
      </c>
      <c r="L29" s="17">
        <v>0</v>
      </c>
      <c r="M29" s="17">
        <v>0</v>
      </c>
      <c r="N29" s="17">
        <v>0</v>
      </c>
      <c r="O29" s="17">
        <v>0</v>
      </c>
      <c r="P29" s="17">
        <v>0</v>
      </c>
      <c r="Q29" s="12">
        <v>43357</v>
      </c>
      <c r="R29" s="16">
        <v>0</v>
      </c>
      <c r="S29" s="17">
        <v>0</v>
      </c>
      <c r="T29" s="17">
        <v>0</v>
      </c>
      <c r="U29" s="17">
        <v>0</v>
      </c>
      <c r="V29" s="17">
        <v>0</v>
      </c>
      <c r="W29" s="17">
        <v>0</v>
      </c>
      <c r="X29" s="17">
        <v>0</v>
      </c>
      <c r="Y29" s="12">
        <v>0</v>
      </c>
    </row>
    <row r="30" spans="1:25" x14ac:dyDescent="0.3">
      <c r="A30" s="4" t="s">
        <v>20</v>
      </c>
      <c r="B30" s="92">
        <v>0</v>
      </c>
      <c r="C30" s="87">
        <v>0</v>
      </c>
      <c r="D30" s="87">
        <v>-15000</v>
      </c>
      <c r="E30" s="87">
        <v>1976933</v>
      </c>
      <c r="F30" s="87">
        <v>121787</v>
      </c>
      <c r="G30" s="87">
        <v>72572</v>
      </c>
      <c r="H30" s="87">
        <v>0</v>
      </c>
      <c r="I30" s="93">
        <v>2156292</v>
      </c>
      <c r="J30" s="16">
        <v>0</v>
      </c>
      <c r="K30" s="17">
        <v>0</v>
      </c>
      <c r="L30" s="17">
        <v>-15000</v>
      </c>
      <c r="M30" s="17">
        <v>1976933</v>
      </c>
      <c r="N30" s="17">
        <v>121787</v>
      </c>
      <c r="O30" s="17">
        <v>72572</v>
      </c>
      <c r="P30" s="17">
        <v>0</v>
      </c>
      <c r="Q30" s="12">
        <v>2156292</v>
      </c>
      <c r="R30" s="16">
        <v>0</v>
      </c>
      <c r="S30" s="17">
        <v>0</v>
      </c>
      <c r="T30" s="17">
        <v>0</v>
      </c>
      <c r="U30" s="17">
        <v>0</v>
      </c>
      <c r="V30" s="17">
        <v>0</v>
      </c>
      <c r="W30" s="17">
        <v>0</v>
      </c>
      <c r="X30" s="17">
        <v>0</v>
      </c>
      <c r="Y30" s="12">
        <v>0</v>
      </c>
    </row>
    <row r="31" spans="1:25" x14ac:dyDescent="0.3">
      <c r="A31" s="4" t="s">
        <v>21</v>
      </c>
      <c r="B31" s="92">
        <v>273306.02</v>
      </c>
      <c r="C31" s="87">
        <v>0</v>
      </c>
      <c r="D31" s="87">
        <v>0</v>
      </c>
      <c r="E31" s="87">
        <v>0</v>
      </c>
      <c r="F31" s="87">
        <v>423674</v>
      </c>
      <c r="G31" s="87">
        <v>0</v>
      </c>
      <c r="H31" s="87">
        <v>0</v>
      </c>
      <c r="I31" s="93">
        <v>696980.02</v>
      </c>
      <c r="J31" s="16">
        <v>273306.02</v>
      </c>
      <c r="K31" s="17">
        <v>0</v>
      </c>
      <c r="L31" s="17">
        <v>0</v>
      </c>
      <c r="M31" s="17">
        <v>0</v>
      </c>
      <c r="N31" s="17">
        <v>423674</v>
      </c>
      <c r="O31" s="17">
        <v>0</v>
      </c>
      <c r="P31" s="17">
        <v>0</v>
      </c>
      <c r="Q31" s="12">
        <v>696980.02</v>
      </c>
      <c r="R31" s="16">
        <v>0</v>
      </c>
      <c r="S31" s="17">
        <v>0</v>
      </c>
      <c r="T31" s="17">
        <v>0</v>
      </c>
      <c r="U31" s="17">
        <v>0</v>
      </c>
      <c r="V31" s="17">
        <v>0</v>
      </c>
      <c r="W31" s="17">
        <v>0</v>
      </c>
      <c r="X31" s="17">
        <v>0</v>
      </c>
      <c r="Y31" s="12">
        <v>0</v>
      </c>
    </row>
    <row r="32" spans="1:25" x14ac:dyDescent="0.3">
      <c r="A32" s="4" t="s">
        <v>22</v>
      </c>
      <c r="B32" s="92">
        <v>0</v>
      </c>
      <c r="C32" s="87">
        <v>0</v>
      </c>
      <c r="D32" s="87">
        <v>767949.14</v>
      </c>
      <c r="E32" s="87">
        <v>2773611</v>
      </c>
      <c r="F32" s="87">
        <v>0</v>
      </c>
      <c r="G32" s="87">
        <v>0</v>
      </c>
      <c r="H32" s="87">
        <v>0</v>
      </c>
      <c r="I32" s="93">
        <v>3541560.14</v>
      </c>
      <c r="J32" s="16">
        <v>0</v>
      </c>
      <c r="K32" s="17">
        <v>0</v>
      </c>
      <c r="L32" s="17">
        <v>767949.14</v>
      </c>
      <c r="M32" s="17">
        <v>2773611</v>
      </c>
      <c r="N32" s="17">
        <v>0</v>
      </c>
      <c r="O32" s="17">
        <v>0</v>
      </c>
      <c r="P32" s="17">
        <v>0</v>
      </c>
      <c r="Q32" s="12">
        <v>3541560.14</v>
      </c>
      <c r="R32" s="16">
        <v>0</v>
      </c>
      <c r="S32" s="17">
        <v>0</v>
      </c>
      <c r="T32" s="17">
        <v>0</v>
      </c>
      <c r="U32" s="17">
        <v>0</v>
      </c>
      <c r="V32" s="17">
        <v>0</v>
      </c>
      <c r="W32" s="17">
        <v>0</v>
      </c>
      <c r="X32" s="17">
        <v>0</v>
      </c>
      <c r="Y32" s="12">
        <v>0</v>
      </c>
    </row>
    <row r="33" spans="1:25" x14ac:dyDescent="0.3">
      <c r="A33" s="4" t="s">
        <v>23</v>
      </c>
      <c r="B33" s="92">
        <v>187619.38239120704</v>
      </c>
      <c r="C33" s="87">
        <v>0</v>
      </c>
      <c r="D33" s="87">
        <v>17360</v>
      </c>
      <c r="E33" s="87">
        <v>1921155</v>
      </c>
      <c r="F33" s="87">
        <v>2935890.96</v>
      </c>
      <c r="G33" s="87">
        <v>7440.6832146447241</v>
      </c>
      <c r="H33" s="87">
        <v>0</v>
      </c>
      <c r="I33" s="93">
        <v>5069466.0256058518</v>
      </c>
      <c r="J33" s="16">
        <v>187619.38239120704</v>
      </c>
      <c r="K33" s="17">
        <v>0</v>
      </c>
      <c r="L33" s="17">
        <v>17360</v>
      </c>
      <c r="M33" s="17">
        <v>1921155</v>
      </c>
      <c r="N33" s="17">
        <v>2935890.96</v>
      </c>
      <c r="O33" s="17">
        <v>7440.6832146447241</v>
      </c>
      <c r="P33" s="17">
        <v>0</v>
      </c>
      <c r="Q33" s="12">
        <v>5069466.0256058518</v>
      </c>
      <c r="R33" s="16">
        <v>0</v>
      </c>
      <c r="S33" s="17">
        <v>0</v>
      </c>
      <c r="T33" s="17">
        <v>0</v>
      </c>
      <c r="U33" s="17">
        <v>0</v>
      </c>
      <c r="V33" s="17">
        <v>0</v>
      </c>
      <c r="W33" s="17">
        <v>0</v>
      </c>
      <c r="X33" s="17">
        <v>0</v>
      </c>
      <c r="Y33" s="12">
        <v>0</v>
      </c>
    </row>
    <row r="34" spans="1:25" ht="13.15" customHeight="1" x14ac:dyDescent="0.3">
      <c r="A34" s="4" t="s">
        <v>24</v>
      </c>
      <c r="B34" s="92">
        <v>650393.85</v>
      </c>
      <c r="C34" s="87">
        <v>0</v>
      </c>
      <c r="D34" s="87">
        <v>5578885.5099999998</v>
      </c>
      <c r="E34" s="87">
        <v>2045916</v>
      </c>
      <c r="F34" s="87">
        <v>0</v>
      </c>
      <c r="G34" s="87">
        <v>13726689.699999999</v>
      </c>
      <c r="H34" s="87">
        <v>112691.32</v>
      </c>
      <c r="I34" s="93">
        <v>22114576.379999999</v>
      </c>
      <c r="J34" s="16">
        <v>650393.85</v>
      </c>
      <c r="K34" s="17">
        <v>0</v>
      </c>
      <c r="L34" s="17">
        <v>5578885.5099999998</v>
      </c>
      <c r="M34" s="17">
        <v>2045916</v>
      </c>
      <c r="N34" s="17">
        <v>0</v>
      </c>
      <c r="O34" s="17">
        <v>13726689.699999999</v>
      </c>
      <c r="P34" s="17">
        <v>112691.32</v>
      </c>
      <c r="Q34" s="12">
        <v>22114576.379999999</v>
      </c>
      <c r="R34" s="16">
        <v>0</v>
      </c>
      <c r="S34" s="17">
        <v>0</v>
      </c>
      <c r="T34" s="17">
        <v>0</v>
      </c>
      <c r="U34" s="17">
        <v>0</v>
      </c>
      <c r="V34" s="17">
        <v>0</v>
      </c>
      <c r="W34" s="17">
        <v>0</v>
      </c>
      <c r="X34" s="17">
        <v>0</v>
      </c>
      <c r="Y34" s="12">
        <v>0</v>
      </c>
    </row>
    <row r="35" spans="1:25" x14ac:dyDescent="0.3">
      <c r="A35" s="4" t="s">
        <v>25</v>
      </c>
      <c r="B35" s="92">
        <v>0</v>
      </c>
      <c r="C35" s="87">
        <v>0</v>
      </c>
      <c r="D35" s="87">
        <v>0</v>
      </c>
      <c r="E35" s="87">
        <v>0</v>
      </c>
      <c r="F35" s="87">
        <v>0</v>
      </c>
      <c r="G35" s="87">
        <v>0</v>
      </c>
      <c r="H35" s="87">
        <v>0</v>
      </c>
      <c r="I35" s="93">
        <v>0</v>
      </c>
      <c r="J35" s="16">
        <v>0</v>
      </c>
      <c r="K35" s="17">
        <v>0</v>
      </c>
      <c r="L35" s="17">
        <v>0</v>
      </c>
      <c r="M35" s="17">
        <v>0</v>
      </c>
      <c r="N35" s="17">
        <v>0</v>
      </c>
      <c r="O35" s="17">
        <v>0</v>
      </c>
      <c r="P35" s="17">
        <v>0</v>
      </c>
      <c r="Q35" s="12">
        <v>0</v>
      </c>
      <c r="R35" s="16">
        <v>0</v>
      </c>
      <c r="S35" s="17">
        <v>0</v>
      </c>
      <c r="T35" s="17">
        <v>0</v>
      </c>
      <c r="U35" s="17">
        <v>0</v>
      </c>
      <c r="V35" s="17">
        <v>0</v>
      </c>
      <c r="W35" s="17">
        <v>0</v>
      </c>
      <c r="X35" s="17">
        <v>0</v>
      </c>
      <c r="Y35" s="12">
        <v>0</v>
      </c>
    </row>
    <row r="36" spans="1:25" x14ac:dyDescent="0.3">
      <c r="A36" s="4" t="s">
        <v>26</v>
      </c>
      <c r="B36" s="92">
        <v>254986.37</v>
      </c>
      <c r="C36" s="87">
        <v>0</v>
      </c>
      <c r="D36" s="87">
        <v>4160565</v>
      </c>
      <c r="E36" s="87">
        <v>0</v>
      </c>
      <c r="F36" s="87">
        <v>0</v>
      </c>
      <c r="G36" s="87">
        <v>61999.5</v>
      </c>
      <c r="H36" s="87">
        <v>362150.39</v>
      </c>
      <c r="I36" s="93">
        <v>4839701.26</v>
      </c>
      <c r="J36" s="16">
        <v>254986.37</v>
      </c>
      <c r="K36" s="17">
        <v>0</v>
      </c>
      <c r="L36" s="17">
        <v>4160565</v>
      </c>
      <c r="M36" s="17">
        <v>0</v>
      </c>
      <c r="N36" s="17">
        <v>0</v>
      </c>
      <c r="O36" s="17">
        <v>61999.5</v>
      </c>
      <c r="P36" s="17">
        <v>344727.34</v>
      </c>
      <c r="Q36" s="12">
        <v>4822278.21</v>
      </c>
      <c r="R36" s="16">
        <v>0</v>
      </c>
      <c r="S36" s="17">
        <v>0</v>
      </c>
      <c r="T36" s="17">
        <v>0</v>
      </c>
      <c r="U36" s="17">
        <v>0</v>
      </c>
      <c r="V36" s="17">
        <v>0</v>
      </c>
      <c r="W36" s="17">
        <v>0</v>
      </c>
      <c r="X36" s="17">
        <v>17423.05</v>
      </c>
      <c r="Y36" s="12">
        <v>17423.05</v>
      </c>
    </row>
    <row r="37" spans="1:25" x14ac:dyDescent="0.3">
      <c r="A37" s="4" t="s">
        <v>27</v>
      </c>
      <c r="B37" s="92">
        <v>59200</v>
      </c>
      <c r="C37" s="87">
        <v>0</v>
      </c>
      <c r="D37" s="87">
        <v>550447</v>
      </c>
      <c r="E37" s="87">
        <v>2033496</v>
      </c>
      <c r="F37" s="87">
        <v>68600</v>
      </c>
      <c r="G37" s="87">
        <v>480326</v>
      </c>
      <c r="H37" s="87">
        <v>64448</v>
      </c>
      <c r="I37" s="93">
        <v>3256517</v>
      </c>
      <c r="J37" s="16">
        <v>0</v>
      </c>
      <c r="K37" s="17">
        <v>0</v>
      </c>
      <c r="L37" s="17">
        <v>550447</v>
      </c>
      <c r="M37" s="17">
        <v>2033496</v>
      </c>
      <c r="N37" s="17">
        <v>68600</v>
      </c>
      <c r="O37" s="17">
        <v>480326</v>
      </c>
      <c r="P37" s="17">
        <v>3260</v>
      </c>
      <c r="Q37" s="12">
        <v>3136129</v>
      </c>
      <c r="R37" s="16">
        <v>59200</v>
      </c>
      <c r="S37" s="17">
        <v>0</v>
      </c>
      <c r="T37" s="17">
        <v>0</v>
      </c>
      <c r="U37" s="17">
        <v>0</v>
      </c>
      <c r="V37" s="17">
        <v>0</v>
      </c>
      <c r="W37" s="17">
        <v>0</v>
      </c>
      <c r="X37" s="17">
        <v>61188</v>
      </c>
      <c r="Y37" s="12">
        <v>120388</v>
      </c>
    </row>
    <row r="38" spans="1:25" x14ac:dyDescent="0.3">
      <c r="A38" s="4" t="s">
        <v>28</v>
      </c>
      <c r="B38" s="92">
        <v>74428</v>
      </c>
      <c r="C38" s="87">
        <v>0</v>
      </c>
      <c r="D38" s="87">
        <v>589000</v>
      </c>
      <c r="E38" s="87">
        <v>969000</v>
      </c>
      <c r="F38" s="87">
        <v>89890</v>
      </c>
      <c r="G38" s="87">
        <v>147000</v>
      </c>
      <c r="H38" s="87">
        <v>19378</v>
      </c>
      <c r="I38" s="93">
        <v>1888696</v>
      </c>
      <c r="J38" s="16">
        <v>74428</v>
      </c>
      <c r="K38" s="17">
        <v>0</v>
      </c>
      <c r="L38" s="17">
        <v>589000</v>
      </c>
      <c r="M38" s="17">
        <v>969000</v>
      </c>
      <c r="N38" s="17">
        <v>89890</v>
      </c>
      <c r="O38" s="17">
        <v>147000</v>
      </c>
      <c r="P38" s="17">
        <v>19378</v>
      </c>
      <c r="Q38" s="12">
        <v>1888696</v>
      </c>
      <c r="R38" s="16">
        <v>0</v>
      </c>
      <c r="S38" s="17">
        <v>0</v>
      </c>
      <c r="T38" s="17">
        <v>0</v>
      </c>
      <c r="U38" s="17">
        <v>0</v>
      </c>
      <c r="V38" s="17">
        <v>0</v>
      </c>
      <c r="W38" s="17">
        <v>0</v>
      </c>
      <c r="X38" s="17">
        <v>0</v>
      </c>
      <c r="Y38" s="12">
        <v>0</v>
      </c>
    </row>
    <row r="39" spans="1:25" x14ac:dyDescent="0.3">
      <c r="A39" s="4" t="s">
        <v>29</v>
      </c>
      <c r="B39" s="92">
        <v>392178.84</v>
      </c>
      <c r="C39" s="87">
        <v>0</v>
      </c>
      <c r="D39" s="87">
        <v>1456431</v>
      </c>
      <c r="E39" s="87">
        <v>1113439.1100000001</v>
      </c>
      <c r="F39" s="87">
        <v>20594</v>
      </c>
      <c r="G39" s="87">
        <v>0</v>
      </c>
      <c r="H39" s="87">
        <v>767862.8</v>
      </c>
      <c r="I39" s="93">
        <v>3750505.75</v>
      </c>
      <c r="J39" s="16">
        <v>392178.84</v>
      </c>
      <c r="K39" s="17">
        <v>0</v>
      </c>
      <c r="L39" s="17">
        <v>1456431</v>
      </c>
      <c r="M39" s="17">
        <v>1080798</v>
      </c>
      <c r="N39" s="17">
        <v>20594</v>
      </c>
      <c r="O39" s="17">
        <v>0</v>
      </c>
      <c r="P39" s="17">
        <v>0</v>
      </c>
      <c r="Q39" s="12">
        <v>2950001.84</v>
      </c>
      <c r="R39" s="16">
        <v>0</v>
      </c>
      <c r="S39" s="17">
        <v>0</v>
      </c>
      <c r="T39" s="17">
        <v>0</v>
      </c>
      <c r="U39" s="17">
        <v>32641.11</v>
      </c>
      <c r="V39" s="17">
        <v>0</v>
      </c>
      <c r="W39" s="17">
        <v>0</v>
      </c>
      <c r="X39" s="17">
        <v>767862.8</v>
      </c>
      <c r="Y39" s="12">
        <v>800503.91</v>
      </c>
    </row>
    <row r="40" spans="1:25" x14ac:dyDescent="0.3">
      <c r="A40" s="4" t="s">
        <v>30</v>
      </c>
      <c r="B40" s="92">
        <v>0</v>
      </c>
      <c r="C40" s="87">
        <v>0</v>
      </c>
      <c r="D40" s="87">
        <v>0</v>
      </c>
      <c r="E40" s="87">
        <v>0</v>
      </c>
      <c r="F40" s="87">
        <v>906617</v>
      </c>
      <c r="G40" s="87">
        <v>98636</v>
      </c>
      <c r="H40" s="87">
        <v>0</v>
      </c>
      <c r="I40" s="93">
        <v>1005253</v>
      </c>
      <c r="J40" s="16">
        <v>0</v>
      </c>
      <c r="K40" s="17">
        <v>0</v>
      </c>
      <c r="L40" s="17">
        <v>0</v>
      </c>
      <c r="M40" s="17">
        <v>0</v>
      </c>
      <c r="N40" s="17">
        <v>906617</v>
      </c>
      <c r="O40" s="17">
        <v>77727</v>
      </c>
      <c r="P40" s="17">
        <v>0</v>
      </c>
      <c r="Q40" s="12">
        <v>984344</v>
      </c>
      <c r="R40" s="16">
        <v>0</v>
      </c>
      <c r="S40" s="17">
        <v>0</v>
      </c>
      <c r="T40" s="17">
        <v>0</v>
      </c>
      <c r="U40" s="17">
        <v>0</v>
      </c>
      <c r="V40" s="17">
        <v>0</v>
      </c>
      <c r="W40" s="17">
        <v>20909</v>
      </c>
      <c r="X40" s="17">
        <v>0</v>
      </c>
      <c r="Y40" s="12">
        <v>20909</v>
      </c>
    </row>
    <row r="41" spans="1:25" x14ac:dyDescent="0.3">
      <c r="A41" s="4" t="s">
        <v>31</v>
      </c>
      <c r="B41" s="92">
        <v>28360.86</v>
      </c>
      <c r="C41" s="87">
        <v>0</v>
      </c>
      <c r="D41" s="87">
        <v>522608.62</v>
      </c>
      <c r="E41" s="87">
        <v>1519586</v>
      </c>
      <c r="F41" s="87">
        <v>0</v>
      </c>
      <c r="G41" s="87">
        <v>15</v>
      </c>
      <c r="H41" s="87">
        <v>0</v>
      </c>
      <c r="I41" s="93">
        <v>2070570.48</v>
      </c>
      <c r="J41" s="16">
        <v>0</v>
      </c>
      <c r="K41" s="17">
        <v>0</v>
      </c>
      <c r="L41" s="17">
        <v>299590.53000000003</v>
      </c>
      <c r="M41" s="17">
        <v>1519586</v>
      </c>
      <c r="N41" s="17">
        <v>0</v>
      </c>
      <c r="O41" s="17">
        <v>15</v>
      </c>
      <c r="P41" s="17">
        <v>0</v>
      </c>
      <c r="Q41" s="12">
        <v>1819191.53</v>
      </c>
      <c r="R41" s="16">
        <v>28360.86</v>
      </c>
      <c r="S41" s="17">
        <v>0</v>
      </c>
      <c r="T41" s="17">
        <v>223018.09</v>
      </c>
      <c r="U41" s="17">
        <v>0</v>
      </c>
      <c r="V41" s="17">
        <v>0</v>
      </c>
      <c r="W41" s="17">
        <v>0</v>
      </c>
      <c r="X41" s="17">
        <v>0</v>
      </c>
      <c r="Y41" s="12">
        <v>251378.95</v>
      </c>
    </row>
    <row r="42" spans="1:25" x14ac:dyDescent="0.3">
      <c r="A42" s="4" t="s">
        <v>32</v>
      </c>
      <c r="B42" s="92">
        <v>555735.23</v>
      </c>
      <c r="C42" s="87">
        <v>0</v>
      </c>
      <c r="D42" s="87">
        <v>269896.17</v>
      </c>
      <c r="E42" s="87">
        <v>1618480</v>
      </c>
      <c r="F42" s="87">
        <v>2445556.7300000004</v>
      </c>
      <c r="G42" s="87">
        <v>115886.47</v>
      </c>
      <c r="H42" s="87">
        <v>0</v>
      </c>
      <c r="I42" s="93">
        <v>5005554.6000000006</v>
      </c>
      <c r="J42" s="16">
        <v>555735.23</v>
      </c>
      <c r="K42" s="17">
        <v>0</v>
      </c>
      <c r="L42" s="17">
        <v>269896.17</v>
      </c>
      <c r="M42" s="17">
        <v>1618480</v>
      </c>
      <c r="N42" s="17">
        <v>2445556.7300000004</v>
      </c>
      <c r="O42" s="17">
        <v>115886.47</v>
      </c>
      <c r="P42" s="17">
        <v>0</v>
      </c>
      <c r="Q42" s="12">
        <v>5005554.6000000006</v>
      </c>
      <c r="R42" s="16">
        <v>0</v>
      </c>
      <c r="S42" s="17">
        <v>0</v>
      </c>
      <c r="T42" s="17">
        <v>0</v>
      </c>
      <c r="U42" s="17">
        <v>0</v>
      </c>
      <c r="V42" s="17">
        <v>0</v>
      </c>
      <c r="W42" s="17">
        <v>0</v>
      </c>
      <c r="X42" s="17">
        <v>0</v>
      </c>
      <c r="Y42" s="12">
        <v>0</v>
      </c>
    </row>
    <row r="43" spans="1:25" x14ac:dyDescent="0.3">
      <c r="A43" s="4" t="s">
        <v>33</v>
      </c>
      <c r="B43" s="92">
        <v>61163</v>
      </c>
      <c r="C43" s="87">
        <v>0</v>
      </c>
      <c r="D43" s="87">
        <v>1224501</v>
      </c>
      <c r="E43" s="87">
        <v>1068549</v>
      </c>
      <c r="F43" s="87">
        <v>0</v>
      </c>
      <c r="G43" s="87">
        <v>341183</v>
      </c>
      <c r="H43" s="87">
        <v>6665</v>
      </c>
      <c r="I43" s="93">
        <v>2702061</v>
      </c>
      <c r="J43" s="16">
        <v>12506</v>
      </c>
      <c r="K43" s="17">
        <v>0</v>
      </c>
      <c r="L43" s="17">
        <v>1186630</v>
      </c>
      <c r="M43" s="17">
        <v>1068549</v>
      </c>
      <c r="N43" s="17">
        <v>0</v>
      </c>
      <c r="O43" s="17">
        <v>321944</v>
      </c>
      <c r="P43" s="17">
        <v>3000</v>
      </c>
      <c r="Q43" s="12">
        <v>2592629</v>
      </c>
      <c r="R43" s="16">
        <v>48657</v>
      </c>
      <c r="S43" s="17">
        <v>0</v>
      </c>
      <c r="T43" s="17">
        <v>37871</v>
      </c>
      <c r="U43" s="17">
        <v>0</v>
      </c>
      <c r="V43" s="17">
        <v>0</v>
      </c>
      <c r="W43" s="17">
        <v>19239</v>
      </c>
      <c r="X43" s="17">
        <v>3665</v>
      </c>
      <c r="Y43" s="12">
        <v>109432</v>
      </c>
    </row>
    <row r="44" spans="1:25" x14ac:dyDescent="0.3">
      <c r="A44" s="4" t="s">
        <v>34</v>
      </c>
      <c r="B44" s="92">
        <v>450162</v>
      </c>
      <c r="C44" s="87">
        <v>0</v>
      </c>
      <c r="D44" s="87">
        <v>0</v>
      </c>
      <c r="E44" s="87">
        <v>817982</v>
      </c>
      <c r="F44" s="87">
        <v>0</v>
      </c>
      <c r="G44" s="87">
        <v>376347</v>
      </c>
      <c r="H44" s="87">
        <v>0</v>
      </c>
      <c r="I44" s="93">
        <v>1644491</v>
      </c>
      <c r="J44" s="16">
        <v>450162</v>
      </c>
      <c r="K44" s="17">
        <v>0</v>
      </c>
      <c r="L44" s="17">
        <v>0</v>
      </c>
      <c r="M44" s="17">
        <v>817982</v>
      </c>
      <c r="N44" s="17">
        <v>0</v>
      </c>
      <c r="O44" s="17">
        <v>376347</v>
      </c>
      <c r="P44" s="17">
        <v>0</v>
      </c>
      <c r="Q44" s="12">
        <v>1644491</v>
      </c>
      <c r="R44" s="16">
        <v>0</v>
      </c>
      <c r="S44" s="17">
        <v>0</v>
      </c>
      <c r="T44" s="17">
        <v>0</v>
      </c>
      <c r="U44" s="17">
        <v>0</v>
      </c>
      <c r="V44" s="17">
        <v>0</v>
      </c>
      <c r="W44" s="17">
        <v>0</v>
      </c>
      <c r="X44" s="17">
        <v>0</v>
      </c>
      <c r="Y44" s="12">
        <v>0</v>
      </c>
    </row>
    <row r="45" spans="1:25" x14ac:dyDescent="0.3">
      <c r="A45" s="4" t="s">
        <v>35</v>
      </c>
      <c r="B45" s="92">
        <v>-748</v>
      </c>
      <c r="C45" s="87">
        <v>1060753</v>
      </c>
      <c r="D45" s="87">
        <v>41660</v>
      </c>
      <c r="E45" s="87">
        <v>0</v>
      </c>
      <c r="F45" s="87">
        <v>0</v>
      </c>
      <c r="G45" s="87">
        <v>0</v>
      </c>
      <c r="H45" s="87">
        <v>0</v>
      </c>
      <c r="I45" s="93">
        <v>1101665</v>
      </c>
      <c r="J45" s="16">
        <v>-748</v>
      </c>
      <c r="K45" s="17">
        <v>1060753</v>
      </c>
      <c r="L45" s="17">
        <v>41660</v>
      </c>
      <c r="M45" s="17">
        <v>0</v>
      </c>
      <c r="N45" s="17">
        <v>0</v>
      </c>
      <c r="O45" s="17">
        <v>0</v>
      </c>
      <c r="P45" s="17">
        <v>0</v>
      </c>
      <c r="Q45" s="12">
        <v>1101665</v>
      </c>
      <c r="R45" s="16">
        <v>0</v>
      </c>
      <c r="S45" s="17">
        <v>0</v>
      </c>
      <c r="T45" s="17">
        <v>0</v>
      </c>
      <c r="U45" s="17">
        <v>0</v>
      </c>
      <c r="V45" s="17">
        <v>0</v>
      </c>
      <c r="W45" s="17">
        <v>0</v>
      </c>
      <c r="X45" s="17">
        <v>0</v>
      </c>
      <c r="Y45" s="12">
        <v>0</v>
      </c>
    </row>
    <row r="46" spans="1:25" x14ac:dyDescent="0.3">
      <c r="A46" s="4" t="s">
        <v>36</v>
      </c>
      <c r="B46" s="92">
        <v>229531.73</v>
      </c>
      <c r="C46" s="87">
        <v>0</v>
      </c>
      <c r="D46" s="87">
        <v>126924.55</v>
      </c>
      <c r="E46" s="87">
        <v>0</v>
      </c>
      <c r="F46" s="87">
        <v>2670128</v>
      </c>
      <c r="G46" s="87">
        <v>135187.48000000001</v>
      </c>
      <c r="H46" s="87">
        <v>25760.51</v>
      </c>
      <c r="I46" s="93">
        <v>3187532.2699999996</v>
      </c>
      <c r="J46" s="16">
        <v>0</v>
      </c>
      <c r="K46" s="17">
        <v>0</v>
      </c>
      <c r="L46" s="17">
        <v>126924.55</v>
      </c>
      <c r="M46" s="17">
        <v>0</v>
      </c>
      <c r="N46" s="17">
        <v>2670128</v>
      </c>
      <c r="O46" s="17">
        <v>135187.48000000001</v>
      </c>
      <c r="P46" s="17">
        <v>25760.51</v>
      </c>
      <c r="Q46" s="12">
        <v>2958000.5399999996</v>
      </c>
      <c r="R46" s="16">
        <v>229531.73</v>
      </c>
      <c r="S46" s="17">
        <v>0</v>
      </c>
      <c r="T46" s="17">
        <v>0</v>
      </c>
      <c r="U46" s="17">
        <v>0</v>
      </c>
      <c r="V46" s="17">
        <v>0</v>
      </c>
      <c r="W46" s="17">
        <v>0</v>
      </c>
      <c r="X46" s="17">
        <v>0</v>
      </c>
      <c r="Y46" s="12">
        <v>229531.73</v>
      </c>
    </row>
    <row r="47" spans="1:25" x14ac:dyDescent="0.3">
      <c r="A47" s="4" t="s">
        <v>37</v>
      </c>
      <c r="B47" s="92">
        <v>79949.429999999993</v>
      </c>
      <c r="C47" s="87">
        <v>0</v>
      </c>
      <c r="D47" s="87">
        <v>4660225</v>
      </c>
      <c r="E47" s="87">
        <v>2387725</v>
      </c>
      <c r="F47" s="87">
        <v>0</v>
      </c>
      <c r="G47" s="87">
        <v>140970</v>
      </c>
      <c r="H47" s="87">
        <v>0</v>
      </c>
      <c r="I47" s="93">
        <v>7268869.4300000006</v>
      </c>
      <c r="J47" s="16">
        <v>66116.03</v>
      </c>
      <c r="K47" s="17">
        <v>0</v>
      </c>
      <c r="L47" s="17">
        <v>4660225</v>
      </c>
      <c r="M47" s="17">
        <v>2387725</v>
      </c>
      <c r="N47" s="17">
        <v>0</v>
      </c>
      <c r="O47" s="17">
        <v>140970</v>
      </c>
      <c r="P47" s="17">
        <v>0</v>
      </c>
      <c r="Q47" s="12">
        <v>7255036.0300000003</v>
      </c>
      <c r="R47" s="16">
        <v>13833.4</v>
      </c>
      <c r="S47" s="17">
        <v>0</v>
      </c>
      <c r="T47" s="17">
        <v>0</v>
      </c>
      <c r="U47" s="17">
        <v>0</v>
      </c>
      <c r="V47" s="17">
        <v>0</v>
      </c>
      <c r="W47" s="17">
        <v>0</v>
      </c>
      <c r="X47" s="17">
        <v>0</v>
      </c>
      <c r="Y47" s="12">
        <v>13833.4</v>
      </c>
    </row>
    <row r="48" spans="1:25" x14ac:dyDescent="0.3">
      <c r="A48" s="4" t="s">
        <v>38</v>
      </c>
      <c r="B48" s="92">
        <v>496254.96800000005</v>
      </c>
      <c r="C48" s="87">
        <v>0</v>
      </c>
      <c r="D48" s="87">
        <v>558729.79999999993</v>
      </c>
      <c r="E48" s="87">
        <v>397375</v>
      </c>
      <c r="F48" s="87">
        <v>442120.45</v>
      </c>
      <c r="G48" s="87">
        <v>100469.52819052337</v>
      </c>
      <c r="H48" s="87">
        <v>79510.648000000001</v>
      </c>
      <c r="I48" s="93">
        <v>2074460.3941905233</v>
      </c>
      <c r="J48" s="16">
        <v>461539.91000000003</v>
      </c>
      <c r="K48" s="17">
        <v>0</v>
      </c>
      <c r="L48" s="17">
        <v>558729.79999999993</v>
      </c>
      <c r="M48" s="17">
        <v>397375</v>
      </c>
      <c r="N48" s="17">
        <v>442120.45</v>
      </c>
      <c r="O48" s="17">
        <v>94458.068190523365</v>
      </c>
      <c r="P48" s="17">
        <v>79307.97</v>
      </c>
      <c r="Q48" s="12">
        <v>2033531.1981905233</v>
      </c>
      <c r="R48" s="16">
        <v>34715.057999999997</v>
      </c>
      <c r="S48" s="17">
        <v>0</v>
      </c>
      <c r="T48" s="17">
        <v>0</v>
      </c>
      <c r="U48" s="17">
        <v>0</v>
      </c>
      <c r="V48" s="17">
        <v>0</v>
      </c>
      <c r="W48" s="17">
        <v>6011.46</v>
      </c>
      <c r="X48" s="17">
        <v>202.678</v>
      </c>
      <c r="Y48" s="12">
        <v>40929.195999999996</v>
      </c>
    </row>
    <row r="49" spans="1:25" x14ac:dyDescent="0.3">
      <c r="A49" s="4" t="s">
        <v>39</v>
      </c>
      <c r="B49" s="92">
        <v>425354</v>
      </c>
      <c r="C49" s="87">
        <v>0</v>
      </c>
      <c r="D49" s="87">
        <v>0</v>
      </c>
      <c r="E49" s="87">
        <v>0</v>
      </c>
      <c r="F49" s="87">
        <v>0</v>
      </c>
      <c r="G49" s="87">
        <v>0</v>
      </c>
      <c r="H49" s="87">
        <v>1420110</v>
      </c>
      <c r="I49" s="93">
        <v>1845464</v>
      </c>
      <c r="J49" s="16">
        <v>425239</v>
      </c>
      <c r="K49" s="17">
        <v>0</v>
      </c>
      <c r="L49" s="17">
        <v>0</v>
      </c>
      <c r="M49" s="17">
        <v>0</v>
      </c>
      <c r="N49" s="17">
        <v>0</v>
      </c>
      <c r="O49" s="17">
        <v>0</v>
      </c>
      <c r="P49" s="17">
        <v>321695</v>
      </c>
      <c r="Q49" s="12">
        <v>746934</v>
      </c>
      <c r="R49" s="16">
        <v>115</v>
      </c>
      <c r="S49" s="17">
        <v>0</v>
      </c>
      <c r="T49" s="17">
        <v>0</v>
      </c>
      <c r="U49" s="17">
        <v>0</v>
      </c>
      <c r="V49" s="17">
        <v>0</v>
      </c>
      <c r="W49" s="17">
        <v>0</v>
      </c>
      <c r="X49" s="17">
        <v>1098415</v>
      </c>
      <c r="Y49" s="12">
        <v>1098530</v>
      </c>
    </row>
    <row r="50" spans="1:25" x14ac:dyDescent="0.3">
      <c r="A50" s="4" t="s">
        <v>40</v>
      </c>
      <c r="B50" s="92">
        <v>15278</v>
      </c>
      <c r="C50" s="87">
        <v>0</v>
      </c>
      <c r="D50" s="87">
        <v>702532</v>
      </c>
      <c r="E50" s="87">
        <v>592872</v>
      </c>
      <c r="F50" s="87">
        <v>850000</v>
      </c>
      <c r="G50" s="87">
        <v>370</v>
      </c>
      <c r="H50" s="87">
        <v>0</v>
      </c>
      <c r="I50" s="93">
        <v>2161052</v>
      </c>
      <c r="J50" s="16">
        <v>5784</v>
      </c>
      <c r="K50" s="17">
        <v>0</v>
      </c>
      <c r="L50" s="17">
        <v>702532</v>
      </c>
      <c r="M50" s="17">
        <v>592872</v>
      </c>
      <c r="N50" s="17">
        <v>850000</v>
      </c>
      <c r="O50" s="17">
        <v>370</v>
      </c>
      <c r="P50" s="17">
        <v>0</v>
      </c>
      <c r="Q50" s="12">
        <v>2151558</v>
      </c>
      <c r="R50" s="16">
        <v>9494</v>
      </c>
      <c r="S50" s="17">
        <v>0</v>
      </c>
      <c r="T50" s="17">
        <v>0</v>
      </c>
      <c r="U50" s="17">
        <v>0</v>
      </c>
      <c r="V50" s="17">
        <v>0</v>
      </c>
      <c r="W50" s="17">
        <v>0</v>
      </c>
      <c r="X50" s="17">
        <v>0</v>
      </c>
      <c r="Y50" s="12">
        <v>9494</v>
      </c>
    </row>
    <row r="51" spans="1:25" x14ac:dyDescent="0.3">
      <c r="A51" s="4" t="s">
        <v>41</v>
      </c>
      <c r="B51" s="92">
        <v>488196</v>
      </c>
      <c r="C51" s="87">
        <v>0</v>
      </c>
      <c r="D51" s="87">
        <v>0</v>
      </c>
      <c r="E51" s="87">
        <v>357936</v>
      </c>
      <c r="F51" s="87">
        <v>0</v>
      </c>
      <c r="G51" s="87">
        <v>7030029</v>
      </c>
      <c r="H51" s="87">
        <v>27707</v>
      </c>
      <c r="I51" s="93">
        <v>7903868</v>
      </c>
      <c r="J51" s="16">
        <v>488196</v>
      </c>
      <c r="K51" s="17">
        <v>0</v>
      </c>
      <c r="L51" s="17">
        <v>0</v>
      </c>
      <c r="M51" s="17">
        <v>357936</v>
      </c>
      <c r="N51" s="17">
        <v>0</v>
      </c>
      <c r="O51" s="17">
        <v>7030029</v>
      </c>
      <c r="P51" s="17">
        <v>27707</v>
      </c>
      <c r="Q51" s="12">
        <v>7903868</v>
      </c>
      <c r="R51" s="16">
        <v>0</v>
      </c>
      <c r="S51" s="17">
        <v>0</v>
      </c>
      <c r="T51" s="17">
        <v>0</v>
      </c>
      <c r="U51" s="17">
        <v>0</v>
      </c>
      <c r="V51" s="17">
        <v>0</v>
      </c>
      <c r="W51" s="17">
        <v>0</v>
      </c>
      <c r="X51" s="17">
        <v>0</v>
      </c>
      <c r="Y51" s="12">
        <v>0</v>
      </c>
    </row>
    <row r="52" spans="1:25" x14ac:dyDescent="0.3">
      <c r="A52" s="4" t="s">
        <v>42</v>
      </c>
      <c r="B52" s="92">
        <v>0</v>
      </c>
      <c r="C52" s="87">
        <v>0</v>
      </c>
      <c r="D52" s="87">
        <v>0</v>
      </c>
      <c r="E52" s="87">
        <v>0</v>
      </c>
      <c r="F52" s="87">
        <v>1485963</v>
      </c>
      <c r="G52" s="87">
        <v>0</v>
      </c>
      <c r="H52" s="87">
        <v>0</v>
      </c>
      <c r="I52" s="93">
        <v>1485963</v>
      </c>
      <c r="J52" s="16">
        <v>0</v>
      </c>
      <c r="K52" s="17">
        <v>0</v>
      </c>
      <c r="L52" s="17">
        <v>0</v>
      </c>
      <c r="M52" s="17">
        <v>0</v>
      </c>
      <c r="N52" s="17">
        <v>1485963</v>
      </c>
      <c r="O52" s="17">
        <v>0</v>
      </c>
      <c r="P52" s="17">
        <v>0</v>
      </c>
      <c r="Q52" s="12">
        <v>1485963</v>
      </c>
      <c r="R52" s="16">
        <v>0</v>
      </c>
      <c r="S52" s="17">
        <v>0</v>
      </c>
      <c r="T52" s="17">
        <v>0</v>
      </c>
      <c r="U52" s="17">
        <v>0</v>
      </c>
      <c r="V52" s="17">
        <v>0</v>
      </c>
      <c r="W52" s="17">
        <v>0</v>
      </c>
      <c r="X52" s="17">
        <v>0</v>
      </c>
      <c r="Y52" s="12">
        <v>0</v>
      </c>
    </row>
    <row r="53" spans="1:25" x14ac:dyDescent="0.3">
      <c r="A53" s="4" t="s">
        <v>43</v>
      </c>
      <c r="B53" s="92">
        <v>277000</v>
      </c>
      <c r="C53" s="87">
        <v>2100000</v>
      </c>
      <c r="D53" s="87">
        <v>688000</v>
      </c>
      <c r="E53" s="87">
        <v>469000</v>
      </c>
      <c r="F53" s="87">
        <v>2280000</v>
      </c>
      <c r="G53" s="87">
        <v>179000</v>
      </c>
      <c r="H53" s="87">
        <v>254000</v>
      </c>
      <c r="I53" s="93">
        <v>6247000</v>
      </c>
      <c r="J53" s="16">
        <v>277000</v>
      </c>
      <c r="K53" s="17">
        <v>2100000</v>
      </c>
      <c r="L53" s="17">
        <v>688000</v>
      </c>
      <c r="M53" s="17">
        <v>469000</v>
      </c>
      <c r="N53" s="17">
        <v>2280000</v>
      </c>
      <c r="O53" s="17">
        <v>179000</v>
      </c>
      <c r="P53" s="17">
        <v>254000</v>
      </c>
      <c r="Q53" s="12">
        <v>6247000</v>
      </c>
      <c r="R53" s="16">
        <v>0</v>
      </c>
      <c r="S53" s="17">
        <v>0</v>
      </c>
      <c r="T53" s="17">
        <v>0</v>
      </c>
      <c r="U53" s="17">
        <v>0</v>
      </c>
      <c r="V53" s="17">
        <v>0</v>
      </c>
      <c r="W53" s="17">
        <v>0</v>
      </c>
      <c r="X53" s="17">
        <v>0</v>
      </c>
      <c r="Y53" s="12">
        <v>0</v>
      </c>
    </row>
    <row r="54" spans="1:25" x14ac:dyDescent="0.3">
      <c r="A54" s="4" t="s">
        <v>263</v>
      </c>
      <c r="B54" s="92">
        <v>9151812.8499999996</v>
      </c>
      <c r="C54" s="87">
        <v>0</v>
      </c>
      <c r="D54" s="87">
        <v>0</v>
      </c>
      <c r="E54" s="87">
        <v>711746.8</v>
      </c>
      <c r="F54" s="87">
        <v>0</v>
      </c>
      <c r="G54" s="87">
        <v>0</v>
      </c>
      <c r="H54" s="87">
        <v>13460</v>
      </c>
      <c r="I54" s="93">
        <v>9877019.6500000004</v>
      </c>
      <c r="J54" s="16">
        <v>9151812.8499999996</v>
      </c>
      <c r="K54" s="17">
        <v>0</v>
      </c>
      <c r="L54" s="17">
        <v>0</v>
      </c>
      <c r="M54" s="17">
        <v>711746.8</v>
      </c>
      <c r="N54" s="17">
        <v>0</v>
      </c>
      <c r="O54" s="17">
        <v>0</v>
      </c>
      <c r="P54" s="17">
        <v>13460</v>
      </c>
      <c r="Q54" s="12">
        <v>9877019.6500000004</v>
      </c>
      <c r="R54" s="16">
        <v>0</v>
      </c>
      <c r="S54" s="17">
        <v>0</v>
      </c>
      <c r="T54" s="17">
        <v>0</v>
      </c>
      <c r="U54" s="17">
        <v>0</v>
      </c>
      <c r="V54" s="17">
        <v>0</v>
      </c>
      <c r="W54" s="17">
        <v>0</v>
      </c>
      <c r="X54" s="17">
        <v>0</v>
      </c>
      <c r="Y54" s="12">
        <v>0</v>
      </c>
    </row>
    <row r="55" spans="1:25" x14ac:dyDescent="0.3">
      <c r="A55" s="4" t="s">
        <v>44</v>
      </c>
      <c r="B55" s="92">
        <v>58000</v>
      </c>
      <c r="C55" s="87">
        <v>0</v>
      </c>
      <c r="D55" s="87">
        <v>7668000</v>
      </c>
      <c r="E55" s="87">
        <v>0</v>
      </c>
      <c r="F55" s="87">
        <v>0</v>
      </c>
      <c r="G55" s="87">
        <v>1000</v>
      </c>
      <c r="H55" s="87">
        <v>0</v>
      </c>
      <c r="I55" s="93">
        <v>7727000</v>
      </c>
      <c r="J55" s="16">
        <v>58000</v>
      </c>
      <c r="K55" s="17">
        <v>0</v>
      </c>
      <c r="L55" s="17">
        <v>7668000</v>
      </c>
      <c r="M55" s="17">
        <v>0</v>
      </c>
      <c r="N55" s="17">
        <v>0</v>
      </c>
      <c r="O55" s="17">
        <v>1000</v>
      </c>
      <c r="P55" s="17">
        <v>0</v>
      </c>
      <c r="Q55" s="12">
        <v>7727000</v>
      </c>
      <c r="R55" s="16">
        <v>0</v>
      </c>
      <c r="S55" s="17">
        <v>0</v>
      </c>
      <c r="T55" s="17">
        <v>0</v>
      </c>
      <c r="U55" s="17">
        <v>0</v>
      </c>
      <c r="V55" s="17">
        <v>0</v>
      </c>
      <c r="W55" s="17">
        <v>0</v>
      </c>
      <c r="X55" s="17">
        <v>0</v>
      </c>
      <c r="Y55" s="12">
        <v>0</v>
      </c>
    </row>
    <row r="56" spans="1:25" x14ac:dyDescent="0.3">
      <c r="A56" s="4" t="s">
        <v>45</v>
      </c>
      <c r="B56" s="92">
        <v>1196266.1000000001</v>
      </c>
      <c r="C56" s="87">
        <v>0</v>
      </c>
      <c r="D56" s="87">
        <v>1400818.23</v>
      </c>
      <c r="E56" s="87">
        <v>1174256</v>
      </c>
      <c r="F56" s="87">
        <v>724256</v>
      </c>
      <c r="G56" s="87">
        <v>105011.37</v>
      </c>
      <c r="H56" s="87">
        <v>0</v>
      </c>
      <c r="I56" s="93">
        <v>4600607.7</v>
      </c>
      <c r="J56" s="16">
        <v>1196266.1000000001</v>
      </c>
      <c r="K56" s="17">
        <v>0</v>
      </c>
      <c r="L56" s="17">
        <v>1400818.23</v>
      </c>
      <c r="M56" s="17">
        <v>1174256</v>
      </c>
      <c r="N56" s="17">
        <v>724256</v>
      </c>
      <c r="O56" s="17">
        <v>105011.37</v>
      </c>
      <c r="P56" s="17">
        <v>0</v>
      </c>
      <c r="Q56" s="12">
        <v>4600607.7</v>
      </c>
      <c r="R56" s="16">
        <v>0</v>
      </c>
      <c r="S56" s="17">
        <v>0</v>
      </c>
      <c r="T56" s="17">
        <v>0</v>
      </c>
      <c r="U56" s="17">
        <v>0</v>
      </c>
      <c r="V56" s="17">
        <v>0</v>
      </c>
      <c r="W56" s="17">
        <v>0</v>
      </c>
      <c r="X56" s="17">
        <v>0</v>
      </c>
      <c r="Y56" s="12">
        <v>0</v>
      </c>
    </row>
    <row r="57" spans="1:25" x14ac:dyDescent="0.3">
      <c r="A57" s="4" t="s">
        <v>46</v>
      </c>
      <c r="B57" s="92">
        <v>51295</v>
      </c>
      <c r="C57" s="87">
        <v>0</v>
      </c>
      <c r="D57" s="87">
        <v>150000</v>
      </c>
      <c r="E57" s="87">
        <v>2544740</v>
      </c>
      <c r="F57" s="87">
        <v>1491677</v>
      </c>
      <c r="G57" s="87">
        <v>144212</v>
      </c>
      <c r="H57" s="87">
        <v>0</v>
      </c>
      <c r="I57" s="93">
        <v>4381924</v>
      </c>
      <c r="J57" s="16">
        <v>51295</v>
      </c>
      <c r="K57" s="17">
        <v>0</v>
      </c>
      <c r="L57" s="17">
        <v>150000</v>
      </c>
      <c r="M57" s="17">
        <v>2544740</v>
      </c>
      <c r="N57" s="17">
        <v>1491677</v>
      </c>
      <c r="O57" s="17">
        <v>144212</v>
      </c>
      <c r="P57" s="17">
        <v>0</v>
      </c>
      <c r="Q57" s="12">
        <v>4381924</v>
      </c>
      <c r="R57" s="16">
        <v>0</v>
      </c>
      <c r="S57" s="17">
        <v>0</v>
      </c>
      <c r="T57" s="17">
        <v>0</v>
      </c>
      <c r="U57" s="17">
        <v>0</v>
      </c>
      <c r="V57" s="17">
        <v>0</v>
      </c>
      <c r="W57" s="17">
        <v>0</v>
      </c>
      <c r="X57" s="17">
        <v>0</v>
      </c>
      <c r="Y57" s="12">
        <v>0</v>
      </c>
    </row>
    <row r="58" spans="1:25" x14ac:dyDescent="0.3">
      <c r="A58" s="4" t="s">
        <v>47</v>
      </c>
      <c r="B58" s="92">
        <v>0</v>
      </c>
      <c r="C58" s="87">
        <v>0</v>
      </c>
      <c r="D58" s="87">
        <v>326000</v>
      </c>
      <c r="E58" s="87">
        <v>1210000</v>
      </c>
      <c r="F58" s="87">
        <v>0</v>
      </c>
      <c r="G58" s="87">
        <v>737178</v>
      </c>
      <c r="H58" s="87">
        <v>0</v>
      </c>
      <c r="I58" s="93">
        <v>2273178</v>
      </c>
      <c r="J58" s="16">
        <v>0</v>
      </c>
      <c r="K58" s="17">
        <v>0</v>
      </c>
      <c r="L58" s="17">
        <v>326000</v>
      </c>
      <c r="M58" s="17">
        <v>1210000</v>
      </c>
      <c r="N58" s="17">
        <v>0</v>
      </c>
      <c r="O58" s="17">
        <v>737178</v>
      </c>
      <c r="P58" s="17">
        <v>0</v>
      </c>
      <c r="Q58" s="12">
        <v>2273178</v>
      </c>
      <c r="R58" s="16">
        <v>0</v>
      </c>
      <c r="S58" s="17">
        <v>0</v>
      </c>
      <c r="T58" s="17">
        <v>0</v>
      </c>
      <c r="U58" s="17">
        <v>0</v>
      </c>
      <c r="V58" s="17">
        <v>0</v>
      </c>
      <c r="W58" s="17">
        <v>0</v>
      </c>
      <c r="X58" s="17">
        <v>0</v>
      </c>
      <c r="Y58" s="12">
        <v>0</v>
      </c>
    </row>
    <row r="59" spans="1:25" x14ac:dyDescent="0.3">
      <c r="A59" s="4" t="s">
        <v>48</v>
      </c>
      <c r="B59" s="92">
        <v>580061.50000000012</v>
      </c>
      <c r="C59" s="87">
        <v>0</v>
      </c>
      <c r="D59" s="87">
        <v>0</v>
      </c>
      <c r="E59" s="87">
        <v>872567</v>
      </c>
      <c r="F59" s="87">
        <v>0</v>
      </c>
      <c r="G59" s="87">
        <v>27596.04</v>
      </c>
      <c r="H59" s="87">
        <v>3669.72</v>
      </c>
      <c r="I59" s="93">
        <v>1483894.26</v>
      </c>
      <c r="J59" s="16">
        <v>580061.50000000012</v>
      </c>
      <c r="K59" s="17">
        <v>0</v>
      </c>
      <c r="L59" s="17">
        <v>0</v>
      </c>
      <c r="M59" s="17">
        <v>872567</v>
      </c>
      <c r="N59" s="17">
        <v>0</v>
      </c>
      <c r="O59" s="17">
        <v>27596.04</v>
      </c>
      <c r="P59" s="17">
        <v>3669.72</v>
      </c>
      <c r="Q59" s="12">
        <v>1483894.26</v>
      </c>
      <c r="R59" s="16">
        <v>0</v>
      </c>
      <c r="S59" s="17">
        <v>0</v>
      </c>
      <c r="T59" s="17">
        <v>0</v>
      </c>
      <c r="U59" s="17">
        <v>0</v>
      </c>
      <c r="V59" s="17">
        <v>0</v>
      </c>
      <c r="W59" s="17">
        <v>0</v>
      </c>
      <c r="X59" s="17">
        <v>0</v>
      </c>
      <c r="Y59" s="12">
        <v>0</v>
      </c>
    </row>
    <row r="60" spans="1:25" x14ac:dyDescent="0.3">
      <c r="A60" s="4" t="s">
        <v>49</v>
      </c>
      <c r="B60" s="92">
        <v>28087.200000000001</v>
      </c>
      <c r="C60" s="87">
        <v>17750</v>
      </c>
      <c r="D60" s="87">
        <v>240896.22000000003</v>
      </c>
      <c r="E60" s="87">
        <v>0</v>
      </c>
      <c r="F60" s="87">
        <v>0</v>
      </c>
      <c r="G60" s="87">
        <v>0</v>
      </c>
      <c r="H60" s="87">
        <v>290370.38999999996</v>
      </c>
      <c r="I60" s="93">
        <v>577103.80999999994</v>
      </c>
      <c r="J60" s="16">
        <v>0</v>
      </c>
      <c r="K60" s="17">
        <v>17750</v>
      </c>
      <c r="L60" s="17">
        <v>240896.22000000003</v>
      </c>
      <c r="M60" s="17">
        <v>0</v>
      </c>
      <c r="N60" s="17">
        <v>0</v>
      </c>
      <c r="O60" s="17">
        <v>0</v>
      </c>
      <c r="P60" s="17">
        <v>290370.38999999996</v>
      </c>
      <c r="Q60" s="12">
        <v>549016.61</v>
      </c>
      <c r="R60" s="16">
        <v>28087.200000000001</v>
      </c>
      <c r="S60" s="17">
        <v>0</v>
      </c>
      <c r="T60" s="17">
        <v>0</v>
      </c>
      <c r="U60" s="17">
        <v>0</v>
      </c>
      <c r="V60" s="17">
        <v>0</v>
      </c>
      <c r="W60" s="17">
        <v>0</v>
      </c>
      <c r="X60" s="17">
        <v>0</v>
      </c>
      <c r="Y60" s="12">
        <v>28087.200000000001</v>
      </c>
    </row>
    <row r="61" spans="1:25" x14ac:dyDescent="0.3">
      <c r="A61" s="4" t="s">
        <v>50</v>
      </c>
      <c r="B61" s="92">
        <v>340079.82</v>
      </c>
      <c r="C61" s="87">
        <v>0</v>
      </c>
      <c r="D61" s="87">
        <v>196740.63999999996</v>
      </c>
      <c r="E61" s="87">
        <v>619039.18999999994</v>
      </c>
      <c r="F61" s="87">
        <v>526208.72</v>
      </c>
      <c r="G61" s="87">
        <v>860700</v>
      </c>
      <c r="H61" s="87">
        <v>0</v>
      </c>
      <c r="I61" s="93">
        <v>2542768.37</v>
      </c>
      <c r="J61" s="16">
        <v>340079.82</v>
      </c>
      <c r="K61" s="17">
        <v>0</v>
      </c>
      <c r="L61" s="17">
        <v>196740.63999999996</v>
      </c>
      <c r="M61" s="17">
        <v>619039.18999999994</v>
      </c>
      <c r="N61" s="17">
        <v>526208.72</v>
      </c>
      <c r="O61" s="17">
        <v>860700</v>
      </c>
      <c r="P61" s="17">
        <v>0</v>
      </c>
      <c r="Q61" s="12">
        <v>2542768.37</v>
      </c>
      <c r="R61" s="16">
        <v>0</v>
      </c>
      <c r="S61" s="17">
        <v>0</v>
      </c>
      <c r="T61" s="17">
        <v>0</v>
      </c>
      <c r="U61" s="17">
        <v>0</v>
      </c>
      <c r="V61" s="17">
        <v>0</v>
      </c>
      <c r="W61" s="17">
        <v>0</v>
      </c>
      <c r="X61" s="17">
        <v>0</v>
      </c>
      <c r="Y61" s="12">
        <v>0</v>
      </c>
    </row>
    <row r="62" spans="1:25" x14ac:dyDescent="0.3">
      <c r="A62" s="4" t="s">
        <v>51</v>
      </c>
      <c r="B62" s="92">
        <v>0</v>
      </c>
      <c r="C62" s="87">
        <v>0</v>
      </c>
      <c r="D62" s="87">
        <v>0</v>
      </c>
      <c r="E62" s="87">
        <v>1699708</v>
      </c>
      <c r="F62" s="87">
        <v>0</v>
      </c>
      <c r="G62" s="87">
        <v>0</v>
      </c>
      <c r="H62" s="87">
        <v>2490</v>
      </c>
      <c r="I62" s="93">
        <v>1702198</v>
      </c>
      <c r="J62" s="16">
        <v>0</v>
      </c>
      <c r="K62" s="17">
        <v>0</v>
      </c>
      <c r="L62" s="17">
        <v>0</v>
      </c>
      <c r="M62" s="17">
        <v>1699708</v>
      </c>
      <c r="N62" s="17">
        <v>0</v>
      </c>
      <c r="O62" s="17">
        <v>0</v>
      </c>
      <c r="P62" s="17">
        <v>2490</v>
      </c>
      <c r="Q62" s="12">
        <v>1702198</v>
      </c>
      <c r="R62" s="16">
        <v>0</v>
      </c>
      <c r="S62" s="17">
        <v>0</v>
      </c>
      <c r="T62" s="17">
        <v>0</v>
      </c>
      <c r="U62" s="17">
        <v>0</v>
      </c>
      <c r="V62" s="17">
        <v>0</v>
      </c>
      <c r="W62" s="17">
        <v>0</v>
      </c>
      <c r="X62" s="17">
        <v>0</v>
      </c>
      <c r="Y62" s="12">
        <v>0</v>
      </c>
    </row>
    <row r="63" spans="1:25" x14ac:dyDescent="0.3">
      <c r="A63" s="4" t="s">
        <v>52</v>
      </c>
      <c r="B63" s="92">
        <v>110014</v>
      </c>
      <c r="C63" s="87">
        <v>0</v>
      </c>
      <c r="D63" s="87">
        <v>43101</v>
      </c>
      <c r="E63" s="87">
        <v>1098298</v>
      </c>
      <c r="F63" s="87">
        <v>291619</v>
      </c>
      <c r="G63" s="87">
        <v>497406.3</v>
      </c>
      <c r="H63" s="87">
        <v>0</v>
      </c>
      <c r="I63" s="93">
        <v>2040438.3</v>
      </c>
      <c r="J63" s="16">
        <v>0</v>
      </c>
      <c r="K63" s="17">
        <v>0</v>
      </c>
      <c r="L63" s="17">
        <v>43101</v>
      </c>
      <c r="M63" s="17">
        <v>1098298</v>
      </c>
      <c r="N63" s="17">
        <v>291619</v>
      </c>
      <c r="O63" s="17">
        <v>480406.3</v>
      </c>
      <c r="P63" s="17">
        <v>0</v>
      </c>
      <c r="Q63" s="12">
        <v>1913424.3</v>
      </c>
      <c r="R63" s="16">
        <v>110014</v>
      </c>
      <c r="S63" s="17">
        <v>0</v>
      </c>
      <c r="T63" s="17">
        <v>0</v>
      </c>
      <c r="U63" s="17">
        <v>0</v>
      </c>
      <c r="V63" s="17">
        <v>0</v>
      </c>
      <c r="W63" s="17">
        <v>17000</v>
      </c>
      <c r="X63" s="17">
        <v>0</v>
      </c>
      <c r="Y63" s="12">
        <v>127014</v>
      </c>
    </row>
    <row r="64" spans="1:25" x14ac:dyDescent="0.3">
      <c r="A64" s="4" t="s">
        <v>53</v>
      </c>
      <c r="B64" s="92">
        <v>8779</v>
      </c>
      <c r="C64" s="87">
        <v>0</v>
      </c>
      <c r="D64" s="87">
        <v>2901996</v>
      </c>
      <c r="E64" s="87">
        <v>2717903</v>
      </c>
      <c r="F64" s="87">
        <v>588484</v>
      </c>
      <c r="G64" s="87">
        <v>484088</v>
      </c>
      <c r="H64" s="87">
        <v>89901</v>
      </c>
      <c r="I64" s="93">
        <v>6791151</v>
      </c>
      <c r="J64" s="16">
        <v>8602</v>
      </c>
      <c r="K64" s="17">
        <v>0</v>
      </c>
      <c r="L64" s="17">
        <v>2881164</v>
      </c>
      <c r="M64" s="17">
        <v>2717903</v>
      </c>
      <c r="N64" s="17">
        <v>588484</v>
      </c>
      <c r="O64" s="17">
        <v>484088</v>
      </c>
      <c r="P64" s="17">
        <v>769</v>
      </c>
      <c r="Q64" s="12">
        <v>6681010</v>
      </c>
      <c r="R64" s="16">
        <v>177</v>
      </c>
      <c r="S64" s="17">
        <v>0</v>
      </c>
      <c r="T64" s="17">
        <v>20832</v>
      </c>
      <c r="U64" s="17">
        <v>0</v>
      </c>
      <c r="V64" s="17">
        <v>0</v>
      </c>
      <c r="W64" s="17">
        <v>0</v>
      </c>
      <c r="X64" s="17">
        <v>89132</v>
      </c>
      <c r="Y64" s="12">
        <v>110141</v>
      </c>
    </row>
    <row r="65" spans="1:25" x14ac:dyDescent="0.3">
      <c r="A65" s="4" t="s">
        <v>54</v>
      </c>
      <c r="B65" s="92">
        <v>50811</v>
      </c>
      <c r="C65" s="87">
        <v>0</v>
      </c>
      <c r="D65" s="87">
        <v>182331</v>
      </c>
      <c r="E65" s="87">
        <v>1021986</v>
      </c>
      <c r="F65" s="87">
        <v>650697</v>
      </c>
      <c r="G65" s="87">
        <v>1260414</v>
      </c>
      <c r="H65" s="87">
        <v>0</v>
      </c>
      <c r="I65" s="93">
        <v>3166239</v>
      </c>
      <c r="J65" s="16">
        <v>50811</v>
      </c>
      <c r="K65" s="17">
        <v>0</v>
      </c>
      <c r="L65" s="17">
        <v>182331</v>
      </c>
      <c r="M65" s="17">
        <v>1021986</v>
      </c>
      <c r="N65" s="17">
        <v>650697</v>
      </c>
      <c r="O65" s="17">
        <v>1260414</v>
      </c>
      <c r="P65" s="17">
        <v>0</v>
      </c>
      <c r="Q65" s="12">
        <v>3166239</v>
      </c>
      <c r="R65" s="16">
        <v>0</v>
      </c>
      <c r="S65" s="17">
        <v>0</v>
      </c>
      <c r="T65" s="17">
        <v>0</v>
      </c>
      <c r="U65" s="17">
        <v>0</v>
      </c>
      <c r="V65" s="17">
        <v>0</v>
      </c>
      <c r="W65" s="17">
        <v>0</v>
      </c>
      <c r="X65" s="17">
        <v>0</v>
      </c>
      <c r="Y65" s="12">
        <v>0</v>
      </c>
    </row>
    <row r="66" spans="1:25" x14ac:dyDescent="0.3">
      <c r="A66" s="4" t="s">
        <v>55</v>
      </c>
      <c r="B66" s="92">
        <v>229000</v>
      </c>
      <c r="C66" s="87">
        <v>0</v>
      </c>
      <c r="D66" s="87">
        <v>516000</v>
      </c>
      <c r="E66" s="87">
        <v>0</v>
      </c>
      <c r="F66" s="87">
        <v>1471000</v>
      </c>
      <c r="G66" s="87">
        <v>400000</v>
      </c>
      <c r="H66" s="87">
        <v>26000</v>
      </c>
      <c r="I66" s="93">
        <v>2642000</v>
      </c>
      <c r="J66" s="16">
        <v>229000</v>
      </c>
      <c r="K66" s="17">
        <v>0</v>
      </c>
      <c r="L66" s="17">
        <v>516000</v>
      </c>
      <c r="M66" s="17">
        <v>0</v>
      </c>
      <c r="N66" s="17">
        <v>1471000</v>
      </c>
      <c r="O66" s="17">
        <v>400000</v>
      </c>
      <c r="P66" s="17">
        <v>26000</v>
      </c>
      <c r="Q66" s="12">
        <v>2642000</v>
      </c>
      <c r="R66" s="16">
        <v>0</v>
      </c>
      <c r="S66" s="17">
        <v>0</v>
      </c>
      <c r="T66" s="17">
        <v>0</v>
      </c>
      <c r="U66" s="17">
        <v>0</v>
      </c>
      <c r="V66" s="17">
        <v>0</v>
      </c>
      <c r="W66" s="17">
        <v>0</v>
      </c>
      <c r="X66" s="17">
        <v>0</v>
      </c>
      <c r="Y66" s="12">
        <v>0</v>
      </c>
    </row>
    <row r="67" spans="1:25" x14ac:dyDescent="0.3">
      <c r="A67" s="4" t="s">
        <v>56</v>
      </c>
      <c r="B67" s="92">
        <v>0</v>
      </c>
      <c r="C67" s="87">
        <v>0</v>
      </c>
      <c r="D67" s="87">
        <v>1132890</v>
      </c>
      <c r="E67" s="87">
        <v>1857984</v>
      </c>
      <c r="F67" s="87">
        <v>50000</v>
      </c>
      <c r="G67" s="87">
        <v>33439</v>
      </c>
      <c r="H67" s="87">
        <v>115600</v>
      </c>
      <c r="I67" s="93">
        <v>3189913</v>
      </c>
      <c r="J67" s="16">
        <v>0</v>
      </c>
      <c r="K67" s="17">
        <v>0</v>
      </c>
      <c r="L67" s="17">
        <v>1132890</v>
      </c>
      <c r="M67" s="17">
        <v>1857984</v>
      </c>
      <c r="N67" s="17">
        <v>50000</v>
      </c>
      <c r="O67" s="17">
        <v>33439</v>
      </c>
      <c r="P67" s="17">
        <v>115600</v>
      </c>
      <c r="Q67" s="12">
        <v>3189913</v>
      </c>
      <c r="R67" s="16">
        <v>0</v>
      </c>
      <c r="S67" s="17">
        <v>0</v>
      </c>
      <c r="T67" s="17">
        <v>0</v>
      </c>
      <c r="U67" s="17">
        <v>0</v>
      </c>
      <c r="V67" s="17">
        <v>0</v>
      </c>
      <c r="W67" s="17">
        <v>0</v>
      </c>
      <c r="X67" s="17">
        <v>0</v>
      </c>
      <c r="Y67" s="12">
        <v>0</v>
      </c>
    </row>
    <row r="68" spans="1:25" x14ac:dyDescent="0.3">
      <c r="A68" s="4" t="s">
        <v>57</v>
      </c>
      <c r="B68" s="92">
        <v>559994.93999999994</v>
      </c>
      <c r="C68" s="87">
        <v>0</v>
      </c>
      <c r="D68" s="87">
        <v>74560.710000000006</v>
      </c>
      <c r="E68" s="87">
        <v>277686</v>
      </c>
      <c r="F68" s="87">
        <v>82954</v>
      </c>
      <c r="G68" s="87">
        <v>202188.24</v>
      </c>
      <c r="H68" s="87">
        <v>183266.39</v>
      </c>
      <c r="I68" s="93">
        <v>1380650.28</v>
      </c>
      <c r="J68" s="16">
        <v>24517.46</v>
      </c>
      <c r="K68" s="17">
        <v>0</v>
      </c>
      <c r="L68" s="17">
        <v>74560.710000000006</v>
      </c>
      <c r="M68" s="17">
        <v>277686</v>
      </c>
      <c r="N68" s="17">
        <v>82954</v>
      </c>
      <c r="O68" s="17">
        <v>202188.24</v>
      </c>
      <c r="P68" s="17">
        <v>183266.39</v>
      </c>
      <c r="Q68" s="12">
        <v>845172.8</v>
      </c>
      <c r="R68" s="16">
        <v>535477.48</v>
      </c>
      <c r="S68" s="17">
        <v>0</v>
      </c>
      <c r="T68" s="17">
        <v>0</v>
      </c>
      <c r="U68" s="17">
        <v>0</v>
      </c>
      <c r="V68" s="17">
        <v>0</v>
      </c>
      <c r="W68" s="17">
        <v>0</v>
      </c>
      <c r="X68" s="17">
        <v>0</v>
      </c>
      <c r="Y68" s="12">
        <v>535477.48</v>
      </c>
    </row>
    <row r="69" spans="1:25" x14ac:dyDescent="0.3">
      <c r="A69" s="4" t="s">
        <v>58</v>
      </c>
      <c r="B69" s="92">
        <v>0</v>
      </c>
      <c r="C69" s="87">
        <v>0</v>
      </c>
      <c r="D69" s="87">
        <v>0</v>
      </c>
      <c r="E69" s="87">
        <v>0</v>
      </c>
      <c r="F69" s="87">
        <v>163264.58000000002</v>
      </c>
      <c r="G69" s="87">
        <v>0</v>
      </c>
      <c r="H69" s="87">
        <v>3314702.89</v>
      </c>
      <c r="I69" s="93">
        <v>3477967.47</v>
      </c>
      <c r="J69" s="16">
        <v>0</v>
      </c>
      <c r="K69" s="17">
        <v>0</v>
      </c>
      <c r="L69" s="17">
        <v>0</v>
      </c>
      <c r="M69" s="17">
        <v>0</v>
      </c>
      <c r="N69" s="17">
        <v>163264.58000000002</v>
      </c>
      <c r="O69" s="17">
        <v>0</v>
      </c>
      <c r="P69" s="17">
        <v>3314702.89</v>
      </c>
      <c r="Q69" s="12">
        <v>3477967.47</v>
      </c>
      <c r="R69" s="16">
        <v>0</v>
      </c>
      <c r="S69" s="17">
        <v>0</v>
      </c>
      <c r="T69" s="17">
        <v>0</v>
      </c>
      <c r="U69" s="17">
        <v>0</v>
      </c>
      <c r="V69" s="17">
        <v>0</v>
      </c>
      <c r="W69" s="17">
        <v>0</v>
      </c>
      <c r="X69" s="17">
        <v>0</v>
      </c>
      <c r="Y69" s="12">
        <v>0</v>
      </c>
    </row>
    <row r="70" spans="1:25" x14ac:dyDescent="0.3">
      <c r="A70" s="4" t="s">
        <v>59</v>
      </c>
      <c r="B70" s="92">
        <v>11196.65</v>
      </c>
      <c r="C70" s="87">
        <v>0</v>
      </c>
      <c r="D70" s="87">
        <v>10000</v>
      </c>
      <c r="E70" s="87">
        <v>0</v>
      </c>
      <c r="F70" s="87">
        <v>303244.09999999998</v>
      </c>
      <c r="G70" s="87">
        <v>0</v>
      </c>
      <c r="H70" s="87">
        <v>0</v>
      </c>
      <c r="I70" s="93">
        <v>324440.75</v>
      </c>
      <c r="J70" s="16">
        <v>11196.65</v>
      </c>
      <c r="K70" s="17">
        <v>0</v>
      </c>
      <c r="L70" s="17">
        <v>10000</v>
      </c>
      <c r="M70" s="17">
        <v>0</v>
      </c>
      <c r="N70" s="17">
        <v>303244.09999999998</v>
      </c>
      <c r="O70" s="17">
        <v>0</v>
      </c>
      <c r="P70" s="17">
        <v>0</v>
      </c>
      <c r="Q70" s="12">
        <v>324440.75</v>
      </c>
      <c r="R70" s="16">
        <v>0</v>
      </c>
      <c r="S70" s="17">
        <v>0</v>
      </c>
      <c r="T70" s="17">
        <v>0</v>
      </c>
      <c r="U70" s="17">
        <v>0</v>
      </c>
      <c r="V70" s="17">
        <v>0</v>
      </c>
      <c r="W70" s="17">
        <v>0</v>
      </c>
      <c r="X70" s="17">
        <v>0</v>
      </c>
      <c r="Y70" s="12">
        <v>0</v>
      </c>
    </row>
    <row r="71" spans="1:25" x14ac:dyDescent="0.3">
      <c r="A71" s="4" t="s">
        <v>60</v>
      </c>
      <c r="B71" s="92">
        <v>0</v>
      </c>
      <c r="C71" s="87">
        <v>0</v>
      </c>
      <c r="D71" s="87">
        <v>80000</v>
      </c>
      <c r="E71" s="87">
        <v>2384531</v>
      </c>
      <c r="F71" s="87">
        <v>952907</v>
      </c>
      <c r="G71" s="87">
        <v>89699</v>
      </c>
      <c r="H71" s="87">
        <v>18746</v>
      </c>
      <c r="I71" s="93">
        <v>3525883</v>
      </c>
      <c r="J71" s="16">
        <v>0</v>
      </c>
      <c r="K71" s="17">
        <v>0</v>
      </c>
      <c r="L71" s="17">
        <v>80000</v>
      </c>
      <c r="M71" s="17">
        <v>2384531</v>
      </c>
      <c r="N71" s="17">
        <v>952907</v>
      </c>
      <c r="O71" s="17">
        <v>89699</v>
      </c>
      <c r="P71" s="17">
        <v>18746</v>
      </c>
      <c r="Q71" s="12">
        <v>3525883</v>
      </c>
      <c r="R71" s="16">
        <v>0</v>
      </c>
      <c r="S71" s="17">
        <v>0</v>
      </c>
      <c r="T71" s="17">
        <v>0</v>
      </c>
      <c r="U71" s="17">
        <v>0</v>
      </c>
      <c r="V71" s="17">
        <v>0</v>
      </c>
      <c r="W71" s="17">
        <v>0</v>
      </c>
      <c r="X71" s="17">
        <v>0</v>
      </c>
      <c r="Y71" s="12">
        <v>0</v>
      </c>
    </row>
    <row r="72" spans="1:25" x14ac:dyDescent="0.3">
      <c r="A72" s="4" t="s">
        <v>61</v>
      </c>
      <c r="B72" s="92">
        <v>56045</v>
      </c>
      <c r="C72" s="87">
        <v>0</v>
      </c>
      <c r="D72" s="87">
        <v>0</v>
      </c>
      <c r="E72" s="87">
        <v>2077851</v>
      </c>
      <c r="F72" s="87">
        <v>0</v>
      </c>
      <c r="G72" s="87">
        <v>47896</v>
      </c>
      <c r="H72" s="87">
        <v>0</v>
      </c>
      <c r="I72" s="93">
        <v>2181792</v>
      </c>
      <c r="J72" s="16">
        <v>8445</v>
      </c>
      <c r="K72" s="17">
        <v>0</v>
      </c>
      <c r="L72" s="17">
        <v>0</v>
      </c>
      <c r="M72" s="17">
        <v>1969737</v>
      </c>
      <c r="N72" s="17">
        <v>0</v>
      </c>
      <c r="O72" s="17">
        <v>27273</v>
      </c>
      <c r="P72" s="17">
        <v>0</v>
      </c>
      <c r="Q72" s="12">
        <v>2005455</v>
      </c>
      <c r="R72" s="16">
        <v>47600</v>
      </c>
      <c r="S72" s="17">
        <v>0</v>
      </c>
      <c r="T72" s="17">
        <v>0</v>
      </c>
      <c r="U72" s="17">
        <v>108114</v>
      </c>
      <c r="V72" s="17">
        <v>0</v>
      </c>
      <c r="W72" s="17">
        <v>20623</v>
      </c>
      <c r="X72" s="17">
        <v>0</v>
      </c>
      <c r="Y72" s="12">
        <v>176337</v>
      </c>
    </row>
    <row r="73" spans="1:25" x14ac:dyDescent="0.3">
      <c r="A73" s="4" t="s">
        <v>62</v>
      </c>
      <c r="B73" s="92">
        <v>48343.62</v>
      </c>
      <c r="C73" s="87">
        <v>0</v>
      </c>
      <c r="D73" s="87">
        <v>149091</v>
      </c>
      <c r="E73" s="87">
        <v>416642</v>
      </c>
      <c r="F73" s="87">
        <v>0</v>
      </c>
      <c r="G73" s="87">
        <v>79903.95</v>
      </c>
      <c r="H73" s="87">
        <v>644.63</v>
      </c>
      <c r="I73" s="93">
        <v>694625.2</v>
      </c>
      <c r="J73" s="16">
        <v>48343.62</v>
      </c>
      <c r="K73" s="17">
        <v>0</v>
      </c>
      <c r="L73" s="17">
        <v>149091</v>
      </c>
      <c r="M73" s="17">
        <v>416642</v>
      </c>
      <c r="N73" s="17">
        <v>0</v>
      </c>
      <c r="O73" s="17">
        <v>79903.95</v>
      </c>
      <c r="P73" s="17">
        <v>0</v>
      </c>
      <c r="Q73" s="12">
        <v>693980.57</v>
      </c>
      <c r="R73" s="16">
        <v>0</v>
      </c>
      <c r="S73" s="17">
        <v>0</v>
      </c>
      <c r="T73" s="17">
        <v>0</v>
      </c>
      <c r="U73" s="17">
        <v>0</v>
      </c>
      <c r="V73" s="17">
        <v>0</v>
      </c>
      <c r="W73" s="17">
        <v>0</v>
      </c>
      <c r="X73" s="17">
        <v>644.63</v>
      </c>
      <c r="Y73" s="12">
        <v>644.63</v>
      </c>
    </row>
    <row r="74" spans="1:25" x14ac:dyDescent="0.3">
      <c r="A74" s="4" t="s">
        <v>63</v>
      </c>
      <c r="B74" s="92">
        <v>12928.7</v>
      </c>
      <c r="C74" s="87">
        <v>2159352</v>
      </c>
      <c r="D74" s="87">
        <v>0</v>
      </c>
      <c r="E74" s="87">
        <v>0</v>
      </c>
      <c r="F74" s="87">
        <v>0</v>
      </c>
      <c r="G74" s="87">
        <v>20013.52</v>
      </c>
      <c r="H74" s="87">
        <v>0</v>
      </c>
      <c r="I74" s="93">
        <v>2192294.2200000002</v>
      </c>
      <c r="J74" s="16">
        <v>12928.7</v>
      </c>
      <c r="K74" s="17">
        <v>2159352</v>
      </c>
      <c r="L74" s="17">
        <v>0</v>
      </c>
      <c r="M74" s="17">
        <v>0</v>
      </c>
      <c r="N74" s="17">
        <v>0</v>
      </c>
      <c r="O74" s="17">
        <v>0</v>
      </c>
      <c r="P74" s="17">
        <v>0</v>
      </c>
      <c r="Q74" s="12">
        <v>2172280.7000000002</v>
      </c>
      <c r="R74" s="16">
        <v>0</v>
      </c>
      <c r="S74" s="17">
        <v>0</v>
      </c>
      <c r="T74" s="17">
        <v>0</v>
      </c>
      <c r="U74" s="17">
        <v>0</v>
      </c>
      <c r="V74" s="17">
        <v>0</v>
      </c>
      <c r="W74" s="17">
        <v>20013.52</v>
      </c>
      <c r="X74" s="17">
        <v>0</v>
      </c>
      <c r="Y74" s="12">
        <v>20013.52</v>
      </c>
    </row>
    <row r="75" spans="1:25" x14ac:dyDescent="0.3">
      <c r="A75" s="4" t="s">
        <v>64</v>
      </c>
      <c r="B75" s="92">
        <v>0</v>
      </c>
      <c r="C75" s="87">
        <v>0</v>
      </c>
      <c r="D75" s="87">
        <v>1275440.23</v>
      </c>
      <c r="E75" s="87">
        <v>1093829.95</v>
      </c>
      <c r="F75" s="87">
        <v>537538.67000000004</v>
      </c>
      <c r="G75" s="87">
        <v>11245</v>
      </c>
      <c r="H75" s="87">
        <v>0</v>
      </c>
      <c r="I75" s="93">
        <v>2918053.8499999996</v>
      </c>
      <c r="J75" s="16">
        <v>0</v>
      </c>
      <c r="K75" s="17">
        <v>0</v>
      </c>
      <c r="L75" s="17">
        <v>1275440.23</v>
      </c>
      <c r="M75" s="17">
        <v>1093829.95</v>
      </c>
      <c r="N75" s="17">
        <v>537538.67000000004</v>
      </c>
      <c r="O75" s="17">
        <v>11245</v>
      </c>
      <c r="P75" s="17">
        <v>0</v>
      </c>
      <c r="Q75" s="12">
        <v>2918053.8499999996</v>
      </c>
      <c r="R75" s="16">
        <v>0</v>
      </c>
      <c r="S75" s="17">
        <v>0</v>
      </c>
      <c r="T75" s="17">
        <v>0</v>
      </c>
      <c r="U75" s="17">
        <v>0</v>
      </c>
      <c r="V75" s="17">
        <v>0</v>
      </c>
      <c r="W75" s="17">
        <v>0</v>
      </c>
      <c r="X75" s="17">
        <v>0</v>
      </c>
      <c r="Y75" s="12">
        <v>0</v>
      </c>
    </row>
    <row r="76" spans="1:25" x14ac:dyDescent="0.3">
      <c r="A76" s="4" t="s">
        <v>65</v>
      </c>
      <c r="B76" s="92">
        <v>61431.351677189516</v>
      </c>
      <c r="C76" s="87">
        <v>97226.68</v>
      </c>
      <c r="D76" s="87">
        <v>3523420.2968647783</v>
      </c>
      <c r="E76" s="87">
        <v>2151237</v>
      </c>
      <c r="F76" s="87">
        <v>2040193</v>
      </c>
      <c r="G76" s="87">
        <v>3945.0359368389168</v>
      </c>
      <c r="H76" s="87">
        <v>11298.324582468251</v>
      </c>
      <c r="I76" s="93">
        <v>7888751.6890612757</v>
      </c>
      <c r="J76" s="16">
        <v>61409.476912820399</v>
      </c>
      <c r="K76" s="17">
        <v>97226.68</v>
      </c>
      <c r="L76" s="17">
        <v>3447807.59906204</v>
      </c>
      <c r="M76" s="17">
        <v>2151237</v>
      </c>
      <c r="N76" s="17">
        <v>2040193</v>
      </c>
      <c r="O76" s="17">
        <v>3943.1481660372201</v>
      </c>
      <c r="P76" s="17">
        <v>11297.530845040301</v>
      </c>
      <c r="Q76" s="12">
        <v>7813114.4349859385</v>
      </c>
      <c r="R76" s="16">
        <v>21.874764369113201</v>
      </c>
      <c r="S76" s="17">
        <v>0</v>
      </c>
      <c r="T76" s="17">
        <v>75612.697802738403</v>
      </c>
      <c r="U76" s="17">
        <v>0</v>
      </c>
      <c r="V76" s="17">
        <v>0</v>
      </c>
      <c r="W76" s="17">
        <v>1.8877708016965</v>
      </c>
      <c r="X76" s="17">
        <v>0.79373742794986701</v>
      </c>
      <c r="Y76" s="12">
        <v>75637.254075337158</v>
      </c>
    </row>
    <row r="77" spans="1:25" x14ac:dyDescent="0.3">
      <c r="A77" s="4" t="s">
        <v>66</v>
      </c>
      <c r="B77" s="92">
        <v>29159</v>
      </c>
      <c r="C77" s="87">
        <v>0</v>
      </c>
      <c r="D77" s="87">
        <v>1638954</v>
      </c>
      <c r="E77" s="87">
        <v>1198886</v>
      </c>
      <c r="F77" s="87">
        <v>1181247</v>
      </c>
      <c r="G77" s="87">
        <v>0</v>
      </c>
      <c r="H77" s="87">
        <v>950</v>
      </c>
      <c r="I77" s="93">
        <v>4049196</v>
      </c>
      <c r="J77" s="16">
        <v>12136</v>
      </c>
      <c r="K77" s="17">
        <v>0</v>
      </c>
      <c r="L77" s="17">
        <v>1638954</v>
      </c>
      <c r="M77" s="17">
        <v>1198886</v>
      </c>
      <c r="N77" s="17">
        <v>1181247</v>
      </c>
      <c r="O77" s="17">
        <v>0</v>
      </c>
      <c r="P77" s="17">
        <v>0</v>
      </c>
      <c r="Q77" s="12">
        <v>4031223</v>
      </c>
      <c r="R77" s="16">
        <v>17023</v>
      </c>
      <c r="S77" s="17">
        <v>0</v>
      </c>
      <c r="T77" s="17">
        <v>0</v>
      </c>
      <c r="U77" s="17">
        <v>0</v>
      </c>
      <c r="V77" s="17">
        <v>0</v>
      </c>
      <c r="W77" s="17">
        <v>0</v>
      </c>
      <c r="X77" s="17">
        <v>950</v>
      </c>
      <c r="Y77" s="12">
        <v>17973</v>
      </c>
    </row>
    <row r="78" spans="1:25" x14ac:dyDescent="0.3">
      <c r="A78" s="4" t="s">
        <v>67</v>
      </c>
      <c r="B78" s="92">
        <v>228773</v>
      </c>
      <c r="C78" s="87">
        <v>0</v>
      </c>
      <c r="D78" s="87">
        <v>1113886</v>
      </c>
      <c r="E78" s="87">
        <v>1554045</v>
      </c>
      <c r="F78" s="87">
        <v>93784</v>
      </c>
      <c r="G78" s="87">
        <v>1838942</v>
      </c>
      <c r="H78" s="87">
        <v>1314345</v>
      </c>
      <c r="I78" s="93">
        <v>6143775</v>
      </c>
      <c r="J78" s="16">
        <v>228773</v>
      </c>
      <c r="K78" s="17">
        <v>0</v>
      </c>
      <c r="L78" s="17">
        <v>1113886</v>
      </c>
      <c r="M78" s="17">
        <v>1554045</v>
      </c>
      <c r="N78" s="17">
        <v>93784</v>
      </c>
      <c r="O78" s="17">
        <v>1838942</v>
      </c>
      <c r="P78" s="17">
        <v>1314345</v>
      </c>
      <c r="Q78" s="12">
        <v>6143775</v>
      </c>
      <c r="R78" s="16">
        <v>0</v>
      </c>
      <c r="S78" s="17">
        <v>0</v>
      </c>
      <c r="T78" s="17">
        <v>0</v>
      </c>
      <c r="U78" s="17">
        <v>0</v>
      </c>
      <c r="V78" s="17">
        <v>0</v>
      </c>
      <c r="W78" s="17">
        <v>0</v>
      </c>
      <c r="X78" s="17">
        <v>0</v>
      </c>
      <c r="Y78" s="12">
        <v>0</v>
      </c>
    </row>
    <row r="79" spans="1:25" x14ac:dyDescent="0.3">
      <c r="A79" s="4" t="s">
        <v>68</v>
      </c>
      <c r="B79" s="92">
        <v>255013</v>
      </c>
      <c r="C79" s="87">
        <v>41340</v>
      </c>
      <c r="D79" s="87">
        <v>954325</v>
      </c>
      <c r="E79" s="87">
        <v>0</v>
      </c>
      <c r="F79" s="87">
        <v>0</v>
      </c>
      <c r="G79" s="87">
        <v>211327</v>
      </c>
      <c r="H79" s="87">
        <v>0</v>
      </c>
      <c r="I79" s="93">
        <v>1462005</v>
      </c>
      <c r="J79" s="16">
        <v>255013</v>
      </c>
      <c r="K79" s="17">
        <v>41340</v>
      </c>
      <c r="L79" s="17">
        <v>954325</v>
      </c>
      <c r="M79" s="17">
        <v>0</v>
      </c>
      <c r="N79" s="17">
        <v>0</v>
      </c>
      <c r="O79" s="17">
        <v>211177</v>
      </c>
      <c r="P79" s="17">
        <v>0</v>
      </c>
      <c r="Q79" s="12">
        <v>1461855</v>
      </c>
      <c r="R79" s="16">
        <v>0</v>
      </c>
      <c r="S79" s="17">
        <v>0</v>
      </c>
      <c r="T79" s="17">
        <v>0</v>
      </c>
      <c r="U79" s="17">
        <v>0</v>
      </c>
      <c r="V79" s="17">
        <v>0</v>
      </c>
      <c r="W79" s="17">
        <v>150</v>
      </c>
      <c r="X79" s="17">
        <v>0</v>
      </c>
      <c r="Y79" s="12">
        <v>150</v>
      </c>
    </row>
    <row r="80" spans="1:25" x14ac:dyDescent="0.3">
      <c r="A80" s="4" t="s">
        <v>69</v>
      </c>
      <c r="B80" s="92">
        <v>68641.919999999998</v>
      </c>
      <c r="C80" s="87">
        <v>0</v>
      </c>
      <c r="D80" s="87">
        <v>415944.21</v>
      </c>
      <c r="E80" s="87">
        <v>5535123.3600000003</v>
      </c>
      <c r="F80" s="87">
        <v>801858.3</v>
      </c>
      <c r="G80" s="87">
        <v>2500310.36</v>
      </c>
      <c r="H80" s="87">
        <v>67052.45</v>
      </c>
      <c r="I80" s="93">
        <v>9388930.5999999996</v>
      </c>
      <c r="J80" s="16">
        <v>1280</v>
      </c>
      <c r="K80" s="17">
        <v>0</v>
      </c>
      <c r="L80" s="17">
        <v>363720.07</v>
      </c>
      <c r="M80" s="17">
        <v>5535123.3600000003</v>
      </c>
      <c r="N80" s="17">
        <v>801858.3</v>
      </c>
      <c r="O80" s="17">
        <v>2500310.36</v>
      </c>
      <c r="P80" s="17">
        <v>41600</v>
      </c>
      <c r="Q80" s="12">
        <v>9243892.0899999999</v>
      </c>
      <c r="R80" s="16">
        <v>67361.919999999998</v>
      </c>
      <c r="S80" s="17">
        <v>0</v>
      </c>
      <c r="T80" s="17">
        <v>52224.14</v>
      </c>
      <c r="U80" s="17">
        <v>0</v>
      </c>
      <c r="V80" s="17">
        <v>0</v>
      </c>
      <c r="W80" s="17">
        <v>0</v>
      </c>
      <c r="X80" s="17">
        <v>25452.45</v>
      </c>
      <c r="Y80" s="12">
        <v>145038.51</v>
      </c>
    </row>
    <row r="81" spans="1:25" x14ac:dyDescent="0.3">
      <c r="A81" s="4" t="s">
        <v>70</v>
      </c>
      <c r="B81" s="92">
        <v>0</v>
      </c>
      <c r="C81" s="87">
        <v>0</v>
      </c>
      <c r="D81" s="87">
        <v>262500</v>
      </c>
      <c r="E81" s="87">
        <v>2557052</v>
      </c>
      <c r="F81" s="87">
        <v>0</v>
      </c>
      <c r="G81" s="87">
        <v>14060</v>
      </c>
      <c r="H81" s="87">
        <v>-75690</v>
      </c>
      <c r="I81" s="93">
        <v>2757922</v>
      </c>
      <c r="J81" s="16">
        <v>0</v>
      </c>
      <c r="K81" s="17">
        <v>0</v>
      </c>
      <c r="L81" s="17">
        <v>262500</v>
      </c>
      <c r="M81" s="17">
        <v>2557052</v>
      </c>
      <c r="N81" s="17">
        <v>0</v>
      </c>
      <c r="O81" s="17">
        <v>0</v>
      </c>
      <c r="P81" s="17">
        <v>36801</v>
      </c>
      <c r="Q81" s="12">
        <v>2856353</v>
      </c>
      <c r="R81" s="16">
        <v>0</v>
      </c>
      <c r="S81" s="17">
        <v>0</v>
      </c>
      <c r="T81" s="17">
        <v>0</v>
      </c>
      <c r="U81" s="17">
        <v>0</v>
      </c>
      <c r="V81" s="17">
        <v>0</v>
      </c>
      <c r="W81" s="17">
        <v>14060</v>
      </c>
      <c r="X81" s="17">
        <v>-112491</v>
      </c>
      <c r="Y81" s="12">
        <v>-98431</v>
      </c>
    </row>
    <row r="82" spans="1:25" x14ac:dyDescent="0.3">
      <c r="A82" s="4" t="s">
        <v>71</v>
      </c>
      <c r="B82" s="92">
        <v>475592.01316287712</v>
      </c>
      <c r="C82" s="87">
        <v>0</v>
      </c>
      <c r="D82" s="87">
        <v>0</v>
      </c>
      <c r="E82" s="87">
        <v>0</v>
      </c>
      <c r="F82" s="87">
        <v>540625.47</v>
      </c>
      <c r="G82" s="87">
        <v>10530.73</v>
      </c>
      <c r="H82" s="87">
        <v>63620.444450765797</v>
      </c>
      <c r="I82" s="93">
        <v>1090368.657613643</v>
      </c>
      <c r="J82" s="16">
        <v>475591.625</v>
      </c>
      <c r="K82" s="17">
        <v>0</v>
      </c>
      <c r="L82" s="17">
        <v>0</v>
      </c>
      <c r="M82" s="17">
        <v>0</v>
      </c>
      <c r="N82" s="17">
        <v>540625.47</v>
      </c>
      <c r="O82" s="17">
        <v>10530.73</v>
      </c>
      <c r="P82" s="17">
        <v>58918.875</v>
      </c>
      <c r="Q82" s="12">
        <v>1085666.7</v>
      </c>
      <c r="R82" s="16">
        <v>0.38816287713273734</v>
      </c>
      <c r="S82" s="17">
        <v>0</v>
      </c>
      <c r="T82" s="17">
        <v>0</v>
      </c>
      <c r="U82" s="17">
        <v>0</v>
      </c>
      <c r="V82" s="17">
        <v>0</v>
      </c>
      <c r="W82" s="17">
        <v>0</v>
      </c>
      <c r="X82" s="17">
        <v>4701.5694507657981</v>
      </c>
      <c r="Y82" s="12">
        <v>4701.9576136429305</v>
      </c>
    </row>
    <row r="83" spans="1:25" x14ac:dyDescent="0.3">
      <c r="A83" s="4" t="s">
        <v>72</v>
      </c>
      <c r="B83" s="92">
        <v>0</v>
      </c>
      <c r="C83" s="87">
        <v>450000.3</v>
      </c>
      <c r="D83" s="87">
        <v>4851754.74</v>
      </c>
      <c r="E83" s="87">
        <v>1700000</v>
      </c>
      <c r="F83" s="87">
        <v>448750.29</v>
      </c>
      <c r="G83" s="87">
        <v>0</v>
      </c>
      <c r="H83" s="87">
        <v>1111606</v>
      </c>
      <c r="I83" s="93">
        <v>8562111.3300000001</v>
      </c>
      <c r="J83" s="16">
        <v>0</v>
      </c>
      <c r="K83" s="17">
        <v>450000.3</v>
      </c>
      <c r="L83" s="17">
        <v>3447342.74</v>
      </c>
      <c r="M83" s="17">
        <v>1700000</v>
      </c>
      <c r="N83" s="17">
        <v>377750.29</v>
      </c>
      <c r="O83" s="17">
        <v>0</v>
      </c>
      <c r="P83" s="17">
        <v>891916</v>
      </c>
      <c r="Q83" s="12">
        <v>6867009.3300000001</v>
      </c>
      <c r="R83" s="16">
        <v>0</v>
      </c>
      <c r="S83" s="17">
        <v>0</v>
      </c>
      <c r="T83" s="17">
        <v>1404412</v>
      </c>
      <c r="U83" s="17">
        <v>0</v>
      </c>
      <c r="V83" s="17">
        <v>71000</v>
      </c>
      <c r="W83" s="17">
        <v>0</v>
      </c>
      <c r="X83" s="17">
        <v>219690</v>
      </c>
      <c r="Y83" s="12">
        <v>1695102</v>
      </c>
    </row>
    <row r="84" spans="1:25" x14ac:dyDescent="0.3">
      <c r="A84" s="4" t="s">
        <v>73</v>
      </c>
      <c r="B84" s="92">
        <v>0</v>
      </c>
      <c r="C84" s="87">
        <v>0</v>
      </c>
      <c r="D84" s="87">
        <v>0</v>
      </c>
      <c r="E84" s="87">
        <v>541081</v>
      </c>
      <c r="F84" s="87">
        <v>985270</v>
      </c>
      <c r="G84" s="87">
        <v>0</v>
      </c>
      <c r="H84" s="87">
        <v>0</v>
      </c>
      <c r="I84" s="93">
        <v>1526351</v>
      </c>
      <c r="J84" s="16">
        <v>0</v>
      </c>
      <c r="K84" s="17">
        <v>0</v>
      </c>
      <c r="L84" s="17">
        <v>0</v>
      </c>
      <c r="M84" s="17">
        <v>541081</v>
      </c>
      <c r="N84" s="17">
        <v>985270</v>
      </c>
      <c r="O84" s="17">
        <v>0</v>
      </c>
      <c r="P84" s="17">
        <v>0</v>
      </c>
      <c r="Q84" s="12">
        <v>1526351</v>
      </c>
      <c r="R84" s="16">
        <v>0</v>
      </c>
      <c r="S84" s="17">
        <v>0</v>
      </c>
      <c r="T84" s="17">
        <v>0</v>
      </c>
      <c r="U84" s="17">
        <v>0</v>
      </c>
      <c r="V84" s="17">
        <v>0</v>
      </c>
      <c r="W84" s="17">
        <v>0</v>
      </c>
      <c r="X84" s="17">
        <v>0</v>
      </c>
      <c r="Y84" s="12">
        <v>0</v>
      </c>
    </row>
    <row r="85" spans="1:25" x14ac:dyDescent="0.3">
      <c r="A85" s="4" t="s">
        <v>74</v>
      </c>
      <c r="B85" s="92">
        <v>172466.90033121343</v>
      </c>
      <c r="C85" s="87">
        <v>0</v>
      </c>
      <c r="D85" s="87">
        <v>0</v>
      </c>
      <c r="E85" s="87">
        <v>0</v>
      </c>
      <c r="F85" s="87">
        <v>625000</v>
      </c>
      <c r="G85" s="87">
        <v>0</v>
      </c>
      <c r="H85" s="87">
        <v>0</v>
      </c>
      <c r="I85" s="93">
        <v>797466.90033121337</v>
      </c>
      <c r="J85" s="16">
        <v>172466.90033121343</v>
      </c>
      <c r="K85" s="17">
        <v>0</v>
      </c>
      <c r="L85" s="17">
        <v>0</v>
      </c>
      <c r="M85" s="17">
        <v>0</v>
      </c>
      <c r="N85" s="17">
        <v>625000</v>
      </c>
      <c r="O85" s="17">
        <v>0</v>
      </c>
      <c r="P85" s="17">
        <v>0</v>
      </c>
      <c r="Q85" s="12">
        <v>797466.90033121337</v>
      </c>
      <c r="R85" s="16">
        <v>0</v>
      </c>
      <c r="S85" s="17">
        <v>0</v>
      </c>
      <c r="T85" s="17">
        <v>0</v>
      </c>
      <c r="U85" s="17">
        <v>0</v>
      </c>
      <c r="V85" s="17">
        <v>0</v>
      </c>
      <c r="W85" s="17">
        <v>0</v>
      </c>
      <c r="X85" s="17">
        <v>0</v>
      </c>
      <c r="Y85" s="12">
        <v>0</v>
      </c>
    </row>
    <row r="86" spans="1:25" x14ac:dyDescent="0.3">
      <c r="A86" s="4" t="s">
        <v>75</v>
      </c>
      <c r="B86" s="92">
        <v>5414000</v>
      </c>
      <c r="C86" s="87">
        <v>0</v>
      </c>
      <c r="D86" s="87">
        <v>0</v>
      </c>
      <c r="E86" s="87">
        <v>259000</v>
      </c>
      <c r="F86" s="87">
        <v>480000</v>
      </c>
      <c r="G86" s="87">
        <v>364000</v>
      </c>
      <c r="H86" s="87">
        <v>0</v>
      </c>
      <c r="I86" s="93">
        <v>6517000</v>
      </c>
      <c r="J86" s="16">
        <v>5414000</v>
      </c>
      <c r="K86" s="17">
        <v>0</v>
      </c>
      <c r="L86" s="17">
        <v>0</v>
      </c>
      <c r="M86" s="17">
        <v>259000</v>
      </c>
      <c r="N86" s="17">
        <v>480000</v>
      </c>
      <c r="O86" s="17">
        <v>364000</v>
      </c>
      <c r="P86" s="17">
        <v>0</v>
      </c>
      <c r="Q86" s="12">
        <v>6517000</v>
      </c>
      <c r="R86" s="16">
        <v>0</v>
      </c>
      <c r="S86" s="17">
        <v>0</v>
      </c>
      <c r="T86" s="17">
        <v>0</v>
      </c>
      <c r="U86" s="17">
        <v>0</v>
      </c>
      <c r="V86" s="17">
        <v>0</v>
      </c>
      <c r="W86" s="17">
        <v>0</v>
      </c>
      <c r="X86" s="17">
        <v>0</v>
      </c>
      <c r="Y86" s="12">
        <v>0</v>
      </c>
    </row>
    <row r="87" spans="1:25" x14ac:dyDescent="0.3">
      <c r="A87" s="4" t="s">
        <v>76</v>
      </c>
      <c r="B87" s="92">
        <v>245354.09</v>
      </c>
      <c r="C87" s="87">
        <v>0</v>
      </c>
      <c r="D87" s="87">
        <v>53000</v>
      </c>
      <c r="E87" s="87">
        <v>7137921.8399999999</v>
      </c>
      <c r="F87" s="87">
        <v>444931</v>
      </c>
      <c r="G87" s="87">
        <v>43830.740000000005</v>
      </c>
      <c r="H87" s="87">
        <v>0</v>
      </c>
      <c r="I87" s="93">
        <v>7925037.6699999999</v>
      </c>
      <c r="J87" s="16">
        <v>245354.09</v>
      </c>
      <c r="K87" s="17">
        <v>0</v>
      </c>
      <c r="L87" s="17">
        <v>53000</v>
      </c>
      <c r="M87" s="17">
        <v>7137921.8399999999</v>
      </c>
      <c r="N87" s="17">
        <v>444931</v>
      </c>
      <c r="O87" s="17">
        <v>43830.740000000005</v>
      </c>
      <c r="P87" s="17">
        <v>0</v>
      </c>
      <c r="Q87" s="12">
        <v>7925037.6699999999</v>
      </c>
      <c r="R87" s="16">
        <v>0</v>
      </c>
      <c r="S87" s="17">
        <v>0</v>
      </c>
      <c r="T87" s="17">
        <v>0</v>
      </c>
      <c r="U87" s="17">
        <v>0</v>
      </c>
      <c r="V87" s="17">
        <v>0</v>
      </c>
      <c r="W87" s="17">
        <v>0</v>
      </c>
      <c r="X87" s="17">
        <v>0</v>
      </c>
      <c r="Y87" s="12">
        <v>0</v>
      </c>
    </row>
    <row r="88" spans="1:25" x14ac:dyDescent="0.3">
      <c r="A88" s="4" t="s">
        <v>77</v>
      </c>
      <c r="B88" s="92">
        <v>10326.959999999999</v>
      </c>
      <c r="C88" s="87">
        <v>32863.520000000004</v>
      </c>
      <c r="D88" s="87">
        <v>709641</v>
      </c>
      <c r="E88" s="87">
        <v>0</v>
      </c>
      <c r="F88" s="87">
        <v>3704389</v>
      </c>
      <c r="G88" s="87">
        <v>0</v>
      </c>
      <c r="H88" s="87">
        <v>-181238.08</v>
      </c>
      <c r="I88" s="93">
        <v>4275982.4000000004</v>
      </c>
      <c r="J88" s="16">
        <v>10326.959999999999</v>
      </c>
      <c r="K88" s="17">
        <v>32863.520000000004</v>
      </c>
      <c r="L88" s="17">
        <v>709641</v>
      </c>
      <c r="M88" s="17">
        <v>0</v>
      </c>
      <c r="N88" s="17">
        <v>3704389</v>
      </c>
      <c r="O88" s="17">
        <v>0</v>
      </c>
      <c r="P88" s="17">
        <v>-189738</v>
      </c>
      <c r="Q88" s="12">
        <v>4267482.4800000004</v>
      </c>
      <c r="R88" s="16">
        <v>0</v>
      </c>
      <c r="S88" s="17">
        <v>0</v>
      </c>
      <c r="T88" s="17">
        <v>0</v>
      </c>
      <c r="U88" s="17">
        <v>0</v>
      </c>
      <c r="V88" s="17">
        <v>0</v>
      </c>
      <c r="W88" s="17">
        <v>0</v>
      </c>
      <c r="X88" s="17">
        <v>8499.92</v>
      </c>
      <c r="Y88" s="12">
        <v>8499.92</v>
      </c>
    </row>
    <row r="89" spans="1:25" x14ac:dyDescent="0.3">
      <c r="A89" s="5"/>
      <c r="B89" s="94"/>
      <c r="C89" s="88"/>
      <c r="D89" s="88"/>
      <c r="E89" s="88"/>
      <c r="F89" s="88"/>
      <c r="G89" s="88"/>
      <c r="H89" s="88"/>
      <c r="I89" s="95"/>
      <c r="J89" s="18"/>
      <c r="K89" s="19"/>
      <c r="L89" s="19"/>
      <c r="M89" s="19"/>
      <c r="N89" s="19"/>
      <c r="O89" s="19"/>
      <c r="P89" s="19"/>
      <c r="Q89" s="13"/>
      <c r="R89" s="18"/>
      <c r="S89" s="19"/>
      <c r="T89" s="19"/>
      <c r="U89" s="19"/>
      <c r="V89" s="19"/>
      <c r="W89" s="19"/>
      <c r="X89" s="19"/>
      <c r="Y89" s="13"/>
    </row>
    <row r="90" spans="1:25" x14ac:dyDescent="0.3">
      <c r="A90" s="30"/>
      <c r="B90" s="31">
        <f>SUM(B9:B89)</f>
        <v>26995605.335562494</v>
      </c>
      <c r="C90" s="32">
        <f t="shared" ref="C90:Y90" si="0">SUM(C9:C89)</f>
        <v>7016328.4999999991</v>
      </c>
      <c r="D90" s="32">
        <f t="shared" ref="D90:E90" si="1">SUM(D9:D89)</f>
        <v>69083746.126864776</v>
      </c>
      <c r="E90" s="32">
        <f t="shared" si="1"/>
        <v>89617687.25</v>
      </c>
      <c r="F90" s="32">
        <f t="shared" si="0"/>
        <v>56028758.699999996</v>
      </c>
      <c r="G90" s="32">
        <f t="shared" si="0"/>
        <v>34308013.387342006</v>
      </c>
      <c r="H90" s="32">
        <f t="shared" si="0"/>
        <v>10577897.887033232</v>
      </c>
      <c r="I90" s="33">
        <f t="shared" si="0"/>
        <v>293628037.18680245</v>
      </c>
      <c r="J90" s="31">
        <f t="shared" si="0"/>
        <v>24600255.734635241</v>
      </c>
      <c r="K90" s="32">
        <f t="shared" si="0"/>
        <v>6952741.4999999991</v>
      </c>
      <c r="L90" s="32">
        <f t="shared" ref="L90:M90" si="2">SUM(L9:L89)</f>
        <v>58829405.84906204</v>
      </c>
      <c r="M90" s="32">
        <f t="shared" si="2"/>
        <v>87077288.140000001</v>
      </c>
      <c r="N90" s="32">
        <f t="shared" si="0"/>
        <v>54405876.699999996</v>
      </c>
      <c r="O90" s="32">
        <f t="shared" si="0"/>
        <v>34078409.299571201</v>
      </c>
      <c r="P90" s="32">
        <f t="shared" si="0"/>
        <v>7776580.8558450406</v>
      </c>
      <c r="Q90" s="33">
        <f t="shared" si="0"/>
        <v>273720558.07911354</v>
      </c>
      <c r="R90" s="31">
        <f t="shared" si="0"/>
        <v>2395349.6009272458</v>
      </c>
      <c r="S90" s="32">
        <f t="shared" si="0"/>
        <v>63587</v>
      </c>
      <c r="T90" s="32">
        <f t="shared" ref="T90:U90" si="3">SUM(T9:T89)</f>
        <v>10254340.277802739</v>
      </c>
      <c r="U90" s="32">
        <f t="shared" si="3"/>
        <v>2540399.11</v>
      </c>
      <c r="V90" s="32">
        <f t="shared" si="0"/>
        <v>1622882</v>
      </c>
      <c r="W90" s="32">
        <f t="shared" si="0"/>
        <v>229604.08777080168</v>
      </c>
      <c r="X90" s="32">
        <f t="shared" si="0"/>
        <v>2801317.0311881942</v>
      </c>
      <c r="Y90" s="33">
        <f t="shared" si="0"/>
        <v>19907479.107688982</v>
      </c>
    </row>
    <row r="91" spans="1:25"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59999389629810485"/>
  </sheetPr>
  <dimension ref="A1:Y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25" width="12.7265625" style="9"/>
    <col min="26" max="16384" width="12.7265625" style="6"/>
  </cols>
  <sheetData>
    <row r="1" spans="1:25" x14ac:dyDescent="0.3">
      <c r="A1" s="1" t="s">
        <v>317</v>
      </c>
      <c r="B1" s="7"/>
      <c r="C1" s="7"/>
      <c r="D1" s="7"/>
      <c r="E1" s="7"/>
      <c r="F1" s="7"/>
      <c r="G1" s="7"/>
      <c r="H1" s="7"/>
      <c r="I1" s="7"/>
      <c r="J1" s="7"/>
      <c r="K1" s="7"/>
      <c r="L1" s="7"/>
      <c r="M1" s="7"/>
      <c r="N1" s="7"/>
      <c r="O1" s="7"/>
      <c r="P1" s="7"/>
      <c r="Q1" s="7"/>
      <c r="R1" s="7"/>
      <c r="S1" s="7"/>
      <c r="T1" s="7"/>
      <c r="U1" s="7"/>
      <c r="V1" s="7"/>
      <c r="W1" s="7"/>
      <c r="X1" s="7"/>
      <c r="Y1" s="7"/>
    </row>
    <row r="2" spans="1:25" ht="15.5" x14ac:dyDescent="0.35">
      <c r="A2" s="2" t="s">
        <v>104</v>
      </c>
      <c r="B2" s="8"/>
      <c r="C2" s="8"/>
      <c r="D2" s="8"/>
      <c r="E2" s="8"/>
      <c r="F2" s="8"/>
      <c r="G2" s="8"/>
      <c r="H2" s="8"/>
      <c r="I2" s="8"/>
      <c r="J2" s="8"/>
      <c r="K2" s="8"/>
      <c r="L2" s="8"/>
      <c r="M2" s="8"/>
      <c r="N2" s="8"/>
      <c r="O2" s="8"/>
      <c r="P2" s="8"/>
      <c r="Q2" s="8"/>
      <c r="R2" s="8"/>
      <c r="S2" s="8"/>
      <c r="T2" s="8"/>
      <c r="U2" s="8"/>
      <c r="V2" s="8"/>
      <c r="W2" s="8"/>
      <c r="X2" s="8"/>
      <c r="Y2" s="8"/>
    </row>
    <row r="3" spans="1:25" x14ac:dyDescent="0.3">
      <c r="A3" s="28" t="str">
        <f>'Total Exp'!A3</f>
        <v>2020-21</v>
      </c>
    </row>
    <row r="4" spans="1:25" ht="15.5" x14ac:dyDescent="0.35">
      <c r="A4" s="82" t="s">
        <v>236</v>
      </c>
      <c r="B4" s="83"/>
      <c r="C4" s="83"/>
      <c r="D4" s="83"/>
      <c r="E4" s="83"/>
      <c r="F4" s="83"/>
      <c r="G4" s="83"/>
      <c r="H4" s="83"/>
      <c r="I4" s="84"/>
      <c r="J4" s="85"/>
      <c r="K4" s="83"/>
      <c r="L4" s="83"/>
      <c r="M4" s="83"/>
      <c r="N4" s="83"/>
      <c r="O4" s="83"/>
      <c r="P4" s="83"/>
      <c r="Q4" s="83"/>
      <c r="R4" s="85"/>
      <c r="S4" s="83"/>
      <c r="T4" s="83"/>
      <c r="U4" s="83"/>
      <c r="V4" s="83"/>
      <c r="W4" s="83"/>
      <c r="X4" s="83"/>
      <c r="Y4" s="84" t="s">
        <v>285</v>
      </c>
    </row>
    <row r="5" spans="1:25" s="60" customFormat="1" ht="13" x14ac:dyDescent="0.3">
      <c r="A5" s="49"/>
      <c r="B5" s="65" t="s">
        <v>239</v>
      </c>
      <c r="C5" s="62"/>
      <c r="D5" s="62"/>
      <c r="E5" s="62"/>
      <c r="F5" s="62"/>
      <c r="G5" s="62"/>
      <c r="H5" s="62"/>
      <c r="I5" s="63"/>
      <c r="J5" s="64" t="s">
        <v>237</v>
      </c>
      <c r="K5" s="65"/>
      <c r="L5" s="65"/>
      <c r="M5" s="65"/>
      <c r="N5" s="65"/>
      <c r="O5" s="65"/>
      <c r="P5" s="65"/>
      <c r="Q5" s="66"/>
      <c r="R5" s="65" t="s">
        <v>238</v>
      </c>
      <c r="S5" s="65"/>
      <c r="T5" s="65"/>
      <c r="U5" s="65"/>
      <c r="V5" s="65"/>
      <c r="W5" s="65"/>
      <c r="X5" s="65"/>
      <c r="Y5" s="66"/>
    </row>
    <row r="6" spans="1:25" s="60" customFormat="1" ht="13" x14ac:dyDescent="0.3">
      <c r="A6" s="49"/>
      <c r="B6" s="50" t="str">
        <f>$A$4&amp;" Total"</f>
        <v>Main Roads Total</v>
      </c>
      <c r="C6" s="51"/>
      <c r="D6" s="51"/>
      <c r="E6" s="51"/>
      <c r="F6" s="51"/>
      <c r="G6" s="51"/>
      <c r="H6" s="51"/>
      <c r="I6" s="52"/>
      <c r="J6" s="50" t="s">
        <v>240</v>
      </c>
      <c r="K6" s="51"/>
      <c r="L6" s="51"/>
      <c r="M6" s="51"/>
      <c r="N6" s="51"/>
      <c r="O6" s="51"/>
      <c r="P6" s="51"/>
      <c r="Q6" s="52"/>
      <c r="R6" s="51" t="s">
        <v>241</v>
      </c>
      <c r="S6" s="51"/>
      <c r="T6" s="51"/>
      <c r="U6" s="51"/>
      <c r="V6" s="51"/>
      <c r="W6" s="51"/>
      <c r="X6" s="51"/>
      <c r="Y6" s="52"/>
    </row>
    <row r="7" spans="1:25" s="59" customFormat="1" ht="21" x14ac:dyDescent="0.25">
      <c r="A7" s="57"/>
      <c r="B7" s="42" t="s">
        <v>105</v>
      </c>
      <c r="C7" s="43" t="s">
        <v>271</v>
      </c>
      <c r="D7" s="43" t="s">
        <v>272</v>
      </c>
      <c r="E7" s="43" t="s">
        <v>273</v>
      </c>
      <c r="F7" s="43" t="s">
        <v>274</v>
      </c>
      <c r="G7" s="43" t="s">
        <v>107</v>
      </c>
      <c r="H7" s="43" t="s">
        <v>108</v>
      </c>
      <c r="I7" s="58" t="s">
        <v>275</v>
      </c>
      <c r="J7" s="42" t="s">
        <v>105</v>
      </c>
      <c r="K7" s="43" t="s">
        <v>271</v>
      </c>
      <c r="L7" s="43" t="s">
        <v>272</v>
      </c>
      <c r="M7" s="43" t="s">
        <v>273</v>
      </c>
      <c r="N7" s="43" t="s">
        <v>274</v>
      </c>
      <c r="O7" s="43" t="s">
        <v>107</v>
      </c>
      <c r="P7" s="43" t="s">
        <v>108</v>
      </c>
      <c r="Q7" s="58" t="s">
        <v>275</v>
      </c>
      <c r="R7" s="42" t="s">
        <v>105</v>
      </c>
      <c r="S7" s="43" t="s">
        <v>271</v>
      </c>
      <c r="T7" s="43" t="s">
        <v>272</v>
      </c>
      <c r="U7" s="43" t="s">
        <v>273</v>
      </c>
      <c r="V7" s="43" t="s">
        <v>274</v>
      </c>
      <c r="W7" s="43" t="s">
        <v>107</v>
      </c>
      <c r="X7" s="43" t="s">
        <v>108</v>
      </c>
      <c r="Y7" s="58" t="s">
        <v>275</v>
      </c>
    </row>
    <row r="8" spans="1:25" s="59" customFormat="1" ht="10.5" x14ac:dyDescent="0.25">
      <c r="A8" s="67"/>
      <c r="B8" s="46" t="s">
        <v>109</v>
      </c>
      <c r="C8" s="47" t="s">
        <v>110</v>
      </c>
      <c r="D8" s="47" t="s">
        <v>111</v>
      </c>
      <c r="E8" s="47" t="s">
        <v>112</v>
      </c>
      <c r="F8" s="47" t="s">
        <v>113</v>
      </c>
      <c r="G8" s="47" t="s">
        <v>114</v>
      </c>
      <c r="H8" s="47" t="s">
        <v>115</v>
      </c>
      <c r="I8" s="48" t="s">
        <v>116</v>
      </c>
      <c r="J8" s="46" t="s">
        <v>109</v>
      </c>
      <c r="K8" s="47" t="s">
        <v>110</v>
      </c>
      <c r="L8" s="47" t="s">
        <v>111</v>
      </c>
      <c r="M8" s="47" t="s">
        <v>112</v>
      </c>
      <c r="N8" s="47" t="s">
        <v>113</v>
      </c>
      <c r="O8" s="47" t="s">
        <v>114</v>
      </c>
      <c r="P8" s="47" t="s">
        <v>115</v>
      </c>
      <c r="Q8" s="48" t="s">
        <v>116</v>
      </c>
      <c r="R8" s="46" t="s">
        <v>109</v>
      </c>
      <c r="S8" s="47" t="s">
        <v>110</v>
      </c>
      <c r="T8" s="47" t="s">
        <v>111</v>
      </c>
      <c r="U8" s="47" t="s">
        <v>112</v>
      </c>
      <c r="V8" s="47" t="s">
        <v>113</v>
      </c>
      <c r="W8" s="47" t="s">
        <v>114</v>
      </c>
      <c r="X8" s="47" t="s">
        <v>115</v>
      </c>
      <c r="Y8" s="48" t="s">
        <v>116</v>
      </c>
    </row>
    <row r="9" spans="1:25" x14ac:dyDescent="0.3">
      <c r="A9" s="3"/>
      <c r="B9" s="89"/>
      <c r="C9" s="90"/>
      <c r="D9" s="90"/>
      <c r="E9" s="90"/>
      <c r="F9" s="90"/>
      <c r="G9" s="90"/>
      <c r="H9" s="90"/>
      <c r="I9" s="91"/>
      <c r="J9" s="14"/>
      <c r="K9" s="15"/>
      <c r="L9" s="15"/>
      <c r="M9" s="15"/>
      <c r="N9" s="15"/>
      <c r="O9" s="15"/>
      <c r="P9" s="15"/>
      <c r="Q9" s="11"/>
      <c r="R9" s="14"/>
      <c r="S9" s="15"/>
      <c r="T9" s="15"/>
      <c r="U9" s="15"/>
      <c r="V9" s="15"/>
      <c r="W9" s="15"/>
      <c r="X9" s="15"/>
      <c r="Y9" s="11"/>
    </row>
    <row r="10" spans="1:25" x14ac:dyDescent="0.3">
      <c r="A10" s="4" t="s">
        <v>0</v>
      </c>
      <c r="B10" s="92">
        <v>0</v>
      </c>
      <c r="C10" s="87">
        <v>0</v>
      </c>
      <c r="D10" s="87">
        <v>0</v>
      </c>
      <c r="E10" s="87">
        <v>0</v>
      </c>
      <c r="F10" s="87">
        <v>0</v>
      </c>
      <c r="G10" s="87">
        <v>0</v>
      </c>
      <c r="H10" s="87">
        <v>0</v>
      </c>
      <c r="I10" s="93">
        <v>0</v>
      </c>
      <c r="J10" s="16">
        <v>0</v>
      </c>
      <c r="K10" s="17">
        <v>0</v>
      </c>
      <c r="L10" s="17">
        <v>0</v>
      </c>
      <c r="M10" s="17">
        <v>0</v>
      </c>
      <c r="N10" s="17">
        <v>0</v>
      </c>
      <c r="O10" s="17">
        <v>0</v>
      </c>
      <c r="P10" s="17">
        <v>0</v>
      </c>
      <c r="Q10" s="12">
        <v>0</v>
      </c>
      <c r="R10" s="16">
        <v>0</v>
      </c>
      <c r="S10" s="17">
        <v>0</v>
      </c>
      <c r="T10" s="17">
        <v>0</v>
      </c>
      <c r="U10" s="17">
        <v>0</v>
      </c>
      <c r="V10" s="17">
        <v>0</v>
      </c>
      <c r="W10" s="17">
        <v>0</v>
      </c>
      <c r="X10" s="17">
        <v>0</v>
      </c>
      <c r="Y10" s="12">
        <v>0</v>
      </c>
    </row>
    <row r="11" spans="1:25" x14ac:dyDescent="0.3">
      <c r="A11" s="4" t="s">
        <v>1</v>
      </c>
      <c r="B11" s="92">
        <v>0</v>
      </c>
      <c r="C11" s="87">
        <v>0</v>
      </c>
      <c r="D11" s="87">
        <v>0</v>
      </c>
      <c r="E11" s="87">
        <v>0</v>
      </c>
      <c r="F11" s="87">
        <v>0</v>
      </c>
      <c r="G11" s="87">
        <v>0</v>
      </c>
      <c r="H11" s="87">
        <v>0</v>
      </c>
      <c r="I11" s="93">
        <v>0</v>
      </c>
      <c r="J11" s="16">
        <v>0</v>
      </c>
      <c r="K11" s="17">
        <v>0</v>
      </c>
      <c r="L11" s="17">
        <v>0</v>
      </c>
      <c r="M11" s="17">
        <v>0</v>
      </c>
      <c r="N11" s="17">
        <v>0</v>
      </c>
      <c r="O11" s="17">
        <v>0</v>
      </c>
      <c r="P11" s="17">
        <v>0</v>
      </c>
      <c r="Q11" s="12">
        <v>0</v>
      </c>
      <c r="R11" s="16">
        <v>0</v>
      </c>
      <c r="S11" s="17">
        <v>0</v>
      </c>
      <c r="T11" s="17">
        <v>0</v>
      </c>
      <c r="U11" s="17">
        <v>0</v>
      </c>
      <c r="V11" s="17">
        <v>0</v>
      </c>
      <c r="W11" s="17">
        <v>0</v>
      </c>
      <c r="X11" s="17">
        <v>0</v>
      </c>
      <c r="Y11" s="12">
        <v>0</v>
      </c>
    </row>
    <row r="12" spans="1:25" x14ac:dyDescent="0.3">
      <c r="A12" s="4" t="s">
        <v>2</v>
      </c>
      <c r="B12" s="92">
        <v>0</v>
      </c>
      <c r="C12" s="87">
        <v>0</v>
      </c>
      <c r="D12" s="87">
        <v>0</v>
      </c>
      <c r="E12" s="87">
        <v>0</v>
      </c>
      <c r="F12" s="87">
        <v>0</v>
      </c>
      <c r="G12" s="87">
        <v>0</v>
      </c>
      <c r="H12" s="87">
        <v>0</v>
      </c>
      <c r="I12" s="93">
        <v>0</v>
      </c>
      <c r="J12" s="16">
        <v>0</v>
      </c>
      <c r="K12" s="17">
        <v>0</v>
      </c>
      <c r="L12" s="17">
        <v>0</v>
      </c>
      <c r="M12" s="17">
        <v>0</v>
      </c>
      <c r="N12" s="17">
        <v>0</v>
      </c>
      <c r="O12" s="17">
        <v>0</v>
      </c>
      <c r="P12" s="17">
        <v>0</v>
      </c>
      <c r="Q12" s="12">
        <v>0</v>
      </c>
      <c r="R12" s="16">
        <v>0</v>
      </c>
      <c r="S12" s="17">
        <v>0</v>
      </c>
      <c r="T12" s="17">
        <v>0</v>
      </c>
      <c r="U12" s="17">
        <v>0</v>
      </c>
      <c r="V12" s="17">
        <v>0</v>
      </c>
      <c r="W12" s="17">
        <v>0</v>
      </c>
      <c r="X12" s="17">
        <v>0</v>
      </c>
      <c r="Y12" s="12">
        <v>0</v>
      </c>
    </row>
    <row r="13" spans="1:25" x14ac:dyDescent="0.3">
      <c r="A13" s="4" t="s">
        <v>3</v>
      </c>
      <c r="B13" s="92">
        <v>0</v>
      </c>
      <c r="C13" s="87">
        <v>0</v>
      </c>
      <c r="D13" s="87">
        <v>0</v>
      </c>
      <c r="E13" s="87">
        <v>0</v>
      </c>
      <c r="F13" s="87">
        <v>0</v>
      </c>
      <c r="G13" s="87">
        <v>0</v>
      </c>
      <c r="H13" s="87">
        <v>0</v>
      </c>
      <c r="I13" s="93">
        <v>0</v>
      </c>
      <c r="J13" s="16">
        <v>0</v>
      </c>
      <c r="K13" s="17">
        <v>0</v>
      </c>
      <c r="L13" s="17">
        <v>0</v>
      </c>
      <c r="M13" s="17">
        <v>0</v>
      </c>
      <c r="N13" s="17">
        <v>0</v>
      </c>
      <c r="O13" s="17">
        <v>0</v>
      </c>
      <c r="P13" s="17">
        <v>0</v>
      </c>
      <c r="Q13" s="12">
        <v>0</v>
      </c>
      <c r="R13" s="16">
        <v>0</v>
      </c>
      <c r="S13" s="17">
        <v>0</v>
      </c>
      <c r="T13" s="17">
        <v>0</v>
      </c>
      <c r="U13" s="17">
        <v>0</v>
      </c>
      <c r="V13" s="17">
        <v>0</v>
      </c>
      <c r="W13" s="17">
        <v>0</v>
      </c>
      <c r="X13" s="17">
        <v>0</v>
      </c>
      <c r="Y13" s="12">
        <v>0</v>
      </c>
    </row>
    <row r="14" spans="1:25" x14ac:dyDescent="0.3">
      <c r="A14" s="4" t="s">
        <v>4</v>
      </c>
      <c r="B14" s="92">
        <v>0</v>
      </c>
      <c r="C14" s="87">
        <v>0</v>
      </c>
      <c r="D14" s="87">
        <v>0</v>
      </c>
      <c r="E14" s="87">
        <v>0</v>
      </c>
      <c r="F14" s="87">
        <v>0</v>
      </c>
      <c r="G14" s="87">
        <v>0</v>
      </c>
      <c r="H14" s="87">
        <v>0</v>
      </c>
      <c r="I14" s="93">
        <v>0</v>
      </c>
      <c r="J14" s="16">
        <v>0</v>
      </c>
      <c r="K14" s="17">
        <v>0</v>
      </c>
      <c r="L14" s="17">
        <v>0</v>
      </c>
      <c r="M14" s="17">
        <v>0</v>
      </c>
      <c r="N14" s="17">
        <v>0</v>
      </c>
      <c r="O14" s="17">
        <v>0</v>
      </c>
      <c r="P14" s="17">
        <v>0</v>
      </c>
      <c r="Q14" s="12">
        <v>0</v>
      </c>
      <c r="R14" s="16">
        <v>0</v>
      </c>
      <c r="S14" s="17">
        <v>0</v>
      </c>
      <c r="T14" s="17">
        <v>0</v>
      </c>
      <c r="U14" s="17">
        <v>0</v>
      </c>
      <c r="V14" s="17">
        <v>0</v>
      </c>
      <c r="W14" s="17">
        <v>0</v>
      </c>
      <c r="X14" s="17">
        <v>0</v>
      </c>
      <c r="Y14" s="12">
        <v>0</v>
      </c>
    </row>
    <row r="15" spans="1:25" x14ac:dyDescent="0.3">
      <c r="A15" s="4" t="s">
        <v>5</v>
      </c>
      <c r="B15" s="92">
        <v>0</v>
      </c>
      <c r="C15" s="87">
        <v>0</v>
      </c>
      <c r="D15" s="87">
        <v>0</v>
      </c>
      <c r="E15" s="87">
        <v>0</v>
      </c>
      <c r="F15" s="87">
        <v>0</v>
      </c>
      <c r="G15" s="87">
        <v>0</v>
      </c>
      <c r="H15" s="87">
        <v>0</v>
      </c>
      <c r="I15" s="93">
        <v>0</v>
      </c>
      <c r="J15" s="16">
        <v>0</v>
      </c>
      <c r="K15" s="17">
        <v>0</v>
      </c>
      <c r="L15" s="17">
        <v>0</v>
      </c>
      <c r="M15" s="17">
        <v>0</v>
      </c>
      <c r="N15" s="17">
        <v>0</v>
      </c>
      <c r="O15" s="17">
        <v>0</v>
      </c>
      <c r="P15" s="17">
        <v>0</v>
      </c>
      <c r="Q15" s="12">
        <v>0</v>
      </c>
      <c r="R15" s="16">
        <v>0</v>
      </c>
      <c r="S15" s="17">
        <v>0</v>
      </c>
      <c r="T15" s="17">
        <v>0</v>
      </c>
      <c r="U15" s="17">
        <v>0</v>
      </c>
      <c r="V15" s="17">
        <v>0</v>
      </c>
      <c r="W15" s="17">
        <v>0</v>
      </c>
      <c r="X15" s="17">
        <v>0</v>
      </c>
      <c r="Y15" s="12">
        <v>0</v>
      </c>
    </row>
    <row r="16" spans="1:25" x14ac:dyDescent="0.3">
      <c r="A16" s="4" t="s">
        <v>6</v>
      </c>
      <c r="B16" s="92">
        <v>0</v>
      </c>
      <c r="C16" s="87">
        <v>107294.63</v>
      </c>
      <c r="D16" s="87">
        <v>0</v>
      </c>
      <c r="E16" s="87">
        <v>0</v>
      </c>
      <c r="F16" s="87">
        <v>0</v>
      </c>
      <c r="G16" s="87">
        <v>0</v>
      </c>
      <c r="H16" s="87">
        <v>0</v>
      </c>
      <c r="I16" s="93">
        <v>107294.63</v>
      </c>
      <c r="J16" s="16">
        <v>0</v>
      </c>
      <c r="K16" s="17">
        <v>107294.63</v>
      </c>
      <c r="L16" s="17">
        <v>0</v>
      </c>
      <c r="M16" s="17">
        <v>0</v>
      </c>
      <c r="N16" s="17">
        <v>0</v>
      </c>
      <c r="O16" s="17">
        <v>0</v>
      </c>
      <c r="P16" s="17">
        <v>0</v>
      </c>
      <c r="Q16" s="12">
        <v>107294.63</v>
      </c>
      <c r="R16" s="16">
        <v>0</v>
      </c>
      <c r="S16" s="17">
        <v>0</v>
      </c>
      <c r="T16" s="17">
        <v>0</v>
      </c>
      <c r="U16" s="17">
        <v>0</v>
      </c>
      <c r="V16" s="17">
        <v>0</v>
      </c>
      <c r="W16" s="17">
        <v>0</v>
      </c>
      <c r="X16" s="17">
        <v>0</v>
      </c>
      <c r="Y16" s="12">
        <v>0</v>
      </c>
    </row>
    <row r="17" spans="1:25" x14ac:dyDescent="0.3">
      <c r="A17" s="4" t="s">
        <v>7</v>
      </c>
      <c r="B17" s="92">
        <v>0</v>
      </c>
      <c r="C17" s="87">
        <v>0</v>
      </c>
      <c r="D17" s="87">
        <v>0</v>
      </c>
      <c r="E17" s="87">
        <v>975055</v>
      </c>
      <c r="F17" s="87">
        <v>0</v>
      </c>
      <c r="G17" s="87">
        <v>0</v>
      </c>
      <c r="H17" s="87">
        <v>0</v>
      </c>
      <c r="I17" s="93">
        <v>975055</v>
      </c>
      <c r="J17" s="16">
        <v>0</v>
      </c>
      <c r="K17" s="17">
        <v>0</v>
      </c>
      <c r="L17" s="17">
        <v>0</v>
      </c>
      <c r="M17" s="17">
        <v>0</v>
      </c>
      <c r="N17" s="17">
        <v>0</v>
      </c>
      <c r="O17" s="17">
        <v>0</v>
      </c>
      <c r="P17" s="17">
        <v>0</v>
      </c>
      <c r="Q17" s="12">
        <v>0</v>
      </c>
      <c r="R17" s="16">
        <v>0</v>
      </c>
      <c r="S17" s="17">
        <v>0</v>
      </c>
      <c r="T17" s="17">
        <v>0</v>
      </c>
      <c r="U17" s="17">
        <v>975055</v>
      </c>
      <c r="V17" s="17">
        <v>0</v>
      </c>
      <c r="W17" s="17">
        <v>0</v>
      </c>
      <c r="X17" s="17">
        <v>0</v>
      </c>
      <c r="Y17" s="12">
        <v>975055</v>
      </c>
    </row>
    <row r="18" spans="1:25" x14ac:dyDescent="0.3">
      <c r="A18" s="4" t="s">
        <v>8</v>
      </c>
      <c r="B18" s="92">
        <v>0</v>
      </c>
      <c r="C18" s="87">
        <v>0</v>
      </c>
      <c r="D18" s="87">
        <v>0</v>
      </c>
      <c r="E18" s="87">
        <v>0</v>
      </c>
      <c r="F18" s="87">
        <v>0</v>
      </c>
      <c r="G18" s="87">
        <v>0</v>
      </c>
      <c r="H18" s="87">
        <v>0</v>
      </c>
      <c r="I18" s="93">
        <v>0</v>
      </c>
      <c r="J18" s="16">
        <v>0</v>
      </c>
      <c r="K18" s="17">
        <v>0</v>
      </c>
      <c r="L18" s="17">
        <v>0</v>
      </c>
      <c r="M18" s="17">
        <v>0</v>
      </c>
      <c r="N18" s="17">
        <v>0</v>
      </c>
      <c r="O18" s="17">
        <v>0</v>
      </c>
      <c r="P18" s="17">
        <v>0</v>
      </c>
      <c r="Q18" s="12">
        <v>0</v>
      </c>
      <c r="R18" s="16">
        <v>0</v>
      </c>
      <c r="S18" s="17">
        <v>0</v>
      </c>
      <c r="T18" s="17">
        <v>0</v>
      </c>
      <c r="U18" s="17">
        <v>0</v>
      </c>
      <c r="V18" s="17">
        <v>0</v>
      </c>
      <c r="W18" s="17">
        <v>0</v>
      </c>
      <c r="X18" s="17">
        <v>0</v>
      </c>
      <c r="Y18" s="12">
        <v>0</v>
      </c>
    </row>
    <row r="19" spans="1:25" x14ac:dyDescent="0.3">
      <c r="A19" s="4" t="s">
        <v>9</v>
      </c>
      <c r="B19" s="92">
        <v>0</v>
      </c>
      <c r="C19" s="87">
        <v>0</v>
      </c>
      <c r="D19" s="87">
        <v>0</v>
      </c>
      <c r="E19" s="87">
        <v>0</v>
      </c>
      <c r="F19" s="87">
        <v>0</v>
      </c>
      <c r="G19" s="87">
        <v>0</v>
      </c>
      <c r="H19" s="87">
        <v>0</v>
      </c>
      <c r="I19" s="93">
        <v>0</v>
      </c>
      <c r="J19" s="16">
        <v>0</v>
      </c>
      <c r="K19" s="17">
        <v>0</v>
      </c>
      <c r="L19" s="17">
        <v>0</v>
      </c>
      <c r="M19" s="17">
        <v>0</v>
      </c>
      <c r="N19" s="17">
        <v>0</v>
      </c>
      <c r="O19" s="17">
        <v>0</v>
      </c>
      <c r="P19" s="17">
        <v>0</v>
      </c>
      <c r="Q19" s="12">
        <v>0</v>
      </c>
      <c r="R19" s="16">
        <v>0</v>
      </c>
      <c r="S19" s="17">
        <v>0</v>
      </c>
      <c r="T19" s="17">
        <v>0</v>
      </c>
      <c r="U19" s="17">
        <v>0</v>
      </c>
      <c r="V19" s="17">
        <v>0</v>
      </c>
      <c r="W19" s="17">
        <v>0</v>
      </c>
      <c r="X19" s="17">
        <v>0</v>
      </c>
      <c r="Y19" s="12">
        <v>0</v>
      </c>
    </row>
    <row r="20" spans="1:25" x14ac:dyDescent="0.3">
      <c r="A20" s="4" t="s">
        <v>10</v>
      </c>
      <c r="B20" s="92">
        <v>0</v>
      </c>
      <c r="C20" s="87">
        <v>0</v>
      </c>
      <c r="D20" s="87">
        <v>0</v>
      </c>
      <c r="E20" s="87">
        <v>0</v>
      </c>
      <c r="F20" s="87">
        <v>0</v>
      </c>
      <c r="G20" s="87">
        <v>0</v>
      </c>
      <c r="H20" s="87">
        <v>0</v>
      </c>
      <c r="I20" s="93">
        <v>0</v>
      </c>
      <c r="J20" s="16">
        <v>0</v>
      </c>
      <c r="K20" s="17">
        <v>0</v>
      </c>
      <c r="L20" s="17">
        <v>0</v>
      </c>
      <c r="M20" s="17">
        <v>0</v>
      </c>
      <c r="N20" s="17">
        <v>0</v>
      </c>
      <c r="O20" s="17">
        <v>0</v>
      </c>
      <c r="P20" s="17">
        <v>0</v>
      </c>
      <c r="Q20" s="12">
        <v>0</v>
      </c>
      <c r="R20" s="16">
        <v>0</v>
      </c>
      <c r="S20" s="17">
        <v>0</v>
      </c>
      <c r="T20" s="17">
        <v>0</v>
      </c>
      <c r="U20" s="17">
        <v>0</v>
      </c>
      <c r="V20" s="17">
        <v>0</v>
      </c>
      <c r="W20" s="17">
        <v>0</v>
      </c>
      <c r="X20" s="17">
        <v>0</v>
      </c>
      <c r="Y20" s="12">
        <v>0</v>
      </c>
    </row>
    <row r="21" spans="1:25" x14ac:dyDescent="0.3">
      <c r="A21" s="4" t="s">
        <v>11</v>
      </c>
      <c r="B21" s="92">
        <v>0</v>
      </c>
      <c r="C21" s="87">
        <v>0</v>
      </c>
      <c r="D21" s="87">
        <v>0</v>
      </c>
      <c r="E21" s="87">
        <v>0</v>
      </c>
      <c r="F21" s="87">
        <v>0</v>
      </c>
      <c r="G21" s="87">
        <v>0</v>
      </c>
      <c r="H21" s="87">
        <v>0</v>
      </c>
      <c r="I21" s="93">
        <v>0</v>
      </c>
      <c r="J21" s="16">
        <v>0</v>
      </c>
      <c r="K21" s="17">
        <v>0</v>
      </c>
      <c r="L21" s="17">
        <v>0</v>
      </c>
      <c r="M21" s="17">
        <v>0</v>
      </c>
      <c r="N21" s="17">
        <v>0</v>
      </c>
      <c r="O21" s="17">
        <v>0</v>
      </c>
      <c r="P21" s="17">
        <v>0</v>
      </c>
      <c r="Q21" s="12">
        <v>0</v>
      </c>
      <c r="R21" s="16">
        <v>0</v>
      </c>
      <c r="S21" s="17">
        <v>0</v>
      </c>
      <c r="T21" s="17">
        <v>0</v>
      </c>
      <c r="U21" s="17">
        <v>0</v>
      </c>
      <c r="V21" s="17">
        <v>0</v>
      </c>
      <c r="W21" s="17">
        <v>0</v>
      </c>
      <c r="X21" s="17">
        <v>0</v>
      </c>
      <c r="Y21" s="12">
        <v>0</v>
      </c>
    </row>
    <row r="22" spans="1:25" x14ac:dyDescent="0.3">
      <c r="A22" s="4" t="s">
        <v>12</v>
      </c>
      <c r="B22" s="92">
        <v>0</v>
      </c>
      <c r="C22" s="87">
        <v>0</v>
      </c>
      <c r="D22" s="87">
        <v>0</v>
      </c>
      <c r="E22" s="87">
        <v>0</v>
      </c>
      <c r="F22" s="87">
        <v>0</v>
      </c>
      <c r="G22" s="87">
        <v>0</v>
      </c>
      <c r="H22" s="87">
        <v>0</v>
      </c>
      <c r="I22" s="93">
        <v>0</v>
      </c>
      <c r="J22" s="16">
        <v>0</v>
      </c>
      <c r="K22" s="17">
        <v>0</v>
      </c>
      <c r="L22" s="17">
        <v>0</v>
      </c>
      <c r="M22" s="17">
        <v>0</v>
      </c>
      <c r="N22" s="17">
        <v>0</v>
      </c>
      <c r="O22" s="17">
        <v>0</v>
      </c>
      <c r="P22" s="17">
        <v>0</v>
      </c>
      <c r="Q22" s="12">
        <v>0</v>
      </c>
      <c r="R22" s="16">
        <v>0</v>
      </c>
      <c r="S22" s="17">
        <v>0</v>
      </c>
      <c r="T22" s="17">
        <v>0</v>
      </c>
      <c r="U22" s="17">
        <v>0</v>
      </c>
      <c r="V22" s="17">
        <v>0</v>
      </c>
      <c r="W22" s="17">
        <v>0</v>
      </c>
      <c r="X22" s="17">
        <v>0</v>
      </c>
      <c r="Y22" s="12">
        <v>0</v>
      </c>
    </row>
    <row r="23" spans="1:25" x14ac:dyDescent="0.3">
      <c r="A23" s="4" t="s">
        <v>13</v>
      </c>
      <c r="B23" s="92">
        <v>0</v>
      </c>
      <c r="C23" s="87">
        <v>0</v>
      </c>
      <c r="D23" s="87">
        <v>0</v>
      </c>
      <c r="E23" s="87">
        <v>0</v>
      </c>
      <c r="F23" s="87">
        <v>0</v>
      </c>
      <c r="G23" s="87">
        <v>0</v>
      </c>
      <c r="H23" s="87">
        <v>0</v>
      </c>
      <c r="I23" s="93">
        <v>0</v>
      </c>
      <c r="J23" s="16">
        <v>0</v>
      </c>
      <c r="K23" s="17">
        <v>0</v>
      </c>
      <c r="L23" s="17">
        <v>0</v>
      </c>
      <c r="M23" s="17">
        <v>0</v>
      </c>
      <c r="N23" s="17">
        <v>0</v>
      </c>
      <c r="O23" s="17">
        <v>0</v>
      </c>
      <c r="P23" s="17">
        <v>0</v>
      </c>
      <c r="Q23" s="12">
        <v>0</v>
      </c>
      <c r="R23" s="16">
        <v>0</v>
      </c>
      <c r="S23" s="17">
        <v>0</v>
      </c>
      <c r="T23" s="17">
        <v>0</v>
      </c>
      <c r="U23" s="17">
        <v>0</v>
      </c>
      <c r="V23" s="17">
        <v>0</v>
      </c>
      <c r="W23" s="17">
        <v>0</v>
      </c>
      <c r="X23" s="17">
        <v>0</v>
      </c>
      <c r="Y23" s="12">
        <v>0</v>
      </c>
    </row>
    <row r="24" spans="1:25" x14ac:dyDescent="0.3">
      <c r="A24" s="4" t="s">
        <v>14</v>
      </c>
      <c r="B24" s="92">
        <v>0</v>
      </c>
      <c r="C24" s="87">
        <v>0</v>
      </c>
      <c r="D24" s="87">
        <v>0</v>
      </c>
      <c r="E24" s="87">
        <v>0</v>
      </c>
      <c r="F24" s="87">
        <v>0</v>
      </c>
      <c r="G24" s="87">
        <v>0</v>
      </c>
      <c r="H24" s="87">
        <v>0</v>
      </c>
      <c r="I24" s="93">
        <v>0</v>
      </c>
      <c r="J24" s="16">
        <v>0</v>
      </c>
      <c r="K24" s="17">
        <v>0</v>
      </c>
      <c r="L24" s="17">
        <v>0</v>
      </c>
      <c r="M24" s="17">
        <v>0</v>
      </c>
      <c r="N24" s="17">
        <v>0</v>
      </c>
      <c r="O24" s="17">
        <v>0</v>
      </c>
      <c r="P24" s="17">
        <v>0</v>
      </c>
      <c r="Q24" s="12">
        <v>0</v>
      </c>
      <c r="R24" s="16">
        <v>0</v>
      </c>
      <c r="S24" s="17">
        <v>0</v>
      </c>
      <c r="T24" s="17">
        <v>0</v>
      </c>
      <c r="U24" s="17">
        <v>0</v>
      </c>
      <c r="V24" s="17">
        <v>0</v>
      </c>
      <c r="W24" s="17">
        <v>0</v>
      </c>
      <c r="X24" s="17">
        <v>0</v>
      </c>
      <c r="Y24" s="12">
        <v>0</v>
      </c>
    </row>
    <row r="25" spans="1:25" x14ac:dyDescent="0.3">
      <c r="A25" s="4" t="s">
        <v>15</v>
      </c>
      <c r="B25" s="92">
        <v>0</v>
      </c>
      <c r="C25" s="87">
        <v>0</v>
      </c>
      <c r="D25" s="87">
        <v>0</v>
      </c>
      <c r="E25" s="87">
        <v>0</v>
      </c>
      <c r="F25" s="87">
        <v>0</v>
      </c>
      <c r="G25" s="87">
        <v>0</v>
      </c>
      <c r="H25" s="87">
        <v>0</v>
      </c>
      <c r="I25" s="93">
        <v>0</v>
      </c>
      <c r="J25" s="16">
        <v>0</v>
      </c>
      <c r="K25" s="17">
        <v>0</v>
      </c>
      <c r="L25" s="17">
        <v>0</v>
      </c>
      <c r="M25" s="17">
        <v>0</v>
      </c>
      <c r="N25" s="17">
        <v>0</v>
      </c>
      <c r="O25" s="17">
        <v>0</v>
      </c>
      <c r="P25" s="17">
        <v>0</v>
      </c>
      <c r="Q25" s="12">
        <v>0</v>
      </c>
      <c r="R25" s="16">
        <v>0</v>
      </c>
      <c r="S25" s="17">
        <v>0</v>
      </c>
      <c r="T25" s="17">
        <v>0</v>
      </c>
      <c r="U25" s="17">
        <v>0</v>
      </c>
      <c r="V25" s="17">
        <v>0</v>
      </c>
      <c r="W25" s="17">
        <v>0</v>
      </c>
      <c r="X25" s="17">
        <v>0</v>
      </c>
      <c r="Y25" s="12">
        <v>0</v>
      </c>
    </row>
    <row r="26" spans="1:25" x14ac:dyDescent="0.3">
      <c r="A26" s="4" t="s">
        <v>16</v>
      </c>
      <c r="B26" s="92">
        <v>381127.32999999996</v>
      </c>
      <c r="C26" s="87">
        <v>0</v>
      </c>
      <c r="D26" s="87">
        <v>0</v>
      </c>
      <c r="E26" s="87">
        <v>0</v>
      </c>
      <c r="F26" s="87">
        <v>0</v>
      </c>
      <c r="G26" s="87">
        <v>0</v>
      </c>
      <c r="H26" s="87">
        <v>0</v>
      </c>
      <c r="I26" s="93">
        <v>381127.32999999996</v>
      </c>
      <c r="J26" s="16">
        <v>381127.32999999996</v>
      </c>
      <c r="K26" s="17">
        <v>0</v>
      </c>
      <c r="L26" s="17">
        <v>0</v>
      </c>
      <c r="M26" s="17">
        <v>0</v>
      </c>
      <c r="N26" s="17">
        <v>0</v>
      </c>
      <c r="O26" s="17">
        <v>0</v>
      </c>
      <c r="P26" s="17">
        <v>0</v>
      </c>
      <c r="Q26" s="12">
        <v>381127.32999999996</v>
      </c>
      <c r="R26" s="16">
        <v>0</v>
      </c>
      <c r="S26" s="17">
        <v>0</v>
      </c>
      <c r="T26" s="17">
        <v>0</v>
      </c>
      <c r="U26" s="17">
        <v>0</v>
      </c>
      <c r="V26" s="17">
        <v>0</v>
      </c>
      <c r="W26" s="17">
        <v>0</v>
      </c>
      <c r="X26" s="17">
        <v>0</v>
      </c>
      <c r="Y26" s="12">
        <v>0</v>
      </c>
    </row>
    <row r="27" spans="1:25" x14ac:dyDescent="0.3">
      <c r="A27" s="4" t="s">
        <v>17</v>
      </c>
      <c r="B27" s="92">
        <v>0</v>
      </c>
      <c r="C27" s="87">
        <v>0</v>
      </c>
      <c r="D27" s="87">
        <v>0</v>
      </c>
      <c r="E27" s="87">
        <v>0</v>
      </c>
      <c r="F27" s="87">
        <v>0</v>
      </c>
      <c r="G27" s="87">
        <v>0</v>
      </c>
      <c r="H27" s="87">
        <v>0</v>
      </c>
      <c r="I27" s="93">
        <v>0</v>
      </c>
      <c r="J27" s="16">
        <v>0</v>
      </c>
      <c r="K27" s="17">
        <v>0</v>
      </c>
      <c r="L27" s="17">
        <v>0</v>
      </c>
      <c r="M27" s="17">
        <v>0</v>
      </c>
      <c r="N27" s="17">
        <v>0</v>
      </c>
      <c r="O27" s="17">
        <v>0</v>
      </c>
      <c r="P27" s="17">
        <v>0</v>
      </c>
      <c r="Q27" s="12">
        <v>0</v>
      </c>
      <c r="R27" s="16">
        <v>0</v>
      </c>
      <c r="S27" s="17">
        <v>0</v>
      </c>
      <c r="T27" s="17">
        <v>0</v>
      </c>
      <c r="U27" s="17">
        <v>0</v>
      </c>
      <c r="V27" s="17">
        <v>0</v>
      </c>
      <c r="W27" s="17">
        <v>0</v>
      </c>
      <c r="X27" s="17">
        <v>0</v>
      </c>
      <c r="Y27" s="12">
        <v>0</v>
      </c>
    </row>
    <row r="28" spans="1:25" x14ac:dyDescent="0.3">
      <c r="A28" s="4" t="s">
        <v>18</v>
      </c>
      <c r="B28" s="92">
        <v>0</v>
      </c>
      <c r="C28" s="87">
        <v>0</v>
      </c>
      <c r="D28" s="87">
        <v>0</v>
      </c>
      <c r="E28" s="87">
        <v>0</v>
      </c>
      <c r="F28" s="87">
        <v>0</v>
      </c>
      <c r="G28" s="87">
        <v>0</v>
      </c>
      <c r="H28" s="87">
        <v>0</v>
      </c>
      <c r="I28" s="93">
        <v>0</v>
      </c>
      <c r="J28" s="16">
        <v>0</v>
      </c>
      <c r="K28" s="17">
        <v>0</v>
      </c>
      <c r="L28" s="17">
        <v>0</v>
      </c>
      <c r="M28" s="17">
        <v>0</v>
      </c>
      <c r="N28" s="17">
        <v>0</v>
      </c>
      <c r="O28" s="17">
        <v>0</v>
      </c>
      <c r="P28" s="17">
        <v>0</v>
      </c>
      <c r="Q28" s="12">
        <v>0</v>
      </c>
      <c r="R28" s="16">
        <v>0</v>
      </c>
      <c r="S28" s="17">
        <v>0</v>
      </c>
      <c r="T28" s="17">
        <v>0</v>
      </c>
      <c r="U28" s="17">
        <v>0</v>
      </c>
      <c r="V28" s="17">
        <v>0</v>
      </c>
      <c r="W28" s="17">
        <v>0</v>
      </c>
      <c r="X28" s="17">
        <v>0</v>
      </c>
      <c r="Y28" s="12">
        <v>0</v>
      </c>
    </row>
    <row r="29" spans="1:25" x14ac:dyDescent="0.3">
      <c r="A29" s="4" t="s">
        <v>19</v>
      </c>
      <c r="B29" s="92">
        <v>0</v>
      </c>
      <c r="C29" s="87">
        <v>0</v>
      </c>
      <c r="D29" s="87">
        <v>0</v>
      </c>
      <c r="E29" s="87">
        <v>0</v>
      </c>
      <c r="F29" s="87">
        <v>0</v>
      </c>
      <c r="G29" s="87">
        <v>0</v>
      </c>
      <c r="H29" s="87">
        <v>0</v>
      </c>
      <c r="I29" s="93">
        <v>0</v>
      </c>
      <c r="J29" s="16">
        <v>0</v>
      </c>
      <c r="K29" s="17">
        <v>0</v>
      </c>
      <c r="L29" s="17">
        <v>0</v>
      </c>
      <c r="M29" s="17">
        <v>0</v>
      </c>
      <c r="N29" s="17">
        <v>0</v>
      </c>
      <c r="O29" s="17">
        <v>0</v>
      </c>
      <c r="P29" s="17">
        <v>0</v>
      </c>
      <c r="Q29" s="12">
        <v>0</v>
      </c>
      <c r="R29" s="16">
        <v>0</v>
      </c>
      <c r="S29" s="17">
        <v>0</v>
      </c>
      <c r="T29" s="17">
        <v>0</v>
      </c>
      <c r="U29" s="17">
        <v>0</v>
      </c>
      <c r="V29" s="17">
        <v>0</v>
      </c>
      <c r="W29" s="17">
        <v>0</v>
      </c>
      <c r="X29" s="17">
        <v>0</v>
      </c>
      <c r="Y29" s="12">
        <v>0</v>
      </c>
    </row>
    <row r="30" spans="1:25" x14ac:dyDescent="0.3">
      <c r="A30" s="4" t="s">
        <v>20</v>
      </c>
      <c r="B30" s="92">
        <v>0</v>
      </c>
      <c r="C30" s="87">
        <v>0</v>
      </c>
      <c r="D30" s="87">
        <v>0</v>
      </c>
      <c r="E30" s="87">
        <v>0</v>
      </c>
      <c r="F30" s="87">
        <v>0</v>
      </c>
      <c r="G30" s="87">
        <v>0</v>
      </c>
      <c r="H30" s="87">
        <v>0</v>
      </c>
      <c r="I30" s="93">
        <v>0</v>
      </c>
      <c r="J30" s="16">
        <v>0</v>
      </c>
      <c r="K30" s="17">
        <v>0</v>
      </c>
      <c r="L30" s="17">
        <v>0</v>
      </c>
      <c r="M30" s="17">
        <v>0</v>
      </c>
      <c r="N30" s="17">
        <v>0</v>
      </c>
      <c r="O30" s="17">
        <v>0</v>
      </c>
      <c r="P30" s="17">
        <v>0</v>
      </c>
      <c r="Q30" s="12">
        <v>0</v>
      </c>
      <c r="R30" s="16">
        <v>0</v>
      </c>
      <c r="S30" s="17">
        <v>0</v>
      </c>
      <c r="T30" s="17">
        <v>0</v>
      </c>
      <c r="U30" s="17">
        <v>0</v>
      </c>
      <c r="V30" s="17">
        <v>0</v>
      </c>
      <c r="W30" s="17">
        <v>0</v>
      </c>
      <c r="X30" s="17">
        <v>0</v>
      </c>
      <c r="Y30" s="12">
        <v>0</v>
      </c>
    </row>
    <row r="31" spans="1:25" x14ac:dyDescent="0.3">
      <c r="A31" s="4" t="s">
        <v>21</v>
      </c>
      <c r="B31" s="92">
        <v>0</v>
      </c>
      <c r="C31" s="87">
        <v>0</v>
      </c>
      <c r="D31" s="87">
        <v>0</v>
      </c>
      <c r="E31" s="87">
        <v>0</v>
      </c>
      <c r="F31" s="87">
        <v>0</v>
      </c>
      <c r="G31" s="87">
        <v>0</v>
      </c>
      <c r="H31" s="87">
        <v>0</v>
      </c>
      <c r="I31" s="93">
        <v>0</v>
      </c>
      <c r="J31" s="16">
        <v>0</v>
      </c>
      <c r="K31" s="17">
        <v>0</v>
      </c>
      <c r="L31" s="17">
        <v>0</v>
      </c>
      <c r="M31" s="17">
        <v>0</v>
      </c>
      <c r="N31" s="17">
        <v>0</v>
      </c>
      <c r="O31" s="17">
        <v>0</v>
      </c>
      <c r="P31" s="17">
        <v>0</v>
      </c>
      <c r="Q31" s="12">
        <v>0</v>
      </c>
      <c r="R31" s="16">
        <v>0</v>
      </c>
      <c r="S31" s="17">
        <v>0</v>
      </c>
      <c r="T31" s="17">
        <v>0</v>
      </c>
      <c r="U31" s="17">
        <v>0</v>
      </c>
      <c r="V31" s="17">
        <v>0</v>
      </c>
      <c r="W31" s="17">
        <v>0</v>
      </c>
      <c r="X31" s="17">
        <v>0</v>
      </c>
      <c r="Y31" s="12">
        <v>0</v>
      </c>
    </row>
    <row r="32" spans="1:25" x14ac:dyDescent="0.3">
      <c r="A32" s="4" t="s">
        <v>22</v>
      </c>
      <c r="B32" s="92">
        <v>0</v>
      </c>
      <c r="C32" s="87">
        <v>0</v>
      </c>
      <c r="D32" s="87">
        <v>0</v>
      </c>
      <c r="E32" s="87">
        <v>0</v>
      </c>
      <c r="F32" s="87">
        <v>0</v>
      </c>
      <c r="G32" s="87">
        <v>0</v>
      </c>
      <c r="H32" s="87">
        <v>0</v>
      </c>
      <c r="I32" s="93">
        <v>0</v>
      </c>
      <c r="J32" s="16">
        <v>0</v>
      </c>
      <c r="K32" s="17">
        <v>0</v>
      </c>
      <c r="L32" s="17">
        <v>0</v>
      </c>
      <c r="M32" s="17">
        <v>0</v>
      </c>
      <c r="N32" s="17">
        <v>0</v>
      </c>
      <c r="O32" s="17">
        <v>0</v>
      </c>
      <c r="P32" s="17">
        <v>0</v>
      </c>
      <c r="Q32" s="12">
        <v>0</v>
      </c>
      <c r="R32" s="16">
        <v>0</v>
      </c>
      <c r="S32" s="17">
        <v>0</v>
      </c>
      <c r="T32" s="17">
        <v>0</v>
      </c>
      <c r="U32" s="17">
        <v>0</v>
      </c>
      <c r="V32" s="17">
        <v>0</v>
      </c>
      <c r="W32" s="17">
        <v>0</v>
      </c>
      <c r="X32" s="17">
        <v>0</v>
      </c>
      <c r="Y32" s="12">
        <v>0</v>
      </c>
    </row>
    <row r="33" spans="1:25" x14ac:dyDescent="0.3">
      <c r="A33" s="4" t="s">
        <v>23</v>
      </c>
      <c r="B33" s="92">
        <v>0</v>
      </c>
      <c r="C33" s="87">
        <v>0</v>
      </c>
      <c r="D33" s="87">
        <v>0</v>
      </c>
      <c r="E33" s="87">
        <v>0</v>
      </c>
      <c r="F33" s="87">
        <v>0</v>
      </c>
      <c r="G33" s="87">
        <v>0</v>
      </c>
      <c r="H33" s="87">
        <v>0</v>
      </c>
      <c r="I33" s="93">
        <v>0</v>
      </c>
      <c r="J33" s="16">
        <v>0</v>
      </c>
      <c r="K33" s="17">
        <v>0</v>
      </c>
      <c r="L33" s="17">
        <v>0</v>
      </c>
      <c r="M33" s="17">
        <v>0</v>
      </c>
      <c r="N33" s="17">
        <v>0</v>
      </c>
      <c r="O33" s="17">
        <v>0</v>
      </c>
      <c r="P33" s="17">
        <v>0</v>
      </c>
      <c r="Q33" s="12">
        <v>0</v>
      </c>
      <c r="R33" s="16">
        <v>0</v>
      </c>
      <c r="S33" s="17">
        <v>0</v>
      </c>
      <c r="T33" s="17">
        <v>0</v>
      </c>
      <c r="U33" s="17">
        <v>0</v>
      </c>
      <c r="V33" s="17">
        <v>0</v>
      </c>
      <c r="W33" s="17">
        <v>0</v>
      </c>
      <c r="X33" s="17">
        <v>0</v>
      </c>
      <c r="Y33" s="12">
        <v>0</v>
      </c>
    </row>
    <row r="34" spans="1:25" ht="13.15" customHeight="1" x14ac:dyDescent="0.3">
      <c r="A34" s="4" t="s">
        <v>24</v>
      </c>
      <c r="B34" s="92">
        <v>0</v>
      </c>
      <c r="C34" s="87">
        <v>0</v>
      </c>
      <c r="D34" s="87">
        <v>0</v>
      </c>
      <c r="E34" s="87">
        <v>0</v>
      </c>
      <c r="F34" s="87">
        <v>0</v>
      </c>
      <c r="G34" s="87">
        <v>0</v>
      </c>
      <c r="H34" s="87">
        <v>0</v>
      </c>
      <c r="I34" s="93">
        <v>0</v>
      </c>
      <c r="J34" s="16">
        <v>0</v>
      </c>
      <c r="K34" s="17">
        <v>0</v>
      </c>
      <c r="L34" s="17">
        <v>0</v>
      </c>
      <c r="M34" s="17">
        <v>0</v>
      </c>
      <c r="N34" s="17">
        <v>0</v>
      </c>
      <c r="O34" s="17">
        <v>0</v>
      </c>
      <c r="P34" s="17">
        <v>0</v>
      </c>
      <c r="Q34" s="12">
        <v>0</v>
      </c>
      <c r="R34" s="16">
        <v>0</v>
      </c>
      <c r="S34" s="17">
        <v>0</v>
      </c>
      <c r="T34" s="17">
        <v>0</v>
      </c>
      <c r="U34" s="17">
        <v>0</v>
      </c>
      <c r="V34" s="17">
        <v>0</v>
      </c>
      <c r="W34" s="17">
        <v>0</v>
      </c>
      <c r="X34" s="17">
        <v>0</v>
      </c>
      <c r="Y34" s="12">
        <v>0</v>
      </c>
    </row>
    <row r="35" spans="1:25" x14ac:dyDescent="0.3">
      <c r="A35" s="4" t="s">
        <v>25</v>
      </c>
      <c r="B35" s="92">
        <v>0</v>
      </c>
      <c r="C35" s="87">
        <v>0</v>
      </c>
      <c r="D35" s="87">
        <v>0</v>
      </c>
      <c r="E35" s="87">
        <v>0</v>
      </c>
      <c r="F35" s="87">
        <v>0</v>
      </c>
      <c r="G35" s="87">
        <v>0</v>
      </c>
      <c r="H35" s="87">
        <v>0</v>
      </c>
      <c r="I35" s="93">
        <v>0</v>
      </c>
      <c r="J35" s="16">
        <v>0</v>
      </c>
      <c r="K35" s="17">
        <v>0</v>
      </c>
      <c r="L35" s="17">
        <v>0</v>
      </c>
      <c r="M35" s="17">
        <v>0</v>
      </c>
      <c r="N35" s="17">
        <v>0</v>
      </c>
      <c r="O35" s="17">
        <v>0</v>
      </c>
      <c r="P35" s="17">
        <v>0</v>
      </c>
      <c r="Q35" s="12">
        <v>0</v>
      </c>
      <c r="R35" s="16">
        <v>0</v>
      </c>
      <c r="S35" s="17">
        <v>0</v>
      </c>
      <c r="T35" s="17">
        <v>0</v>
      </c>
      <c r="U35" s="17">
        <v>0</v>
      </c>
      <c r="V35" s="17">
        <v>0</v>
      </c>
      <c r="W35" s="17">
        <v>0</v>
      </c>
      <c r="X35" s="17">
        <v>0</v>
      </c>
      <c r="Y35" s="12">
        <v>0</v>
      </c>
    </row>
    <row r="36" spans="1:25" x14ac:dyDescent="0.3">
      <c r="A36" s="4" t="s">
        <v>26</v>
      </c>
      <c r="B36" s="92">
        <v>24430</v>
      </c>
      <c r="C36" s="87">
        <v>0</v>
      </c>
      <c r="D36" s="87">
        <v>703252</v>
      </c>
      <c r="E36" s="87">
        <v>0</v>
      </c>
      <c r="F36" s="87">
        <v>2308504</v>
      </c>
      <c r="G36" s="87">
        <v>0</v>
      </c>
      <c r="H36" s="87">
        <v>13499.85</v>
      </c>
      <c r="I36" s="93">
        <v>3049685.85</v>
      </c>
      <c r="J36" s="16">
        <v>24430</v>
      </c>
      <c r="K36" s="17">
        <v>0</v>
      </c>
      <c r="L36" s="17">
        <v>703252</v>
      </c>
      <c r="M36" s="17">
        <v>0</v>
      </c>
      <c r="N36" s="17">
        <v>0</v>
      </c>
      <c r="O36" s="17">
        <v>0</v>
      </c>
      <c r="P36" s="17">
        <v>0</v>
      </c>
      <c r="Q36" s="12">
        <v>727682</v>
      </c>
      <c r="R36" s="16">
        <v>0</v>
      </c>
      <c r="S36" s="17">
        <v>0</v>
      </c>
      <c r="T36" s="17">
        <v>0</v>
      </c>
      <c r="U36" s="17">
        <v>0</v>
      </c>
      <c r="V36" s="17">
        <v>2308504</v>
      </c>
      <c r="W36" s="17">
        <v>0</v>
      </c>
      <c r="X36" s="17">
        <v>13499.85</v>
      </c>
      <c r="Y36" s="12">
        <v>2322003.85</v>
      </c>
    </row>
    <row r="37" spans="1:25" x14ac:dyDescent="0.3">
      <c r="A37" s="4" t="s">
        <v>27</v>
      </c>
      <c r="B37" s="92">
        <v>0</v>
      </c>
      <c r="C37" s="87">
        <v>0</v>
      </c>
      <c r="D37" s="87">
        <v>0</v>
      </c>
      <c r="E37" s="87">
        <v>0</v>
      </c>
      <c r="F37" s="87">
        <v>0</v>
      </c>
      <c r="G37" s="87">
        <v>27981</v>
      </c>
      <c r="H37" s="87">
        <v>0</v>
      </c>
      <c r="I37" s="93">
        <v>27981</v>
      </c>
      <c r="J37" s="16">
        <v>0</v>
      </c>
      <c r="K37" s="17">
        <v>0</v>
      </c>
      <c r="L37" s="17">
        <v>0</v>
      </c>
      <c r="M37" s="17">
        <v>0</v>
      </c>
      <c r="N37" s="17">
        <v>0</v>
      </c>
      <c r="O37" s="17">
        <v>27981</v>
      </c>
      <c r="P37" s="17">
        <v>0</v>
      </c>
      <c r="Q37" s="12">
        <v>27981</v>
      </c>
      <c r="R37" s="16">
        <v>0</v>
      </c>
      <c r="S37" s="17">
        <v>0</v>
      </c>
      <c r="T37" s="17">
        <v>0</v>
      </c>
      <c r="U37" s="17">
        <v>0</v>
      </c>
      <c r="V37" s="17">
        <v>0</v>
      </c>
      <c r="W37" s="17">
        <v>0</v>
      </c>
      <c r="X37" s="17">
        <v>0</v>
      </c>
      <c r="Y37" s="12">
        <v>0</v>
      </c>
    </row>
    <row r="38" spans="1:25" x14ac:dyDescent="0.3">
      <c r="A38" s="4" t="s">
        <v>28</v>
      </c>
      <c r="B38" s="92">
        <v>0</v>
      </c>
      <c r="C38" s="87">
        <v>0</v>
      </c>
      <c r="D38" s="87">
        <v>0</v>
      </c>
      <c r="E38" s="87">
        <v>0</v>
      </c>
      <c r="F38" s="87">
        <v>0</v>
      </c>
      <c r="G38" s="87">
        <v>0</v>
      </c>
      <c r="H38" s="87">
        <v>0</v>
      </c>
      <c r="I38" s="93">
        <v>0</v>
      </c>
      <c r="J38" s="16">
        <v>0</v>
      </c>
      <c r="K38" s="17">
        <v>0</v>
      </c>
      <c r="L38" s="17">
        <v>0</v>
      </c>
      <c r="M38" s="17">
        <v>0</v>
      </c>
      <c r="N38" s="17">
        <v>0</v>
      </c>
      <c r="O38" s="17">
        <v>0</v>
      </c>
      <c r="P38" s="17">
        <v>0</v>
      </c>
      <c r="Q38" s="12">
        <v>0</v>
      </c>
      <c r="R38" s="16">
        <v>0</v>
      </c>
      <c r="S38" s="17">
        <v>0</v>
      </c>
      <c r="T38" s="17">
        <v>0</v>
      </c>
      <c r="U38" s="17">
        <v>0</v>
      </c>
      <c r="V38" s="17">
        <v>0</v>
      </c>
      <c r="W38" s="17">
        <v>0</v>
      </c>
      <c r="X38" s="17">
        <v>0</v>
      </c>
      <c r="Y38" s="12">
        <v>0</v>
      </c>
    </row>
    <row r="39" spans="1:25" x14ac:dyDescent="0.3">
      <c r="A39" s="4" t="s">
        <v>29</v>
      </c>
      <c r="B39" s="92">
        <v>0</v>
      </c>
      <c r="C39" s="87">
        <v>0</v>
      </c>
      <c r="D39" s="87">
        <v>0</v>
      </c>
      <c r="E39" s="87">
        <v>0</v>
      </c>
      <c r="F39" s="87">
        <v>0</v>
      </c>
      <c r="G39" s="87">
        <v>0</v>
      </c>
      <c r="H39" s="87">
        <v>0</v>
      </c>
      <c r="I39" s="93">
        <v>0</v>
      </c>
      <c r="J39" s="16">
        <v>0</v>
      </c>
      <c r="K39" s="17">
        <v>0</v>
      </c>
      <c r="L39" s="17">
        <v>0</v>
      </c>
      <c r="M39" s="17">
        <v>0</v>
      </c>
      <c r="N39" s="17">
        <v>0</v>
      </c>
      <c r="O39" s="17">
        <v>0</v>
      </c>
      <c r="P39" s="17">
        <v>0</v>
      </c>
      <c r="Q39" s="12">
        <v>0</v>
      </c>
      <c r="R39" s="16">
        <v>0</v>
      </c>
      <c r="S39" s="17">
        <v>0</v>
      </c>
      <c r="T39" s="17">
        <v>0</v>
      </c>
      <c r="U39" s="17">
        <v>0</v>
      </c>
      <c r="V39" s="17">
        <v>0</v>
      </c>
      <c r="W39" s="17">
        <v>0</v>
      </c>
      <c r="X39" s="17">
        <v>0</v>
      </c>
      <c r="Y39" s="12">
        <v>0</v>
      </c>
    </row>
    <row r="40" spans="1:25" x14ac:dyDescent="0.3">
      <c r="A40" s="4" t="s">
        <v>30</v>
      </c>
      <c r="B40" s="92">
        <v>0</v>
      </c>
      <c r="C40" s="87">
        <v>0</v>
      </c>
      <c r="D40" s="87">
        <v>0</v>
      </c>
      <c r="E40" s="87">
        <v>0</v>
      </c>
      <c r="F40" s="87">
        <v>0</v>
      </c>
      <c r="G40" s="87">
        <v>0</v>
      </c>
      <c r="H40" s="87">
        <v>0</v>
      </c>
      <c r="I40" s="93">
        <v>0</v>
      </c>
      <c r="J40" s="16">
        <v>0</v>
      </c>
      <c r="K40" s="17">
        <v>0</v>
      </c>
      <c r="L40" s="17">
        <v>0</v>
      </c>
      <c r="M40" s="17">
        <v>0</v>
      </c>
      <c r="N40" s="17">
        <v>0</v>
      </c>
      <c r="O40" s="17">
        <v>0</v>
      </c>
      <c r="P40" s="17">
        <v>0</v>
      </c>
      <c r="Q40" s="12">
        <v>0</v>
      </c>
      <c r="R40" s="16">
        <v>0</v>
      </c>
      <c r="S40" s="17">
        <v>0</v>
      </c>
      <c r="T40" s="17">
        <v>0</v>
      </c>
      <c r="U40" s="17">
        <v>0</v>
      </c>
      <c r="V40" s="17">
        <v>0</v>
      </c>
      <c r="W40" s="17">
        <v>0</v>
      </c>
      <c r="X40" s="17">
        <v>0</v>
      </c>
      <c r="Y40" s="12">
        <v>0</v>
      </c>
    </row>
    <row r="41" spans="1:25" x14ac:dyDescent="0.3">
      <c r="A41" s="4" t="s">
        <v>31</v>
      </c>
      <c r="B41" s="92">
        <v>0</v>
      </c>
      <c r="C41" s="87">
        <v>0</v>
      </c>
      <c r="D41" s="87">
        <v>0</v>
      </c>
      <c r="E41" s="87">
        <v>0</v>
      </c>
      <c r="F41" s="87">
        <v>0</v>
      </c>
      <c r="G41" s="87">
        <v>926173.17999999993</v>
      </c>
      <c r="H41" s="87">
        <v>157945.5</v>
      </c>
      <c r="I41" s="93">
        <v>1084118.68</v>
      </c>
      <c r="J41" s="16">
        <v>0</v>
      </c>
      <c r="K41" s="17">
        <v>0</v>
      </c>
      <c r="L41" s="17">
        <v>0</v>
      </c>
      <c r="M41" s="17">
        <v>0</v>
      </c>
      <c r="N41" s="17">
        <v>0</v>
      </c>
      <c r="O41" s="17">
        <v>926173.17999999993</v>
      </c>
      <c r="P41" s="17">
        <v>157945.5</v>
      </c>
      <c r="Q41" s="12">
        <v>1084118.68</v>
      </c>
      <c r="R41" s="16">
        <v>0</v>
      </c>
      <c r="S41" s="17">
        <v>0</v>
      </c>
      <c r="T41" s="17">
        <v>0</v>
      </c>
      <c r="U41" s="17">
        <v>0</v>
      </c>
      <c r="V41" s="17">
        <v>0</v>
      </c>
      <c r="W41" s="17">
        <v>0</v>
      </c>
      <c r="X41" s="17">
        <v>0</v>
      </c>
      <c r="Y41" s="12">
        <v>0</v>
      </c>
    </row>
    <row r="42" spans="1:25" x14ac:dyDescent="0.3">
      <c r="A42" s="4" t="s">
        <v>32</v>
      </c>
      <c r="B42" s="92">
        <v>0</v>
      </c>
      <c r="C42" s="87">
        <v>0</v>
      </c>
      <c r="D42" s="87">
        <v>0</v>
      </c>
      <c r="E42" s="87">
        <v>0</v>
      </c>
      <c r="F42" s="87">
        <v>0</v>
      </c>
      <c r="G42" s="87">
        <v>0</v>
      </c>
      <c r="H42" s="87">
        <v>0</v>
      </c>
      <c r="I42" s="93">
        <v>0</v>
      </c>
      <c r="J42" s="16">
        <v>0</v>
      </c>
      <c r="K42" s="17">
        <v>0</v>
      </c>
      <c r="L42" s="17">
        <v>0</v>
      </c>
      <c r="M42" s="17">
        <v>0</v>
      </c>
      <c r="N42" s="17">
        <v>0</v>
      </c>
      <c r="O42" s="17">
        <v>0</v>
      </c>
      <c r="P42" s="17">
        <v>0</v>
      </c>
      <c r="Q42" s="12">
        <v>0</v>
      </c>
      <c r="R42" s="16">
        <v>0</v>
      </c>
      <c r="S42" s="17">
        <v>0</v>
      </c>
      <c r="T42" s="17">
        <v>0</v>
      </c>
      <c r="U42" s="17">
        <v>0</v>
      </c>
      <c r="V42" s="17">
        <v>0</v>
      </c>
      <c r="W42" s="17">
        <v>0</v>
      </c>
      <c r="X42" s="17">
        <v>0</v>
      </c>
      <c r="Y42" s="12">
        <v>0</v>
      </c>
    </row>
    <row r="43" spans="1:25" x14ac:dyDescent="0.3">
      <c r="A43" s="4" t="s">
        <v>33</v>
      </c>
      <c r="B43" s="92">
        <v>0</v>
      </c>
      <c r="C43" s="87">
        <v>0</v>
      </c>
      <c r="D43" s="87">
        <v>0</v>
      </c>
      <c r="E43" s="87">
        <v>0</v>
      </c>
      <c r="F43" s="87">
        <v>0</v>
      </c>
      <c r="G43" s="87">
        <v>0</v>
      </c>
      <c r="H43" s="87">
        <v>97755</v>
      </c>
      <c r="I43" s="93">
        <v>97755</v>
      </c>
      <c r="J43" s="16">
        <v>0</v>
      </c>
      <c r="K43" s="17">
        <v>0</v>
      </c>
      <c r="L43" s="17">
        <v>0</v>
      </c>
      <c r="M43" s="17">
        <v>0</v>
      </c>
      <c r="N43" s="17">
        <v>0</v>
      </c>
      <c r="O43" s="17">
        <v>0</v>
      </c>
      <c r="P43" s="17">
        <v>97755</v>
      </c>
      <c r="Q43" s="12">
        <v>97755</v>
      </c>
      <c r="R43" s="16">
        <v>0</v>
      </c>
      <c r="S43" s="17">
        <v>0</v>
      </c>
      <c r="T43" s="17">
        <v>0</v>
      </c>
      <c r="U43" s="17">
        <v>0</v>
      </c>
      <c r="V43" s="17">
        <v>0</v>
      </c>
      <c r="W43" s="17">
        <v>0</v>
      </c>
      <c r="X43" s="17">
        <v>0</v>
      </c>
      <c r="Y43" s="12">
        <v>0</v>
      </c>
    </row>
    <row r="44" spans="1:25" x14ac:dyDescent="0.3">
      <c r="A44" s="4" t="s">
        <v>34</v>
      </c>
      <c r="B44" s="92">
        <v>0</v>
      </c>
      <c r="C44" s="87">
        <v>0</v>
      </c>
      <c r="D44" s="87">
        <v>0</v>
      </c>
      <c r="E44" s="87">
        <v>0</v>
      </c>
      <c r="F44" s="87">
        <v>0</v>
      </c>
      <c r="G44" s="87">
        <v>0</v>
      </c>
      <c r="H44" s="87">
        <v>0</v>
      </c>
      <c r="I44" s="93">
        <v>0</v>
      </c>
      <c r="J44" s="16">
        <v>0</v>
      </c>
      <c r="K44" s="17">
        <v>0</v>
      </c>
      <c r="L44" s="17">
        <v>0</v>
      </c>
      <c r="M44" s="17">
        <v>0</v>
      </c>
      <c r="N44" s="17">
        <v>0</v>
      </c>
      <c r="O44" s="17">
        <v>0</v>
      </c>
      <c r="P44" s="17">
        <v>0</v>
      </c>
      <c r="Q44" s="12">
        <v>0</v>
      </c>
      <c r="R44" s="16">
        <v>0</v>
      </c>
      <c r="S44" s="17">
        <v>0</v>
      </c>
      <c r="T44" s="17">
        <v>0</v>
      </c>
      <c r="U44" s="17">
        <v>0</v>
      </c>
      <c r="V44" s="17">
        <v>0</v>
      </c>
      <c r="W44" s="17">
        <v>0</v>
      </c>
      <c r="X44" s="17">
        <v>0</v>
      </c>
      <c r="Y44" s="12">
        <v>0</v>
      </c>
    </row>
    <row r="45" spans="1:25" x14ac:dyDescent="0.3">
      <c r="A45" s="4" t="s">
        <v>35</v>
      </c>
      <c r="B45" s="92">
        <v>0</v>
      </c>
      <c r="C45" s="87">
        <v>0</v>
      </c>
      <c r="D45" s="87">
        <v>0</v>
      </c>
      <c r="E45" s="87">
        <v>0</v>
      </c>
      <c r="F45" s="87">
        <v>0</v>
      </c>
      <c r="G45" s="87">
        <v>0</v>
      </c>
      <c r="H45" s="87">
        <v>0</v>
      </c>
      <c r="I45" s="93">
        <v>0</v>
      </c>
      <c r="J45" s="16">
        <v>0</v>
      </c>
      <c r="K45" s="17">
        <v>0</v>
      </c>
      <c r="L45" s="17">
        <v>0</v>
      </c>
      <c r="M45" s="17">
        <v>0</v>
      </c>
      <c r="N45" s="17">
        <v>0</v>
      </c>
      <c r="O45" s="17">
        <v>0</v>
      </c>
      <c r="P45" s="17">
        <v>0</v>
      </c>
      <c r="Q45" s="12">
        <v>0</v>
      </c>
      <c r="R45" s="16">
        <v>0</v>
      </c>
      <c r="S45" s="17">
        <v>0</v>
      </c>
      <c r="T45" s="17">
        <v>0</v>
      </c>
      <c r="U45" s="17">
        <v>0</v>
      </c>
      <c r="V45" s="17">
        <v>0</v>
      </c>
      <c r="W45" s="17">
        <v>0</v>
      </c>
      <c r="X45" s="17">
        <v>0</v>
      </c>
      <c r="Y45" s="12">
        <v>0</v>
      </c>
    </row>
    <row r="46" spans="1:25" x14ac:dyDescent="0.3">
      <c r="A46" s="4" t="s">
        <v>36</v>
      </c>
      <c r="B46" s="92">
        <v>0</v>
      </c>
      <c r="C46" s="87">
        <v>0</v>
      </c>
      <c r="D46" s="87">
        <v>0</v>
      </c>
      <c r="E46" s="87">
        <v>0</v>
      </c>
      <c r="F46" s="87">
        <v>0</v>
      </c>
      <c r="G46" s="87">
        <v>0</v>
      </c>
      <c r="H46" s="87">
        <v>0</v>
      </c>
      <c r="I46" s="93">
        <v>0</v>
      </c>
      <c r="J46" s="16">
        <v>0</v>
      </c>
      <c r="K46" s="17">
        <v>0</v>
      </c>
      <c r="L46" s="17">
        <v>0</v>
      </c>
      <c r="M46" s="17">
        <v>0</v>
      </c>
      <c r="N46" s="17">
        <v>0</v>
      </c>
      <c r="O46" s="17">
        <v>0</v>
      </c>
      <c r="P46" s="17">
        <v>0</v>
      </c>
      <c r="Q46" s="12">
        <v>0</v>
      </c>
      <c r="R46" s="16">
        <v>0</v>
      </c>
      <c r="S46" s="17">
        <v>0</v>
      </c>
      <c r="T46" s="17">
        <v>0</v>
      </c>
      <c r="U46" s="17">
        <v>0</v>
      </c>
      <c r="V46" s="17">
        <v>0</v>
      </c>
      <c r="W46" s="17">
        <v>0</v>
      </c>
      <c r="X46" s="17">
        <v>0</v>
      </c>
      <c r="Y46" s="12">
        <v>0</v>
      </c>
    </row>
    <row r="47" spans="1:25" x14ac:dyDescent="0.3">
      <c r="A47" s="4" t="s">
        <v>37</v>
      </c>
      <c r="B47" s="92">
        <v>0</v>
      </c>
      <c r="C47" s="87">
        <v>0</v>
      </c>
      <c r="D47" s="87">
        <v>0</v>
      </c>
      <c r="E47" s="87">
        <v>0</v>
      </c>
      <c r="F47" s="87">
        <v>0</v>
      </c>
      <c r="G47" s="87">
        <v>563516.84</v>
      </c>
      <c r="H47" s="87">
        <v>0</v>
      </c>
      <c r="I47" s="93">
        <v>563516.84</v>
      </c>
      <c r="J47" s="16">
        <v>0</v>
      </c>
      <c r="K47" s="17">
        <v>0</v>
      </c>
      <c r="L47" s="17">
        <v>0</v>
      </c>
      <c r="M47" s="17">
        <v>0</v>
      </c>
      <c r="N47" s="17">
        <v>0</v>
      </c>
      <c r="O47" s="17">
        <v>563516.84</v>
      </c>
      <c r="P47" s="17">
        <v>0</v>
      </c>
      <c r="Q47" s="12">
        <v>563516.84</v>
      </c>
      <c r="R47" s="16">
        <v>0</v>
      </c>
      <c r="S47" s="17">
        <v>0</v>
      </c>
      <c r="T47" s="17">
        <v>0</v>
      </c>
      <c r="U47" s="17">
        <v>0</v>
      </c>
      <c r="V47" s="17">
        <v>0</v>
      </c>
      <c r="W47" s="17">
        <v>0</v>
      </c>
      <c r="X47" s="17">
        <v>0</v>
      </c>
      <c r="Y47" s="12">
        <v>0</v>
      </c>
    </row>
    <row r="48" spans="1:25" x14ac:dyDescent="0.3">
      <c r="A48" s="4" t="s">
        <v>38</v>
      </c>
      <c r="B48" s="92">
        <v>0</v>
      </c>
      <c r="C48" s="87">
        <v>0</v>
      </c>
      <c r="D48" s="87">
        <v>0</v>
      </c>
      <c r="E48" s="87">
        <v>0</v>
      </c>
      <c r="F48" s="87">
        <v>0</v>
      </c>
      <c r="G48" s="87">
        <v>0</v>
      </c>
      <c r="H48" s="87">
        <v>0</v>
      </c>
      <c r="I48" s="93">
        <v>0</v>
      </c>
      <c r="J48" s="16">
        <v>0</v>
      </c>
      <c r="K48" s="17">
        <v>0</v>
      </c>
      <c r="L48" s="17">
        <v>0</v>
      </c>
      <c r="M48" s="17">
        <v>0</v>
      </c>
      <c r="N48" s="17">
        <v>0</v>
      </c>
      <c r="O48" s="17">
        <v>0</v>
      </c>
      <c r="P48" s="17">
        <v>0</v>
      </c>
      <c r="Q48" s="12">
        <v>0</v>
      </c>
      <c r="R48" s="16">
        <v>0</v>
      </c>
      <c r="S48" s="17">
        <v>0</v>
      </c>
      <c r="T48" s="17">
        <v>0</v>
      </c>
      <c r="U48" s="17">
        <v>0</v>
      </c>
      <c r="V48" s="17">
        <v>0</v>
      </c>
      <c r="W48" s="17">
        <v>0</v>
      </c>
      <c r="X48" s="17">
        <v>0</v>
      </c>
      <c r="Y48" s="12">
        <v>0</v>
      </c>
    </row>
    <row r="49" spans="1:25" x14ac:dyDescent="0.3">
      <c r="A49" s="4" t="s">
        <v>39</v>
      </c>
      <c r="B49" s="92">
        <v>0</v>
      </c>
      <c r="C49" s="87">
        <v>139854</v>
      </c>
      <c r="D49" s="87">
        <v>0</v>
      </c>
      <c r="E49" s="87">
        <v>0</v>
      </c>
      <c r="F49" s="87">
        <v>0</v>
      </c>
      <c r="G49" s="87">
        <v>0</v>
      </c>
      <c r="H49" s="87">
        <v>0</v>
      </c>
      <c r="I49" s="93">
        <v>139854</v>
      </c>
      <c r="J49" s="16">
        <v>0</v>
      </c>
      <c r="K49" s="17">
        <v>139854</v>
      </c>
      <c r="L49" s="17">
        <v>0</v>
      </c>
      <c r="M49" s="17">
        <v>0</v>
      </c>
      <c r="N49" s="17">
        <v>0</v>
      </c>
      <c r="O49" s="17">
        <v>0</v>
      </c>
      <c r="P49" s="17">
        <v>0</v>
      </c>
      <c r="Q49" s="12">
        <v>139854</v>
      </c>
      <c r="R49" s="16">
        <v>0</v>
      </c>
      <c r="S49" s="17">
        <v>0</v>
      </c>
      <c r="T49" s="17">
        <v>0</v>
      </c>
      <c r="U49" s="17">
        <v>0</v>
      </c>
      <c r="V49" s="17">
        <v>0</v>
      </c>
      <c r="W49" s="17">
        <v>0</v>
      </c>
      <c r="X49" s="17">
        <v>0</v>
      </c>
      <c r="Y49" s="12">
        <v>0</v>
      </c>
    </row>
    <row r="50" spans="1:25" x14ac:dyDescent="0.3">
      <c r="A50" s="4" t="s">
        <v>40</v>
      </c>
      <c r="B50" s="92">
        <v>0</v>
      </c>
      <c r="C50" s="87">
        <v>0</v>
      </c>
      <c r="D50" s="87">
        <v>0</v>
      </c>
      <c r="E50" s="87">
        <v>0</v>
      </c>
      <c r="F50" s="87">
        <v>0</v>
      </c>
      <c r="G50" s="87">
        <v>0</v>
      </c>
      <c r="H50" s="87">
        <v>0</v>
      </c>
      <c r="I50" s="93">
        <v>0</v>
      </c>
      <c r="J50" s="16">
        <v>0</v>
      </c>
      <c r="K50" s="17">
        <v>0</v>
      </c>
      <c r="L50" s="17">
        <v>0</v>
      </c>
      <c r="M50" s="17">
        <v>0</v>
      </c>
      <c r="N50" s="17">
        <v>0</v>
      </c>
      <c r="O50" s="17">
        <v>0</v>
      </c>
      <c r="P50" s="17">
        <v>0</v>
      </c>
      <c r="Q50" s="12">
        <v>0</v>
      </c>
      <c r="R50" s="16">
        <v>0</v>
      </c>
      <c r="S50" s="17">
        <v>0</v>
      </c>
      <c r="T50" s="17">
        <v>0</v>
      </c>
      <c r="U50" s="17">
        <v>0</v>
      </c>
      <c r="V50" s="17">
        <v>0</v>
      </c>
      <c r="W50" s="17">
        <v>0</v>
      </c>
      <c r="X50" s="17">
        <v>0</v>
      </c>
      <c r="Y50" s="12">
        <v>0</v>
      </c>
    </row>
    <row r="51" spans="1:25" x14ac:dyDescent="0.3">
      <c r="A51" s="4" t="s">
        <v>41</v>
      </c>
      <c r="B51" s="92">
        <v>0</v>
      </c>
      <c r="C51" s="87">
        <v>0</v>
      </c>
      <c r="D51" s="87">
        <v>0</v>
      </c>
      <c r="E51" s="87">
        <v>0</v>
      </c>
      <c r="F51" s="87">
        <v>0</v>
      </c>
      <c r="G51" s="87">
        <v>0</v>
      </c>
      <c r="H51" s="87">
        <v>0</v>
      </c>
      <c r="I51" s="93">
        <v>0</v>
      </c>
      <c r="J51" s="16">
        <v>0</v>
      </c>
      <c r="K51" s="17">
        <v>0</v>
      </c>
      <c r="L51" s="17">
        <v>0</v>
      </c>
      <c r="M51" s="17">
        <v>0</v>
      </c>
      <c r="N51" s="17">
        <v>0</v>
      </c>
      <c r="O51" s="17">
        <v>0</v>
      </c>
      <c r="P51" s="17">
        <v>0</v>
      </c>
      <c r="Q51" s="12">
        <v>0</v>
      </c>
      <c r="R51" s="16">
        <v>0</v>
      </c>
      <c r="S51" s="17">
        <v>0</v>
      </c>
      <c r="T51" s="17">
        <v>0</v>
      </c>
      <c r="U51" s="17">
        <v>0</v>
      </c>
      <c r="V51" s="17">
        <v>0</v>
      </c>
      <c r="W51" s="17">
        <v>0</v>
      </c>
      <c r="X51" s="17">
        <v>0</v>
      </c>
      <c r="Y51" s="12">
        <v>0</v>
      </c>
    </row>
    <row r="52" spans="1:25" x14ac:dyDescent="0.3">
      <c r="A52" s="4" t="s">
        <v>42</v>
      </c>
      <c r="B52" s="92">
        <v>0</v>
      </c>
      <c r="C52" s="87">
        <v>0</v>
      </c>
      <c r="D52" s="87">
        <v>0</v>
      </c>
      <c r="E52" s="87">
        <v>0</v>
      </c>
      <c r="F52" s="87">
        <v>0</v>
      </c>
      <c r="G52" s="87">
        <v>0</v>
      </c>
      <c r="H52" s="87">
        <v>0</v>
      </c>
      <c r="I52" s="93">
        <v>0</v>
      </c>
      <c r="J52" s="16">
        <v>0</v>
      </c>
      <c r="K52" s="17">
        <v>0</v>
      </c>
      <c r="L52" s="17">
        <v>0</v>
      </c>
      <c r="M52" s="17">
        <v>0</v>
      </c>
      <c r="N52" s="17">
        <v>0</v>
      </c>
      <c r="O52" s="17">
        <v>0</v>
      </c>
      <c r="P52" s="17">
        <v>0</v>
      </c>
      <c r="Q52" s="12">
        <v>0</v>
      </c>
      <c r="R52" s="16">
        <v>0</v>
      </c>
      <c r="S52" s="17">
        <v>0</v>
      </c>
      <c r="T52" s="17">
        <v>0</v>
      </c>
      <c r="U52" s="17">
        <v>0</v>
      </c>
      <c r="V52" s="17">
        <v>0</v>
      </c>
      <c r="W52" s="17">
        <v>0</v>
      </c>
      <c r="X52" s="17">
        <v>0</v>
      </c>
      <c r="Y52" s="12">
        <v>0</v>
      </c>
    </row>
    <row r="53" spans="1:25" x14ac:dyDescent="0.3">
      <c r="A53" s="4" t="s">
        <v>43</v>
      </c>
      <c r="B53" s="92">
        <v>0</v>
      </c>
      <c r="C53" s="87">
        <v>0</v>
      </c>
      <c r="D53" s="87">
        <v>0</v>
      </c>
      <c r="E53" s="87">
        <v>0</v>
      </c>
      <c r="F53" s="87">
        <v>0</v>
      </c>
      <c r="G53" s="87">
        <v>0</v>
      </c>
      <c r="H53" s="87">
        <v>0</v>
      </c>
      <c r="I53" s="93">
        <v>0</v>
      </c>
      <c r="J53" s="16">
        <v>0</v>
      </c>
      <c r="K53" s="17">
        <v>0</v>
      </c>
      <c r="L53" s="17">
        <v>0</v>
      </c>
      <c r="M53" s="17">
        <v>0</v>
      </c>
      <c r="N53" s="17">
        <v>0</v>
      </c>
      <c r="O53" s="17">
        <v>0</v>
      </c>
      <c r="P53" s="17">
        <v>0</v>
      </c>
      <c r="Q53" s="12">
        <v>0</v>
      </c>
      <c r="R53" s="16">
        <v>0</v>
      </c>
      <c r="S53" s="17">
        <v>0</v>
      </c>
      <c r="T53" s="17">
        <v>0</v>
      </c>
      <c r="U53" s="17">
        <v>0</v>
      </c>
      <c r="V53" s="17">
        <v>0</v>
      </c>
      <c r="W53" s="17">
        <v>0</v>
      </c>
      <c r="X53" s="17">
        <v>0</v>
      </c>
      <c r="Y53" s="12">
        <v>0</v>
      </c>
    </row>
    <row r="54" spans="1:25" x14ac:dyDescent="0.3">
      <c r="A54" s="4" t="s">
        <v>263</v>
      </c>
      <c r="B54" s="92">
        <v>0</v>
      </c>
      <c r="C54" s="87">
        <v>0</v>
      </c>
      <c r="D54" s="87">
        <v>0</v>
      </c>
      <c r="E54" s="87">
        <v>0</v>
      </c>
      <c r="F54" s="87">
        <v>0</v>
      </c>
      <c r="G54" s="87">
        <v>0</v>
      </c>
      <c r="H54" s="87">
        <v>0</v>
      </c>
      <c r="I54" s="93">
        <v>0</v>
      </c>
      <c r="J54" s="16">
        <v>0</v>
      </c>
      <c r="K54" s="17">
        <v>0</v>
      </c>
      <c r="L54" s="17">
        <v>0</v>
      </c>
      <c r="M54" s="17">
        <v>0</v>
      </c>
      <c r="N54" s="17">
        <v>0</v>
      </c>
      <c r="O54" s="17">
        <v>0</v>
      </c>
      <c r="P54" s="17">
        <v>0</v>
      </c>
      <c r="Q54" s="12">
        <v>0</v>
      </c>
      <c r="R54" s="16">
        <v>0</v>
      </c>
      <c r="S54" s="17">
        <v>0</v>
      </c>
      <c r="T54" s="17">
        <v>0</v>
      </c>
      <c r="U54" s="17">
        <v>0</v>
      </c>
      <c r="V54" s="17">
        <v>0</v>
      </c>
      <c r="W54" s="17">
        <v>0</v>
      </c>
      <c r="X54" s="17">
        <v>0</v>
      </c>
      <c r="Y54" s="12">
        <v>0</v>
      </c>
    </row>
    <row r="55" spans="1:25" x14ac:dyDescent="0.3">
      <c r="A55" s="4" t="s">
        <v>44</v>
      </c>
      <c r="B55" s="92">
        <v>0</v>
      </c>
      <c r="C55" s="87">
        <v>123000</v>
      </c>
      <c r="D55" s="87">
        <v>0</v>
      </c>
      <c r="E55" s="87">
        <v>0</v>
      </c>
      <c r="F55" s="87">
        <v>0</v>
      </c>
      <c r="G55" s="87">
        <v>0</v>
      </c>
      <c r="H55" s="87">
        <v>0</v>
      </c>
      <c r="I55" s="93">
        <v>123000</v>
      </c>
      <c r="J55" s="16">
        <v>0</v>
      </c>
      <c r="K55" s="17">
        <v>123000</v>
      </c>
      <c r="L55" s="17">
        <v>0</v>
      </c>
      <c r="M55" s="17">
        <v>0</v>
      </c>
      <c r="N55" s="17">
        <v>0</v>
      </c>
      <c r="O55" s="17">
        <v>0</v>
      </c>
      <c r="P55" s="17">
        <v>0</v>
      </c>
      <c r="Q55" s="12">
        <v>123000</v>
      </c>
      <c r="R55" s="16">
        <v>0</v>
      </c>
      <c r="S55" s="17">
        <v>0</v>
      </c>
      <c r="T55" s="17">
        <v>0</v>
      </c>
      <c r="U55" s="17">
        <v>0</v>
      </c>
      <c r="V55" s="17">
        <v>0</v>
      </c>
      <c r="W55" s="17">
        <v>0</v>
      </c>
      <c r="X55" s="17">
        <v>0</v>
      </c>
      <c r="Y55" s="12">
        <v>0</v>
      </c>
    </row>
    <row r="56" spans="1:25" x14ac:dyDescent="0.3">
      <c r="A56" s="4" t="s">
        <v>45</v>
      </c>
      <c r="B56" s="92">
        <v>0</v>
      </c>
      <c r="C56" s="87">
        <v>0</v>
      </c>
      <c r="D56" s="87">
        <v>0</v>
      </c>
      <c r="E56" s="87">
        <v>49033.919999999998</v>
      </c>
      <c r="F56" s="87">
        <v>0</v>
      </c>
      <c r="G56" s="87">
        <v>0</v>
      </c>
      <c r="H56" s="87">
        <v>0</v>
      </c>
      <c r="I56" s="93">
        <v>49033.919999999998</v>
      </c>
      <c r="J56" s="16">
        <v>0</v>
      </c>
      <c r="K56" s="17">
        <v>0</v>
      </c>
      <c r="L56" s="17">
        <v>0</v>
      </c>
      <c r="M56" s="17">
        <v>0</v>
      </c>
      <c r="N56" s="17">
        <v>0</v>
      </c>
      <c r="O56" s="17">
        <v>0</v>
      </c>
      <c r="P56" s="17">
        <v>0</v>
      </c>
      <c r="Q56" s="12">
        <v>0</v>
      </c>
      <c r="R56" s="16">
        <v>0</v>
      </c>
      <c r="S56" s="17">
        <v>0</v>
      </c>
      <c r="T56" s="17">
        <v>0</v>
      </c>
      <c r="U56" s="17">
        <v>49033.919999999998</v>
      </c>
      <c r="V56" s="17">
        <v>0</v>
      </c>
      <c r="W56" s="17">
        <v>0</v>
      </c>
      <c r="X56" s="17">
        <v>0</v>
      </c>
      <c r="Y56" s="12">
        <v>49033.919999999998</v>
      </c>
    </row>
    <row r="57" spans="1:25" x14ac:dyDescent="0.3">
      <c r="A57" s="4" t="s">
        <v>46</v>
      </c>
      <c r="B57" s="92">
        <v>0</v>
      </c>
      <c r="C57" s="87">
        <v>0</v>
      </c>
      <c r="D57" s="87">
        <v>0</v>
      </c>
      <c r="E57" s="87">
        <v>0</v>
      </c>
      <c r="F57" s="87">
        <v>0</v>
      </c>
      <c r="G57" s="87">
        <v>0</v>
      </c>
      <c r="H57" s="87">
        <v>0</v>
      </c>
      <c r="I57" s="93">
        <v>0</v>
      </c>
      <c r="J57" s="16">
        <v>0</v>
      </c>
      <c r="K57" s="17">
        <v>0</v>
      </c>
      <c r="L57" s="17">
        <v>0</v>
      </c>
      <c r="M57" s="17">
        <v>0</v>
      </c>
      <c r="N57" s="17">
        <v>0</v>
      </c>
      <c r="O57" s="17">
        <v>0</v>
      </c>
      <c r="P57" s="17">
        <v>0</v>
      </c>
      <c r="Q57" s="12">
        <v>0</v>
      </c>
      <c r="R57" s="16">
        <v>0</v>
      </c>
      <c r="S57" s="17">
        <v>0</v>
      </c>
      <c r="T57" s="17">
        <v>0</v>
      </c>
      <c r="U57" s="17">
        <v>0</v>
      </c>
      <c r="V57" s="17">
        <v>0</v>
      </c>
      <c r="W57" s="17">
        <v>0</v>
      </c>
      <c r="X57" s="17">
        <v>0</v>
      </c>
      <c r="Y57" s="12">
        <v>0</v>
      </c>
    </row>
    <row r="58" spans="1:25" x14ac:dyDescent="0.3">
      <c r="A58" s="4" t="s">
        <v>47</v>
      </c>
      <c r="B58" s="92">
        <v>0</v>
      </c>
      <c r="C58" s="87">
        <v>0</v>
      </c>
      <c r="D58" s="87">
        <v>0</v>
      </c>
      <c r="E58" s="87">
        <v>0</v>
      </c>
      <c r="F58" s="87">
        <v>0</v>
      </c>
      <c r="G58" s="87">
        <v>0</v>
      </c>
      <c r="H58" s="87">
        <v>0</v>
      </c>
      <c r="I58" s="93">
        <v>0</v>
      </c>
      <c r="J58" s="16">
        <v>0</v>
      </c>
      <c r="K58" s="17">
        <v>0</v>
      </c>
      <c r="L58" s="17">
        <v>0</v>
      </c>
      <c r="M58" s="17">
        <v>0</v>
      </c>
      <c r="N58" s="17">
        <v>0</v>
      </c>
      <c r="O58" s="17">
        <v>0</v>
      </c>
      <c r="P58" s="17">
        <v>0</v>
      </c>
      <c r="Q58" s="12">
        <v>0</v>
      </c>
      <c r="R58" s="16">
        <v>0</v>
      </c>
      <c r="S58" s="17">
        <v>0</v>
      </c>
      <c r="T58" s="17">
        <v>0</v>
      </c>
      <c r="U58" s="17">
        <v>0</v>
      </c>
      <c r="V58" s="17">
        <v>0</v>
      </c>
      <c r="W58" s="17">
        <v>0</v>
      </c>
      <c r="X58" s="17">
        <v>0</v>
      </c>
      <c r="Y58" s="12">
        <v>0</v>
      </c>
    </row>
    <row r="59" spans="1:25" x14ac:dyDescent="0.3">
      <c r="A59" s="4" t="s">
        <v>48</v>
      </c>
      <c r="B59" s="92">
        <v>0</v>
      </c>
      <c r="C59" s="87">
        <v>0</v>
      </c>
      <c r="D59" s="87">
        <v>0</v>
      </c>
      <c r="E59" s="87">
        <v>0</v>
      </c>
      <c r="F59" s="87">
        <v>0</v>
      </c>
      <c r="G59" s="87">
        <v>0</v>
      </c>
      <c r="H59" s="87">
        <v>0</v>
      </c>
      <c r="I59" s="93">
        <v>0</v>
      </c>
      <c r="J59" s="16">
        <v>0</v>
      </c>
      <c r="K59" s="17">
        <v>0</v>
      </c>
      <c r="L59" s="17">
        <v>0</v>
      </c>
      <c r="M59" s="17">
        <v>0</v>
      </c>
      <c r="N59" s="17">
        <v>0</v>
      </c>
      <c r="O59" s="17">
        <v>0</v>
      </c>
      <c r="P59" s="17">
        <v>0</v>
      </c>
      <c r="Q59" s="12">
        <v>0</v>
      </c>
      <c r="R59" s="16">
        <v>0</v>
      </c>
      <c r="S59" s="17">
        <v>0</v>
      </c>
      <c r="T59" s="17">
        <v>0</v>
      </c>
      <c r="U59" s="17">
        <v>0</v>
      </c>
      <c r="V59" s="17">
        <v>0</v>
      </c>
      <c r="W59" s="17">
        <v>0</v>
      </c>
      <c r="X59" s="17">
        <v>0</v>
      </c>
      <c r="Y59" s="12">
        <v>0</v>
      </c>
    </row>
    <row r="60" spans="1:25" x14ac:dyDescent="0.3">
      <c r="A60" s="4" t="s">
        <v>49</v>
      </c>
      <c r="B60" s="92">
        <v>0</v>
      </c>
      <c r="C60" s="87">
        <v>0</v>
      </c>
      <c r="D60" s="87">
        <v>0</v>
      </c>
      <c r="E60" s="87">
        <v>0</v>
      </c>
      <c r="F60" s="87">
        <v>0</v>
      </c>
      <c r="G60" s="87">
        <v>0</v>
      </c>
      <c r="H60" s="87">
        <v>0</v>
      </c>
      <c r="I60" s="93">
        <v>0</v>
      </c>
      <c r="J60" s="16">
        <v>0</v>
      </c>
      <c r="K60" s="17">
        <v>0</v>
      </c>
      <c r="L60" s="17">
        <v>0</v>
      </c>
      <c r="M60" s="17">
        <v>0</v>
      </c>
      <c r="N60" s="17">
        <v>0</v>
      </c>
      <c r="O60" s="17">
        <v>0</v>
      </c>
      <c r="P60" s="17">
        <v>0</v>
      </c>
      <c r="Q60" s="12">
        <v>0</v>
      </c>
      <c r="R60" s="16">
        <v>0</v>
      </c>
      <c r="S60" s="17">
        <v>0</v>
      </c>
      <c r="T60" s="17">
        <v>0</v>
      </c>
      <c r="U60" s="17">
        <v>0</v>
      </c>
      <c r="V60" s="17">
        <v>0</v>
      </c>
      <c r="W60" s="17">
        <v>0</v>
      </c>
      <c r="X60" s="17">
        <v>0</v>
      </c>
      <c r="Y60" s="12">
        <v>0</v>
      </c>
    </row>
    <row r="61" spans="1:25" x14ac:dyDescent="0.3">
      <c r="A61" s="4" t="s">
        <v>50</v>
      </c>
      <c r="B61" s="92">
        <v>0</v>
      </c>
      <c r="C61" s="87">
        <v>0</v>
      </c>
      <c r="D61" s="87">
        <v>0</v>
      </c>
      <c r="E61" s="87">
        <v>0</v>
      </c>
      <c r="F61" s="87">
        <v>0</v>
      </c>
      <c r="G61" s="87">
        <v>0</v>
      </c>
      <c r="H61" s="87">
        <v>0</v>
      </c>
      <c r="I61" s="93">
        <v>0</v>
      </c>
      <c r="J61" s="16">
        <v>0</v>
      </c>
      <c r="K61" s="17">
        <v>0</v>
      </c>
      <c r="L61" s="17">
        <v>0</v>
      </c>
      <c r="M61" s="17">
        <v>0</v>
      </c>
      <c r="N61" s="17">
        <v>0</v>
      </c>
      <c r="O61" s="17">
        <v>0</v>
      </c>
      <c r="P61" s="17">
        <v>0</v>
      </c>
      <c r="Q61" s="12">
        <v>0</v>
      </c>
      <c r="R61" s="16">
        <v>0</v>
      </c>
      <c r="S61" s="17">
        <v>0</v>
      </c>
      <c r="T61" s="17">
        <v>0</v>
      </c>
      <c r="U61" s="17">
        <v>0</v>
      </c>
      <c r="V61" s="17">
        <v>0</v>
      </c>
      <c r="W61" s="17">
        <v>0</v>
      </c>
      <c r="X61" s="17">
        <v>0</v>
      </c>
      <c r="Y61" s="12">
        <v>0</v>
      </c>
    </row>
    <row r="62" spans="1:25" x14ac:dyDescent="0.3">
      <c r="A62" s="4" t="s">
        <v>51</v>
      </c>
      <c r="B62" s="92">
        <v>0</v>
      </c>
      <c r="C62" s="87">
        <v>0</v>
      </c>
      <c r="D62" s="87">
        <v>0</v>
      </c>
      <c r="E62" s="87">
        <v>0</v>
      </c>
      <c r="F62" s="87">
        <v>0</v>
      </c>
      <c r="G62" s="87">
        <v>0</v>
      </c>
      <c r="H62" s="87">
        <v>0</v>
      </c>
      <c r="I62" s="93">
        <v>0</v>
      </c>
      <c r="J62" s="16">
        <v>0</v>
      </c>
      <c r="K62" s="17">
        <v>0</v>
      </c>
      <c r="L62" s="17">
        <v>0</v>
      </c>
      <c r="M62" s="17">
        <v>0</v>
      </c>
      <c r="N62" s="17">
        <v>0</v>
      </c>
      <c r="O62" s="17">
        <v>0</v>
      </c>
      <c r="P62" s="17">
        <v>0</v>
      </c>
      <c r="Q62" s="12">
        <v>0</v>
      </c>
      <c r="R62" s="16">
        <v>0</v>
      </c>
      <c r="S62" s="17">
        <v>0</v>
      </c>
      <c r="T62" s="17">
        <v>0</v>
      </c>
      <c r="U62" s="17">
        <v>0</v>
      </c>
      <c r="V62" s="17">
        <v>0</v>
      </c>
      <c r="W62" s="17">
        <v>0</v>
      </c>
      <c r="X62" s="17">
        <v>0</v>
      </c>
      <c r="Y62" s="12">
        <v>0</v>
      </c>
    </row>
    <row r="63" spans="1:25" x14ac:dyDescent="0.3">
      <c r="A63" s="4" t="s">
        <v>52</v>
      </c>
      <c r="B63" s="92">
        <v>0</v>
      </c>
      <c r="C63" s="87">
        <v>0</v>
      </c>
      <c r="D63" s="87">
        <v>0</v>
      </c>
      <c r="E63" s="87">
        <v>0</v>
      </c>
      <c r="F63" s="87">
        <v>0</v>
      </c>
      <c r="G63" s="87">
        <v>0</v>
      </c>
      <c r="H63" s="87">
        <v>0</v>
      </c>
      <c r="I63" s="93">
        <v>0</v>
      </c>
      <c r="J63" s="16">
        <v>0</v>
      </c>
      <c r="K63" s="17">
        <v>0</v>
      </c>
      <c r="L63" s="17">
        <v>0</v>
      </c>
      <c r="M63" s="17">
        <v>0</v>
      </c>
      <c r="N63" s="17">
        <v>0</v>
      </c>
      <c r="O63" s="17">
        <v>0</v>
      </c>
      <c r="P63" s="17">
        <v>0</v>
      </c>
      <c r="Q63" s="12">
        <v>0</v>
      </c>
      <c r="R63" s="16">
        <v>0</v>
      </c>
      <c r="S63" s="17">
        <v>0</v>
      </c>
      <c r="T63" s="17">
        <v>0</v>
      </c>
      <c r="U63" s="17">
        <v>0</v>
      </c>
      <c r="V63" s="17">
        <v>0</v>
      </c>
      <c r="W63" s="17">
        <v>0</v>
      </c>
      <c r="X63" s="17">
        <v>0</v>
      </c>
      <c r="Y63" s="12">
        <v>0</v>
      </c>
    </row>
    <row r="64" spans="1:25" x14ac:dyDescent="0.3">
      <c r="A64" s="4" t="s">
        <v>53</v>
      </c>
      <c r="B64" s="92">
        <v>0</v>
      </c>
      <c r="C64" s="87">
        <v>0</v>
      </c>
      <c r="D64" s="87">
        <v>0</v>
      </c>
      <c r="E64" s="87">
        <v>0</v>
      </c>
      <c r="F64" s="87">
        <v>0</v>
      </c>
      <c r="G64" s="87">
        <v>0</v>
      </c>
      <c r="H64" s="87">
        <v>0</v>
      </c>
      <c r="I64" s="93">
        <v>0</v>
      </c>
      <c r="J64" s="16">
        <v>0</v>
      </c>
      <c r="K64" s="17">
        <v>0</v>
      </c>
      <c r="L64" s="17">
        <v>0</v>
      </c>
      <c r="M64" s="17">
        <v>0</v>
      </c>
      <c r="N64" s="17">
        <v>0</v>
      </c>
      <c r="O64" s="17">
        <v>0</v>
      </c>
      <c r="P64" s="17">
        <v>0</v>
      </c>
      <c r="Q64" s="12">
        <v>0</v>
      </c>
      <c r="R64" s="16">
        <v>0</v>
      </c>
      <c r="S64" s="17">
        <v>0</v>
      </c>
      <c r="T64" s="17">
        <v>0</v>
      </c>
      <c r="U64" s="17">
        <v>0</v>
      </c>
      <c r="V64" s="17">
        <v>0</v>
      </c>
      <c r="W64" s="17">
        <v>0</v>
      </c>
      <c r="X64" s="17">
        <v>0</v>
      </c>
      <c r="Y64" s="12">
        <v>0</v>
      </c>
    </row>
    <row r="65" spans="1:25" x14ac:dyDescent="0.3">
      <c r="A65" s="4" t="s">
        <v>54</v>
      </c>
      <c r="B65" s="92">
        <v>0</v>
      </c>
      <c r="C65" s="87">
        <v>0</v>
      </c>
      <c r="D65" s="87">
        <v>0</v>
      </c>
      <c r="E65" s="87">
        <v>0</v>
      </c>
      <c r="F65" s="87">
        <v>0</v>
      </c>
      <c r="G65" s="87">
        <v>0</v>
      </c>
      <c r="H65" s="87">
        <v>0</v>
      </c>
      <c r="I65" s="93">
        <v>0</v>
      </c>
      <c r="J65" s="16">
        <v>0</v>
      </c>
      <c r="K65" s="17">
        <v>0</v>
      </c>
      <c r="L65" s="17">
        <v>0</v>
      </c>
      <c r="M65" s="17">
        <v>0</v>
      </c>
      <c r="N65" s="17">
        <v>0</v>
      </c>
      <c r="O65" s="17">
        <v>0</v>
      </c>
      <c r="P65" s="17">
        <v>0</v>
      </c>
      <c r="Q65" s="12">
        <v>0</v>
      </c>
      <c r="R65" s="16">
        <v>0</v>
      </c>
      <c r="S65" s="17">
        <v>0</v>
      </c>
      <c r="T65" s="17">
        <v>0</v>
      </c>
      <c r="U65" s="17">
        <v>0</v>
      </c>
      <c r="V65" s="17">
        <v>0</v>
      </c>
      <c r="W65" s="17">
        <v>0</v>
      </c>
      <c r="X65" s="17">
        <v>0</v>
      </c>
      <c r="Y65" s="12">
        <v>0</v>
      </c>
    </row>
    <row r="66" spans="1:25" x14ac:dyDescent="0.3">
      <c r="A66" s="4" t="s">
        <v>55</v>
      </c>
      <c r="B66" s="92">
        <v>0</v>
      </c>
      <c r="C66" s="87">
        <v>0</v>
      </c>
      <c r="D66" s="87">
        <v>0</v>
      </c>
      <c r="E66" s="87">
        <v>0</v>
      </c>
      <c r="F66" s="87">
        <v>0</v>
      </c>
      <c r="G66" s="87">
        <v>0</v>
      </c>
      <c r="H66" s="87">
        <v>0</v>
      </c>
      <c r="I66" s="93">
        <v>0</v>
      </c>
      <c r="J66" s="16">
        <v>0</v>
      </c>
      <c r="K66" s="17">
        <v>0</v>
      </c>
      <c r="L66" s="17">
        <v>0</v>
      </c>
      <c r="M66" s="17">
        <v>0</v>
      </c>
      <c r="N66" s="17">
        <v>0</v>
      </c>
      <c r="O66" s="17">
        <v>0</v>
      </c>
      <c r="P66" s="17">
        <v>0</v>
      </c>
      <c r="Q66" s="12">
        <v>0</v>
      </c>
      <c r="R66" s="16">
        <v>0</v>
      </c>
      <c r="S66" s="17">
        <v>0</v>
      </c>
      <c r="T66" s="17">
        <v>0</v>
      </c>
      <c r="U66" s="17">
        <v>0</v>
      </c>
      <c r="V66" s="17">
        <v>0</v>
      </c>
      <c r="W66" s="17">
        <v>0</v>
      </c>
      <c r="X66" s="17">
        <v>0</v>
      </c>
      <c r="Y66" s="12">
        <v>0</v>
      </c>
    </row>
    <row r="67" spans="1:25" x14ac:dyDescent="0.3">
      <c r="A67" s="4" t="s">
        <v>56</v>
      </c>
      <c r="B67" s="92">
        <v>0</v>
      </c>
      <c r="C67" s="87">
        <v>0</v>
      </c>
      <c r="D67" s="87">
        <v>0</v>
      </c>
      <c r="E67" s="87">
        <v>0</v>
      </c>
      <c r="F67" s="87">
        <v>0</v>
      </c>
      <c r="G67" s="87">
        <v>0</v>
      </c>
      <c r="H67" s="87">
        <v>0</v>
      </c>
      <c r="I67" s="93">
        <v>0</v>
      </c>
      <c r="J67" s="16">
        <v>0</v>
      </c>
      <c r="K67" s="17">
        <v>0</v>
      </c>
      <c r="L67" s="17">
        <v>0</v>
      </c>
      <c r="M67" s="17">
        <v>0</v>
      </c>
      <c r="N67" s="17">
        <v>0</v>
      </c>
      <c r="O67" s="17">
        <v>0</v>
      </c>
      <c r="P67" s="17">
        <v>0</v>
      </c>
      <c r="Q67" s="12">
        <v>0</v>
      </c>
      <c r="R67" s="16">
        <v>0</v>
      </c>
      <c r="S67" s="17">
        <v>0</v>
      </c>
      <c r="T67" s="17">
        <v>0</v>
      </c>
      <c r="U67" s="17">
        <v>0</v>
      </c>
      <c r="V67" s="17">
        <v>0</v>
      </c>
      <c r="W67" s="17">
        <v>0</v>
      </c>
      <c r="X67" s="17">
        <v>0</v>
      </c>
      <c r="Y67" s="12">
        <v>0</v>
      </c>
    </row>
    <row r="68" spans="1:25" x14ac:dyDescent="0.3">
      <c r="A68" s="4" t="s">
        <v>57</v>
      </c>
      <c r="B68" s="92">
        <v>0</v>
      </c>
      <c r="C68" s="87">
        <v>0</v>
      </c>
      <c r="D68" s="87">
        <v>0</v>
      </c>
      <c r="E68" s="87">
        <v>0</v>
      </c>
      <c r="F68" s="87">
        <v>0</v>
      </c>
      <c r="G68" s="87">
        <v>0</v>
      </c>
      <c r="H68" s="87">
        <v>0</v>
      </c>
      <c r="I68" s="93">
        <v>0</v>
      </c>
      <c r="J68" s="16">
        <v>0</v>
      </c>
      <c r="K68" s="17">
        <v>0</v>
      </c>
      <c r="L68" s="17">
        <v>0</v>
      </c>
      <c r="M68" s="17">
        <v>0</v>
      </c>
      <c r="N68" s="17">
        <v>0</v>
      </c>
      <c r="O68" s="17">
        <v>0</v>
      </c>
      <c r="P68" s="17">
        <v>0</v>
      </c>
      <c r="Q68" s="12">
        <v>0</v>
      </c>
      <c r="R68" s="16">
        <v>0</v>
      </c>
      <c r="S68" s="17">
        <v>0</v>
      </c>
      <c r="T68" s="17">
        <v>0</v>
      </c>
      <c r="U68" s="17">
        <v>0</v>
      </c>
      <c r="V68" s="17">
        <v>0</v>
      </c>
      <c r="W68" s="17">
        <v>0</v>
      </c>
      <c r="X68" s="17">
        <v>0</v>
      </c>
      <c r="Y68" s="12">
        <v>0</v>
      </c>
    </row>
    <row r="69" spans="1:25" x14ac:dyDescent="0.3">
      <c r="A69" s="4" t="s">
        <v>58</v>
      </c>
      <c r="B69" s="92">
        <v>0</v>
      </c>
      <c r="C69" s="87">
        <v>0</v>
      </c>
      <c r="D69" s="87">
        <v>0</v>
      </c>
      <c r="E69" s="87">
        <v>0</v>
      </c>
      <c r="F69" s="87">
        <v>0</v>
      </c>
      <c r="G69" s="87">
        <v>0</v>
      </c>
      <c r="H69" s="87">
        <v>0</v>
      </c>
      <c r="I69" s="93">
        <v>0</v>
      </c>
      <c r="J69" s="16">
        <v>0</v>
      </c>
      <c r="K69" s="17">
        <v>0</v>
      </c>
      <c r="L69" s="17">
        <v>0</v>
      </c>
      <c r="M69" s="17">
        <v>0</v>
      </c>
      <c r="N69" s="17">
        <v>0</v>
      </c>
      <c r="O69" s="17">
        <v>0</v>
      </c>
      <c r="P69" s="17">
        <v>0</v>
      </c>
      <c r="Q69" s="12">
        <v>0</v>
      </c>
      <c r="R69" s="16">
        <v>0</v>
      </c>
      <c r="S69" s="17">
        <v>0</v>
      </c>
      <c r="T69" s="17">
        <v>0</v>
      </c>
      <c r="U69" s="17">
        <v>0</v>
      </c>
      <c r="V69" s="17">
        <v>0</v>
      </c>
      <c r="W69" s="17">
        <v>0</v>
      </c>
      <c r="X69" s="17">
        <v>0</v>
      </c>
      <c r="Y69" s="12">
        <v>0</v>
      </c>
    </row>
    <row r="70" spans="1:25" x14ac:dyDescent="0.3">
      <c r="A70" s="4" t="s">
        <v>59</v>
      </c>
      <c r="B70" s="92">
        <v>0</v>
      </c>
      <c r="C70" s="87">
        <v>0</v>
      </c>
      <c r="D70" s="87">
        <v>0</v>
      </c>
      <c r="E70" s="87">
        <v>0</v>
      </c>
      <c r="F70" s="87">
        <v>0</v>
      </c>
      <c r="G70" s="87">
        <v>0</v>
      </c>
      <c r="H70" s="87">
        <v>0</v>
      </c>
      <c r="I70" s="93">
        <v>0</v>
      </c>
      <c r="J70" s="16">
        <v>0</v>
      </c>
      <c r="K70" s="17">
        <v>0</v>
      </c>
      <c r="L70" s="17">
        <v>0</v>
      </c>
      <c r="M70" s="17">
        <v>0</v>
      </c>
      <c r="N70" s="17">
        <v>0</v>
      </c>
      <c r="O70" s="17">
        <v>0</v>
      </c>
      <c r="P70" s="17">
        <v>0</v>
      </c>
      <c r="Q70" s="12">
        <v>0</v>
      </c>
      <c r="R70" s="16">
        <v>0</v>
      </c>
      <c r="S70" s="17">
        <v>0</v>
      </c>
      <c r="T70" s="17">
        <v>0</v>
      </c>
      <c r="U70" s="17">
        <v>0</v>
      </c>
      <c r="V70" s="17">
        <v>0</v>
      </c>
      <c r="W70" s="17">
        <v>0</v>
      </c>
      <c r="X70" s="17">
        <v>0</v>
      </c>
      <c r="Y70" s="12">
        <v>0</v>
      </c>
    </row>
    <row r="71" spans="1:25" x14ac:dyDescent="0.3">
      <c r="A71" s="4" t="s">
        <v>60</v>
      </c>
      <c r="B71" s="92">
        <v>0</v>
      </c>
      <c r="C71" s="87">
        <v>0</v>
      </c>
      <c r="D71" s="87">
        <v>0</v>
      </c>
      <c r="E71" s="87">
        <v>0</v>
      </c>
      <c r="F71" s="87">
        <v>0</v>
      </c>
      <c r="G71" s="87">
        <v>0</v>
      </c>
      <c r="H71" s="87">
        <v>0</v>
      </c>
      <c r="I71" s="93">
        <v>0</v>
      </c>
      <c r="J71" s="16">
        <v>0</v>
      </c>
      <c r="K71" s="17">
        <v>0</v>
      </c>
      <c r="L71" s="17">
        <v>0</v>
      </c>
      <c r="M71" s="17">
        <v>0</v>
      </c>
      <c r="N71" s="17">
        <v>0</v>
      </c>
      <c r="O71" s="17">
        <v>0</v>
      </c>
      <c r="P71" s="17">
        <v>0</v>
      </c>
      <c r="Q71" s="12">
        <v>0</v>
      </c>
      <c r="R71" s="16">
        <v>0</v>
      </c>
      <c r="S71" s="17">
        <v>0</v>
      </c>
      <c r="T71" s="17">
        <v>0</v>
      </c>
      <c r="U71" s="17">
        <v>0</v>
      </c>
      <c r="V71" s="17">
        <v>0</v>
      </c>
      <c r="W71" s="17">
        <v>0</v>
      </c>
      <c r="X71" s="17">
        <v>0</v>
      </c>
      <c r="Y71" s="12">
        <v>0</v>
      </c>
    </row>
    <row r="72" spans="1:25" x14ac:dyDescent="0.3">
      <c r="A72" s="4" t="s">
        <v>61</v>
      </c>
      <c r="B72" s="92">
        <v>0</v>
      </c>
      <c r="C72" s="87">
        <v>0</v>
      </c>
      <c r="D72" s="87">
        <v>40000</v>
      </c>
      <c r="E72" s="87">
        <v>0</v>
      </c>
      <c r="F72" s="87">
        <v>0</v>
      </c>
      <c r="G72" s="87">
        <v>0</v>
      </c>
      <c r="H72" s="87">
        <v>0</v>
      </c>
      <c r="I72" s="93">
        <v>40000</v>
      </c>
      <c r="J72" s="16">
        <v>0</v>
      </c>
      <c r="K72" s="17">
        <v>0</v>
      </c>
      <c r="L72" s="17">
        <v>40000</v>
      </c>
      <c r="M72" s="17">
        <v>0</v>
      </c>
      <c r="N72" s="17">
        <v>0</v>
      </c>
      <c r="O72" s="17">
        <v>0</v>
      </c>
      <c r="P72" s="17">
        <v>0</v>
      </c>
      <c r="Q72" s="12">
        <v>40000</v>
      </c>
      <c r="R72" s="16">
        <v>0</v>
      </c>
      <c r="S72" s="17">
        <v>0</v>
      </c>
      <c r="T72" s="17">
        <v>0</v>
      </c>
      <c r="U72" s="17">
        <v>0</v>
      </c>
      <c r="V72" s="17">
        <v>0</v>
      </c>
      <c r="W72" s="17">
        <v>0</v>
      </c>
      <c r="X72" s="17">
        <v>0</v>
      </c>
      <c r="Y72" s="12">
        <v>0</v>
      </c>
    </row>
    <row r="73" spans="1:25" x14ac:dyDescent="0.3">
      <c r="A73" s="4" t="s">
        <v>62</v>
      </c>
      <c r="B73" s="92">
        <v>0</v>
      </c>
      <c r="C73" s="87">
        <v>0</v>
      </c>
      <c r="D73" s="87">
        <v>0</v>
      </c>
      <c r="E73" s="87">
        <v>0</v>
      </c>
      <c r="F73" s="87">
        <v>0</v>
      </c>
      <c r="G73" s="87">
        <v>0</v>
      </c>
      <c r="H73" s="87">
        <v>0</v>
      </c>
      <c r="I73" s="93">
        <v>0</v>
      </c>
      <c r="J73" s="16">
        <v>0</v>
      </c>
      <c r="K73" s="17">
        <v>0</v>
      </c>
      <c r="L73" s="17">
        <v>0</v>
      </c>
      <c r="M73" s="17">
        <v>0</v>
      </c>
      <c r="N73" s="17">
        <v>0</v>
      </c>
      <c r="O73" s="17">
        <v>0</v>
      </c>
      <c r="P73" s="17">
        <v>0</v>
      </c>
      <c r="Q73" s="12">
        <v>0</v>
      </c>
      <c r="R73" s="16">
        <v>0</v>
      </c>
      <c r="S73" s="17">
        <v>0</v>
      </c>
      <c r="T73" s="17">
        <v>0</v>
      </c>
      <c r="U73" s="17">
        <v>0</v>
      </c>
      <c r="V73" s="17">
        <v>0</v>
      </c>
      <c r="W73" s="17">
        <v>0</v>
      </c>
      <c r="X73" s="17">
        <v>0</v>
      </c>
      <c r="Y73" s="12">
        <v>0</v>
      </c>
    </row>
    <row r="74" spans="1:25" x14ac:dyDescent="0.3">
      <c r="A74" s="4" t="s">
        <v>63</v>
      </c>
      <c r="B74" s="92">
        <v>0</v>
      </c>
      <c r="C74" s="87">
        <v>0</v>
      </c>
      <c r="D74" s="87">
        <v>0</v>
      </c>
      <c r="E74" s="87">
        <v>0</v>
      </c>
      <c r="F74" s="87">
        <v>0</v>
      </c>
      <c r="G74" s="87">
        <v>0</v>
      </c>
      <c r="H74" s="87">
        <v>0</v>
      </c>
      <c r="I74" s="93">
        <v>0</v>
      </c>
      <c r="J74" s="16">
        <v>0</v>
      </c>
      <c r="K74" s="17">
        <v>0</v>
      </c>
      <c r="L74" s="17">
        <v>0</v>
      </c>
      <c r="M74" s="17">
        <v>0</v>
      </c>
      <c r="N74" s="17">
        <v>0</v>
      </c>
      <c r="O74" s="17">
        <v>0</v>
      </c>
      <c r="P74" s="17">
        <v>0</v>
      </c>
      <c r="Q74" s="12">
        <v>0</v>
      </c>
      <c r="R74" s="16">
        <v>0</v>
      </c>
      <c r="S74" s="17">
        <v>0</v>
      </c>
      <c r="T74" s="17">
        <v>0</v>
      </c>
      <c r="U74" s="17">
        <v>0</v>
      </c>
      <c r="V74" s="17">
        <v>0</v>
      </c>
      <c r="W74" s="17">
        <v>0</v>
      </c>
      <c r="X74" s="17">
        <v>0</v>
      </c>
      <c r="Y74" s="12">
        <v>0</v>
      </c>
    </row>
    <row r="75" spans="1:25" x14ac:dyDescent="0.3">
      <c r="A75" s="4" t="s">
        <v>64</v>
      </c>
      <c r="B75" s="92">
        <v>0</v>
      </c>
      <c r="C75" s="87">
        <v>0</v>
      </c>
      <c r="D75" s="87">
        <v>0</v>
      </c>
      <c r="E75" s="87">
        <v>0</v>
      </c>
      <c r="F75" s="87">
        <v>0</v>
      </c>
      <c r="G75" s="87">
        <v>0</v>
      </c>
      <c r="H75" s="87">
        <v>0</v>
      </c>
      <c r="I75" s="93">
        <v>0</v>
      </c>
      <c r="J75" s="16">
        <v>0</v>
      </c>
      <c r="K75" s="17">
        <v>0</v>
      </c>
      <c r="L75" s="17">
        <v>0</v>
      </c>
      <c r="M75" s="17">
        <v>0</v>
      </c>
      <c r="N75" s="17">
        <v>0</v>
      </c>
      <c r="O75" s="17">
        <v>0</v>
      </c>
      <c r="P75" s="17">
        <v>0</v>
      </c>
      <c r="Q75" s="12">
        <v>0</v>
      </c>
      <c r="R75" s="16">
        <v>0</v>
      </c>
      <c r="S75" s="17">
        <v>0</v>
      </c>
      <c r="T75" s="17">
        <v>0</v>
      </c>
      <c r="U75" s="17">
        <v>0</v>
      </c>
      <c r="V75" s="17">
        <v>0</v>
      </c>
      <c r="W75" s="17">
        <v>0</v>
      </c>
      <c r="X75" s="17">
        <v>0</v>
      </c>
      <c r="Y75" s="12">
        <v>0</v>
      </c>
    </row>
    <row r="76" spans="1:25" x14ac:dyDescent="0.3">
      <c r="A76" s="4" t="s">
        <v>65</v>
      </c>
      <c r="B76" s="92">
        <v>0</v>
      </c>
      <c r="C76" s="87">
        <v>0</v>
      </c>
      <c r="D76" s="87">
        <v>0</v>
      </c>
      <c r="E76" s="87">
        <v>0</v>
      </c>
      <c r="F76" s="87">
        <v>0</v>
      </c>
      <c r="G76" s="87">
        <v>0</v>
      </c>
      <c r="H76" s="87">
        <v>0</v>
      </c>
      <c r="I76" s="93">
        <v>0</v>
      </c>
      <c r="J76" s="16">
        <v>0</v>
      </c>
      <c r="K76" s="17">
        <v>0</v>
      </c>
      <c r="L76" s="17">
        <v>0</v>
      </c>
      <c r="M76" s="17">
        <v>0</v>
      </c>
      <c r="N76" s="17">
        <v>0</v>
      </c>
      <c r="O76" s="17">
        <v>0</v>
      </c>
      <c r="P76" s="17">
        <v>0</v>
      </c>
      <c r="Q76" s="12">
        <v>0</v>
      </c>
      <c r="R76" s="16">
        <v>0</v>
      </c>
      <c r="S76" s="17">
        <v>0</v>
      </c>
      <c r="T76" s="17">
        <v>0</v>
      </c>
      <c r="U76" s="17">
        <v>0</v>
      </c>
      <c r="V76" s="17">
        <v>0</v>
      </c>
      <c r="W76" s="17">
        <v>0</v>
      </c>
      <c r="X76" s="17">
        <v>0</v>
      </c>
      <c r="Y76" s="12">
        <v>0</v>
      </c>
    </row>
    <row r="77" spans="1:25" x14ac:dyDescent="0.3">
      <c r="A77" s="4" t="s">
        <v>66</v>
      </c>
      <c r="B77" s="92">
        <v>0</v>
      </c>
      <c r="C77" s="87">
        <v>0</v>
      </c>
      <c r="D77" s="87">
        <v>0</v>
      </c>
      <c r="E77" s="87">
        <v>0</v>
      </c>
      <c r="F77" s="87">
        <v>0</v>
      </c>
      <c r="G77" s="87">
        <v>0</v>
      </c>
      <c r="H77" s="87">
        <v>0</v>
      </c>
      <c r="I77" s="93">
        <v>0</v>
      </c>
      <c r="J77" s="16">
        <v>0</v>
      </c>
      <c r="K77" s="17">
        <v>0</v>
      </c>
      <c r="L77" s="17">
        <v>0</v>
      </c>
      <c r="M77" s="17">
        <v>0</v>
      </c>
      <c r="N77" s="17">
        <v>0</v>
      </c>
      <c r="O77" s="17">
        <v>0</v>
      </c>
      <c r="P77" s="17">
        <v>0</v>
      </c>
      <c r="Q77" s="12">
        <v>0</v>
      </c>
      <c r="R77" s="16">
        <v>0</v>
      </c>
      <c r="S77" s="17">
        <v>0</v>
      </c>
      <c r="T77" s="17">
        <v>0</v>
      </c>
      <c r="U77" s="17">
        <v>0</v>
      </c>
      <c r="V77" s="17">
        <v>0</v>
      </c>
      <c r="W77" s="17">
        <v>0</v>
      </c>
      <c r="X77" s="17">
        <v>0</v>
      </c>
      <c r="Y77" s="12">
        <v>0</v>
      </c>
    </row>
    <row r="78" spans="1:25" x14ac:dyDescent="0.3">
      <c r="A78" s="4" t="s">
        <v>67</v>
      </c>
      <c r="B78" s="92">
        <v>0</v>
      </c>
      <c r="C78" s="87">
        <v>0</v>
      </c>
      <c r="D78" s="87">
        <v>0</v>
      </c>
      <c r="E78" s="87">
        <v>0</v>
      </c>
      <c r="F78" s="87">
        <v>0</v>
      </c>
      <c r="G78" s="87">
        <v>0</v>
      </c>
      <c r="H78" s="87">
        <v>0</v>
      </c>
      <c r="I78" s="93">
        <v>0</v>
      </c>
      <c r="J78" s="16">
        <v>0</v>
      </c>
      <c r="K78" s="17">
        <v>0</v>
      </c>
      <c r="L78" s="17">
        <v>0</v>
      </c>
      <c r="M78" s="17">
        <v>0</v>
      </c>
      <c r="N78" s="17">
        <v>0</v>
      </c>
      <c r="O78" s="17">
        <v>0</v>
      </c>
      <c r="P78" s="17">
        <v>0</v>
      </c>
      <c r="Q78" s="12">
        <v>0</v>
      </c>
      <c r="R78" s="16">
        <v>0</v>
      </c>
      <c r="S78" s="17">
        <v>0</v>
      </c>
      <c r="T78" s="17">
        <v>0</v>
      </c>
      <c r="U78" s="17">
        <v>0</v>
      </c>
      <c r="V78" s="17">
        <v>0</v>
      </c>
      <c r="W78" s="17">
        <v>0</v>
      </c>
      <c r="X78" s="17">
        <v>0</v>
      </c>
      <c r="Y78" s="12">
        <v>0</v>
      </c>
    </row>
    <row r="79" spans="1:25" x14ac:dyDescent="0.3">
      <c r="A79" s="4" t="s">
        <v>68</v>
      </c>
      <c r="B79" s="92">
        <v>0</v>
      </c>
      <c r="C79" s="87">
        <v>0</v>
      </c>
      <c r="D79" s="87">
        <v>0</v>
      </c>
      <c r="E79" s="87">
        <v>0</v>
      </c>
      <c r="F79" s="87">
        <v>0</v>
      </c>
      <c r="G79" s="87">
        <v>0</v>
      </c>
      <c r="H79" s="87">
        <v>0</v>
      </c>
      <c r="I79" s="93">
        <v>0</v>
      </c>
      <c r="J79" s="16">
        <v>0</v>
      </c>
      <c r="K79" s="17">
        <v>0</v>
      </c>
      <c r="L79" s="17">
        <v>0</v>
      </c>
      <c r="M79" s="17">
        <v>0</v>
      </c>
      <c r="N79" s="17">
        <v>0</v>
      </c>
      <c r="O79" s="17">
        <v>0</v>
      </c>
      <c r="P79" s="17">
        <v>0</v>
      </c>
      <c r="Q79" s="12">
        <v>0</v>
      </c>
      <c r="R79" s="16">
        <v>0</v>
      </c>
      <c r="S79" s="17">
        <v>0</v>
      </c>
      <c r="T79" s="17">
        <v>0</v>
      </c>
      <c r="U79" s="17">
        <v>0</v>
      </c>
      <c r="V79" s="17">
        <v>0</v>
      </c>
      <c r="W79" s="17">
        <v>0</v>
      </c>
      <c r="X79" s="17">
        <v>0</v>
      </c>
      <c r="Y79" s="12">
        <v>0</v>
      </c>
    </row>
    <row r="80" spans="1:25" x14ac:dyDescent="0.3">
      <c r="A80" s="4" t="s">
        <v>69</v>
      </c>
      <c r="B80" s="92">
        <v>0</v>
      </c>
      <c r="C80" s="87">
        <v>0</v>
      </c>
      <c r="D80" s="87">
        <v>0</v>
      </c>
      <c r="E80" s="87">
        <v>0</v>
      </c>
      <c r="F80" s="87">
        <v>0</v>
      </c>
      <c r="G80" s="87">
        <v>0</v>
      </c>
      <c r="H80" s="87">
        <v>0</v>
      </c>
      <c r="I80" s="93">
        <v>0</v>
      </c>
      <c r="J80" s="16">
        <v>0</v>
      </c>
      <c r="K80" s="17">
        <v>0</v>
      </c>
      <c r="L80" s="17">
        <v>0</v>
      </c>
      <c r="M80" s="17">
        <v>0</v>
      </c>
      <c r="N80" s="17">
        <v>0</v>
      </c>
      <c r="O80" s="17">
        <v>0</v>
      </c>
      <c r="P80" s="17">
        <v>0</v>
      </c>
      <c r="Q80" s="12">
        <v>0</v>
      </c>
      <c r="R80" s="16">
        <v>0</v>
      </c>
      <c r="S80" s="17">
        <v>0</v>
      </c>
      <c r="T80" s="17">
        <v>0</v>
      </c>
      <c r="U80" s="17">
        <v>0</v>
      </c>
      <c r="V80" s="17">
        <v>0</v>
      </c>
      <c r="W80" s="17">
        <v>0</v>
      </c>
      <c r="X80" s="17">
        <v>0</v>
      </c>
      <c r="Y80" s="12">
        <v>0</v>
      </c>
    </row>
    <row r="81" spans="1:25" x14ac:dyDescent="0.3">
      <c r="A81" s="4" t="s">
        <v>70</v>
      </c>
      <c r="B81" s="92">
        <v>0</v>
      </c>
      <c r="C81" s="87">
        <v>0</v>
      </c>
      <c r="D81" s="87">
        <v>0</v>
      </c>
      <c r="E81" s="87">
        <v>0</v>
      </c>
      <c r="F81" s="87">
        <v>0</v>
      </c>
      <c r="G81" s="87">
        <v>2637711</v>
      </c>
      <c r="H81" s="87">
        <v>0</v>
      </c>
      <c r="I81" s="93">
        <v>2637711</v>
      </c>
      <c r="J81" s="16">
        <v>0</v>
      </c>
      <c r="K81" s="17">
        <v>0</v>
      </c>
      <c r="L81" s="17">
        <v>0</v>
      </c>
      <c r="M81" s="17">
        <v>0</v>
      </c>
      <c r="N81" s="17">
        <v>0</v>
      </c>
      <c r="O81" s="17">
        <v>2637711</v>
      </c>
      <c r="P81" s="17">
        <v>0</v>
      </c>
      <c r="Q81" s="12">
        <v>2637711</v>
      </c>
      <c r="R81" s="16">
        <v>0</v>
      </c>
      <c r="S81" s="17">
        <v>0</v>
      </c>
      <c r="T81" s="17">
        <v>0</v>
      </c>
      <c r="U81" s="17">
        <v>0</v>
      </c>
      <c r="V81" s="17">
        <v>0</v>
      </c>
      <c r="W81" s="17">
        <v>0</v>
      </c>
      <c r="X81" s="17">
        <v>0</v>
      </c>
      <c r="Y81" s="12">
        <v>0</v>
      </c>
    </row>
    <row r="82" spans="1:25" x14ac:dyDescent="0.3">
      <c r="A82" s="4" t="s">
        <v>71</v>
      </c>
      <c r="B82" s="92">
        <v>0</v>
      </c>
      <c r="C82" s="87">
        <v>0</v>
      </c>
      <c r="D82" s="87">
        <v>0</v>
      </c>
      <c r="E82" s="87">
        <v>0</v>
      </c>
      <c r="F82" s="87">
        <v>0</v>
      </c>
      <c r="G82" s="87">
        <v>0</v>
      </c>
      <c r="H82" s="87">
        <v>0</v>
      </c>
      <c r="I82" s="93">
        <v>0</v>
      </c>
      <c r="J82" s="16">
        <v>0</v>
      </c>
      <c r="K82" s="17">
        <v>0</v>
      </c>
      <c r="L82" s="17">
        <v>0</v>
      </c>
      <c r="M82" s="17">
        <v>0</v>
      </c>
      <c r="N82" s="17">
        <v>0</v>
      </c>
      <c r="O82" s="17">
        <v>0</v>
      </c>
      <c r="P82" s="17">
        <v>0</v>
      </c>
      <c r="Q82" s="12">
        <v>0</v>
      </c>
      <c r="R82" s="16">
        <v>0</v>
      </c>
      <c r="S82" s="17">
        <v>0</v>
      </c>
      <c r="T82" s="17">
        <v>0</v>
      </c>
      <c r="U82" s="17">
        <v>0</v>
      </c>
      <c r="V82" s="17">
        <v>0</v>
      </c>
      <c r="W82" s="17">
        <v>0</v>
      </c>
      <c r="X82" s="17">
        <v>0</v>
      </c>
      <c r="Y82" s="12">
        <v>0</v>
      </c>
    </row>
    <row r="83" spans="1:25" x14ac:dyDescent="0.3">
      <c r="A83" s="4" t="s">
        <v>72</v>
      </c>
      <c r="B83" s="92">
        <v>0</v>
      </c>
      <c r="C83" s="87">
        <v>0</v>
      </c>
      <c r="D83" s="87">
        <v>0</v>
      </c>
      <c r="E83" s="87">
        <v>0</v>
      </c>
      <c r="F83" s="87">
        <v>0</v>
      </c>
      <c r="G83" s="87">
        <v>0</v>
      </c>
      <c r="H83" s="87">
        <v>0</v>
      </c>
      <c r="I83" s="93">
        <v>0</v>
      </c>
      <c r="J83" s="16">
        <v>0</v>
      </c>
      <c r="K83" s="17">
        <v>0</v>
      </c>
      <c r="L83" s="17">
        <v>0</v>
      </c>
      <c r="M83" s="17">
        <v>0</v>
      </c>
      <c r="N83" s="17">
        <v>0</v>
      </c>
      <c r="O83" s="17">
        <v>0</v>
      </c>
      <c r="P83" s="17">
        <v>0</v>
      </c>
      <c r="Q83" s="12">
        <v>0</v>
      </c>
      <c r="R83" s="16">
        <v>0</v>
      </c>
      <c r="S83" s="17">
        <v>0</v>
      </c>
      <c r="T83" s="17">
        <v>0</v>
      </c>
      <c r="U83" s="17">
        <v>0</v>
      </c>
      <c r="V83" s="17">
        <v>0</v>
      </c>
      <c r="W83" s="17">
        <v>0</v>
      </c>
      <c r="X83" s="17">
        <v>0</v>
      </c>
      <c r="Y83" s="12">
        <v>0</v>
      </c>
    </row>
    <row r="84" spans="1:25" x14ac:dyDescent="0.3">
      <c r="A84" s="4" t="s">
        <v>73</v>
      </c>
      <c r="B84" s="92">
        <v>0</v>
      </c>
      <c r="C84" s="87">
        <v>0</v>
      </c>
      <c r="D84" s="87">
        <v>0</v>
      </c>
      <c r="E84" s="87">
        <v>0</v>
      </c>
      <c r="F84" s="87">
        <v>0</v>
      </c>
      <c r="G84" s="87">
        <v>0</v>
      </c>
      <c r="H84" s="87">
        <v>0</v>
      </c>
      <c r="I84" s="93">
        <v>0</v>
      </c>
      <c r="J84" s="16">
        <v>0</v>
      </c>
      <c r="K84" s="17">
        <v>0</v>
      </c>
      <c r="L84" s="17">
        <v>0</v>
      </c>
      <c r="M84" s="17">
        <v>0</v>
      </c>
      <c r="N84" s="17">
        <v>0</v>
      </c>
      <c r="O84" s="17">
        <v>0</v>
      </c>
      <c r="P84" s="17">
        <v>0</v>
      </c>
      <c r="Q84" s="12">
        <v>0</v>
      </c>
      <c r="R84" s="16">
        <v>0</v>
      </c>
      <c r="S84" s="17">
        <v>0</v>
      </c>
      <c r="T84" s="17">
        <v>0</v>
      </c>
      <c r="U84" s="17">
        <v>0</v>
      </c>
      <c r="V84" s="17">
        <v>0</v>
      </c>
      <c r="W84" s="17">
        <v>0</v>
      </c>
      <c r="X84" s="17">
        <v>0</v>
      </c>
      <c r="Y84" s="12">
        <v>0</v>
      </c>
    </row>
    <row r="85" spans="1:25" x14ac:dyDescent="0.3">
      <c r="A85" s="4" t="s">
        <v>74</v>
      </c>
      <c r="B85" s="92">
        <v>0</v>
      </c>
      <c r="C85" s="87">
        <v>0</v>
      </c>
      <c r="D85" s="87">
        <v>0</v>
      </c>
      <c r="E85" s="87">
        <v>1501801</v>
      </c>
      <c r="F85" s="87">
        <v>0</v>
      </c>
      <c r="G85" s="87">
        <v>0</v>
      </c>
      <c r="H85" s="87">
        <v>0</v>
      </c>
      <c r="I85" s="93">
        <v>1501801</v>
      </c>
      <c r="J85" s="16">
        <v>0</v>
      </c>
      <c r="K85" s="17">
        <v>0</v>
      </c>
      <c r="L85" s="17">
        <v>0</v>
      </c>
      <c r="M85" s="17">
        <v>1501801</v>
      </c>
      <c r="N85" s="17">
        <v>0</v>
      </c>
      <c r="O85" s="17">
        <v>0</v>
      </c>
      <c r="P85" s="17">
        <v>0</v>
      </c>
      <c r="Q85" s="12">
        <v>1501801</v>
      </c>
      <c r="R85" s="16">
        <v>0</v>
      </c>
      <c r="S85" s="17">
        <v>0</v>
      </c>
      <c r="T85" s="17">
        <v>0</v>
      </c>
      <c r="U85" s="17">
        <v>0</v>
      </c>
      <c r="V85" s="17">
        <v>0</v>
      </c>
      <c r="W85" s="17">
        <v>0</v>
      </c>
      <c r="X85" s="17">
        <v>0</v>
      </c>
      <c r="Y85" s="12">
        <v>0</v>
      </c>
    </row>
    <row r="86" spans="1:25" x14ac:dyDescent="0.3">
      <c r="A86" s="4" t="s">
        <v>75</v>
      </c>
      <c r="B86" s="92">
        <v>0</v>
      </c>
      <c r="C86" s="87">
        <v>0</v>
      </c>
      <c r="D86" s="87">
        <v>0</v>
      </c>
      <c r="E86" s="87">
        <v>0</v>
      </c>
      <c r="F86" s="87">
        <v>0</v>
      </c>
      <c r="G86" s="87">
        <v>0</v>
      </c>
      <c r="H86" s="87">
        <v>0</v>
      </c>
      <c r="I86" s="93">
        <v>0</v>
      </c>
      <c r="J86" s="16">
        <v>0</v>
      </c>
      <c r="K86" s="17">
        <v>0</v>
      </c>
      <c r="L86" s="17">
        <v>0</v>
      </c>
      <c r="M86" s="17">
        <v>0</v>
      </c>
      <c r="N86" s="17">
        <v>0</v>
      </c>
      <c r="O86" s="17">
        <v>0</v>
      </c>
      <c r="P86" s="17">
        <v>0</v>
      </c>
      <c r="Q86" s="12">
        <v>0</v>
      </c>
      <c r="R86" s="16">
        <v>0</v>
      </c>
      <c r="S86" s="17">
        <v>0</v>
      </c>
      <c r="T86" s="17">
        <v>0</v>
      </c>
      <c r="U86" s="17">
        <v>0</v>
      </c>
      <c r="V86" s="17">
        <v>0</v>
      </c>
      <c r="W86" s="17">
        <v>0</v>
      </c>
      <c r="X86" s="17">
        <v>0</v>
      </c>
      <c r="Y86" s="12">
        <v>0</v>
      </c>
    </row>
    <row r="87" spans="1:25" x14ac:dyDescent="0.3">
      <c r="A87" s="4" t="s">
        <v>76</v>
      </c>
      <c r="B87" s="92">
        <v>0</v>
      </c>
      <c r="C87" s="87">
        <v>0</v>
      </c>
      <c r="D87" s="87">
        <v>0</v>
      </c>
      <c r="E87" s="87">
        <v>0</v>
      </c>
      <c r="F87" s="87">
        <v>0</v>
      </c>
      <c r="G87" s="87">
        <v>77466.77</v>
      </c>
      <c r="H87" s="87">
        <v>0</v>
      </c>
      <c r="I87" s="93">
        <v>77466.77</v>
      </c>
      <c r="J87" s="16">
        <v>0</v>
      </c>
      <c r="K87" s="17">
        <v>0</v>
      </c>
      <c r="L87" s="17">
        <v>0</v>
      </c>
      <c r="M87" s="17">
        <v>0</v>
      </c>
      <c r="N87" s="17">
        <v>0</v>
      </c>
      <c r="O87" s="17">
        <v>77466.77</v>
      </c>
      <c r="P87" s="17">
        <v>0</v>
      </c>
      <c r="Q87" s="12">
        <v>77466.77</v>
      </c>
      <c r="R87" s="16">
        <v>0</v>
      </c>
      <c r="S87" s="17">
        <v>0</v>
      </c>
      <c r="T87" s="17">
        <v>0</v>
      </c>
      <c r="U87" s="17">
        <v>0</v>
      </c>
      <c r="V87" s="17">
        <v>0</v>
      </c>
      <c r="W87" s="17">
        <v>0</v>
      </c>
      <c r="X87" s="17">
        <v>0</v>
      </c>
      <c r="Y87" s="12">
        <v>0</v>
      </c>
    </row>
    <row r="88" spans="1:25" x14ac:dyDescent="0.3">
      <c r="A88" s="4" t="s">
        <v>77</v>
      </c>
      <c r="B88" s="92">
        <v>0</v>
      </c>
      <c r="C88" s="87">
        <v>0</v>
      </c>
      <c r="D88" s="87">
        <v>0</v>
      </c>
      <c r="E88" s="87">
        <v>0</v>
      </c>
      <c r="F88" s="87">
        <v>0</v>
      </c>
      <c r="G88" s="87">
        <v>0</v>
      </c>
      <c r="H88" s="87">
        <v>0</v>
      </c>
      <c r="I88" s="93">
        <v>0</v>
      </c>
      <c r="J88" s="16">
        <v>0</v>
      </c>
      <c r="K88" s="17">
        <v>0</v>
      </c>
      <c r="L88" s="17">
        <v>0</v>
      </c>
      <c r="M88" s="17">
        <v>0</v>
      </c>
      <c r="N88" s="17">
        <v>0</v>
      </c>
      <c r="O88" s="17">
        <v>0</v>
      </c>
      <c r="P88" s="17">
        <v>0</v>
      </c>
      <c r="Q88" s="12">
        <v>0</v>
      </c>
      <c r="R88" s="16">
        <v>0</v>
      </c>
      <c r="S88" s="17">
        <v>0</v>
      </c>
      <c r="T88" s="17">
        <v>0</v>
      </c>
      <c r="U88" s="17">
        <v>0</v>
      </c>
      <c r="V88" s="17">
        <v>0</v>
      </c>
      <c r="W88" s="17">
        <v>0</v>
      </c>
      <c r="X88" s="17">
        <v>0</v>
      </c>
      <c r="Y88" s="12">
        <v>0</v>
      </c>
    </row>
    <row r="89" spans="1:25" x14ac:dyDescent="0.3">
      <c r="A89" s="5"/>
      <c r="B89" s="94"/>
      <c r="C89" s="88"/>
      <c r="D89" s="88"/>
      <c r="E89" s="88"/>
      <c r="F89" s="88"/>
      <c r="G89" s="88"/>
      <c r="H89" s="88"/>
      <c r="I89" s="95"/>
      <c r="J89" s="18"/>
      <c r="K89" s="19"/>
      <c r="L89" s="19"/>
      <c r="M89" s="19"/>
      <c r="N89" s="19"/>
      <c r="O89" s="19"/>
      <c r="P89" s="19"/>
      <c r="Q89" s="13"/>
      <c r="R89" s="18"/>
      <c r="S89" s="19"/>
      <c r="T89" s="19"/>
      <c r="U89" s="19"/>
      <c r="V89" s="19"/>
      <c r="W89" s="19"/>
      <c r="X89" s="19"/>
      <c r="Y89" s="13"/>
    </row>
    <row r="90" spans="1:25" x14ac:dyDescent="0.3">
      <c r="A90" s="30"/>
      <c r="B90" s="31">
        <f>SUM(B9:B89)</f>
        <v>405557.32999999996</v>
      </c>
      <c r="C90" s="32">
        <f t="shared" ref="C90:Y90" si="0">SUM(C9:C89)</f>
        <v>370148.63</v>
      </c>
      <c r="D90" s="32">
        <f t="shared" ref="D90:E90" si="1">SUM(D9:D89)</f>
        <v>743252</v>
      </c>
      <c r="E90" s="32">
        <f t="shared" si="1"/>
        <v>2525889.92</v>
      </c>
      <c r="F90" s="32">
        <f t="shared" si="0"/>
        <v>2308504</v>
      </c>
      <c r="G90" s="32">
        <f t="shared" si="0"/>
        <v>4232848.79</v>
      </c>
      <c r="H90" s="32">
        <f t="shared" si="0"/>
        <v>269200.34999999998</v>
      </c>
      <c r="I90" s="33">
        <f t="shared" si="0"/>
        <v>10855401.02</v>
      </c>
      <c r="J90" s="31">
        <f t="shared" si="0"/>
        <v>405557.32999999996</v>
      </c>
      <c r="K90" s="32">
        <f t="shared" si="0"/>
        <v>370148.63</v>
      </c>
      <c r="L90" s="32">
        <f t="shared" ref="L90:M90" si="2">SUM(L9:L89)</f>
        <v>743252</v>
      </c>
      <c r="M90" s="32">
        <f t="shared" si="2"/>
        <v>1501801</v>
      </c>
      <c r="N90" s="32">
        <f t="shared" si="0"/>
        <v>0</v>
      </c>
      <c r="O90" s="32">
        <f t="shared" si="0"/>
        <v>4232848.79</v>
      </c>
      <c r="P90" s="32">
        <f t="shared" si="0"/>
        <v>255700.5</v>
      </c>
      <c r="Q90" s="33">
        <f t="shared" si="0"/>
        <v>7509308.2499999991</v>
      </c>
      <c r="R90" s="31">
        <f t="shared" si="0"/>
        <v>0</v>
      </c>
      <c r="S90" s="32">
        <f t="shared" si="0"/>
        <v>0</v>
      </c>
      <c r="T90" s="32">
        <f t="shared" ref="T90:U90" si="3">SUM(T9:T89)</f>
        <v>0</v>
      </c>
      <c r="U90" s="32">
        <f t="shared" si="3"/>
        <v>1024088.92</v>
      </c>
      <c r="V90" s="32">
        <f t="shared" si="0"/>
        <v>2308504</v>
      </c>
      <c r="W90" s="32">
        <f t="shared" si="0"/>
        <v>0</v>
      </c>
      <c r="X90" s="32">
        <f t="shared" si="0"/>
        <v>13499.85</v>
      </c>
      <c r="Y90" s="33">
        <f t="shared" si="0"/>
        <v>3346092.77</v>
      </c>
    </row>
    <row r="91" spans="1:25"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59999389629810485"/>
  </sheetPr>
  <dimension ref="A1:AS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45" width="12.7265625" style="9"/>
    <col min="46" max="16384" width="12.7265625" style="6"/>
  </cols>
  <sheetData>
    <row r="1" spans="1:45" x14ac:dyDescent="0.3">
      <c r="A1" s="1" t="s">
        <v>317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row>
    <row r="2" spans="1:45" ht="15.5" x14ac:dyDescent="0.35">
      <c r="A2" s="2" t="s">
        <v>104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45" x14ac:dyDescent="0.3">
      <c r="A3" s="28" t="str">
        <f>'Total Exp'!A3</f>
        <v>2020-21</v>
      </c>
    </row>
    <row r="4" spans="1:45" ht="15.5" x14ac:dyDescent="0.35">
      <c r="A4" s="82" t="s">
        <v>125</v>
      </c>
      <c r="B4" s="83"/>
      <c r="C4" s="83"/>
      <c r="D4" s="83"/>
      <c r="E4" s="83"/>
      <c r="F4" s="83"/>
      <c r="G4" s="83"/>
      <c r="H4" s="83"/>
      <c r="I4" s="84"/>
      <c r="J4" s="85"/>
      <c r="K4" s="83"/>
      <c r="L4" s="83"/>
      <c r="M4" s="83"/>
      <c r="N4" s="83"/>
      <c r="O4" s="83"/>
      <c r="P4" s="83"/>
      <c r="Q4" s="83"/>
      <c r="R4" s="83"/>
      <c r="S4" s="85"/>
      <c r="T4" s="83"/>
      <c r="U4" s="83"/>
      <c r="V4" s="83"/>
      <c r="W4" s="83"/>
      <c r="X4" s="83"/>
      <c r="Y4" s="83"/>
      <c r="Z4" s="83"/>
      <c r="AA4" s="83"/>
      <c r="AB4" s="85"/>
      <c r="AC4" s="83"/>
      <c r="AD4" s="83"/>
      <c r="AE4" s="83"/>
      <c r="AF4" s="83"/>
      <c r="AG4" s="83"/>
      <c r="AH4" s="83"/>
      <c r="AI4" s="83"/>
      <c r="AJ4" s="83"/>
      <c r="AK4" s="85"/>
      <c r="AL4" s="83"/>
      <c r="AM4" s="83"/>
      <c r="AN4" s="83"/>
      <c r="AO4" s="83"/>
      <c r="AP4" s="83"/>
      <c r="AQ4" s="83"/>
      <c r="AR4" s="83"/>
      <c r="AS4" s="84" t="s">
        <v>285</v>
      </c>
    </row>
    <row r="5" spans="1:45" s="60" customFormat="1" ht="13" x14ac:dyDescent="0.3">
      <c r="A5" s="49"/>
      <c r="B5" s="61" t="s">
        <v>246</v>
      </c>
      <c r="C5" s="62"/>
      <c r="D5" s="62"/>
      <c r="E5" s="62"/>
      <c r="F5" s="62"/>
      <c r="G5" s="62"/>
      <c r="H5" s="62"/>
      <c r="I5" s="63"/>
      <c r="J5" s="64" t="s">
        <v>242</v>
      </c>
      <c r="K5" s="65"/>
      <c r="L5" s="65"/>
      <c r="M5" s="65"/>
      <c r="N5" s="65"/>
      <c r="O5" s="65"/>
      <c r="P5" s="65"/>
      <c r="Q5" s="65"/>
      <c r="R5" s="66"/>
      <c r="S5" s="68" t="s">
        <v>243</v>
      </c>
      <c r="T5" s="65"/>
      <c r="U5" s="65"/>
      <c r="V5" s="65"/>
      <c r="W5" s="65"/>
      <c r="X5" s="65"/>
      <c r="Y5" s="65"/>
      <c r="Z5" s="65"/>
      <c r="AA5" s="66"/>
      <c r="AB5" s="64" t="s">
        <v>244</v>
      </c>
      <c r="AC5" s="65"/>
      <c r="AD5" s="65"/>
      <c r="AE5" s="65"/>
      <c r="AF5" s="65"/>
      <c r="AG5" s="65"/>
      <c r="AH5" s="65"/>
      <c r="AI5" s="65"/>
      <c r="AJ5" s="66"/>
      <c r="AK5" s="64" t="s">
        <v>245</v>
      </c>
      <c r="AL5" s="65"/>
      <c r="AM5" s="65"/>
      <c r="AN5" s="65"/>
      <c r="AO5" s="65"/>
      <c r="AP5" s="65"/>
      <c r="AQ5" s="65"/>
      <c r="AR5" s="65"/>
      <c r="AS5" s="66"/>
    </row>
    <row r="6" spans="1:45" s="60" customFormat="1" ht="13" x14ac:dyDescent="0.3">
      <c r="A6" s="49"/>
      <c r="B6" s="50" t="str">
        <f>$A$4&amp;" Total"</f>
        <v>Other Total</v>
      </c>
      <c r="C6" s="51"/>
      <c r="D6" s="51"/>
      <c r="E6" s="51"/>
      <c r="F6" s="51"/>
      <c r="G6" s="51"/>
      <c r="H6" s="51"/>
      <c r="I6" s="52"/>
      <c r="J6" s="50"/>
      <c r="K6" s="51"/>
      <c r="L6" s="51"/>
      <c r="M6" s="51"/>
      <c r="N6" s="51"/>
      <c r="O6" s="51"/>
      <c r="P6" s="51"/>
      <c r="Q6" s="51"/>
      <c r="R6" s="52"/>
      <c r="S6" s="50"/>
      <c r="T6" s="51"/>
      <c r="U6" s="51"/>
      <c r="V6" s="51"/>
      <c r="W6" s="51"/>
      <c r="X6" s="51"/>
      <c r="Y6" s="51"/>
      <c r="Z6" s="51"/>
      <c r="AA6" s="52"/>
      <c r="AB6" s="53"/>
      <c r="AC6" s="55"/>
      <c r="AD6" s="51"/>
      <c r="AE6" s="51"/>
      <c r="AF6" s="51"/>
      <c r="AG6" s="51"/>
      <c r="AH6" s="51"/>
      <c r="AI6" s="51"/>
      <c r="AJ6" s="52"/>
      <c r="AK6" s="53"/>
      <c r="AL6" s="55"/>
      <c r="AM6" s="51"/>
      <c r="AN6" s="51"/>
      <c r="AO6" s="51"/>
      <c r="AP6" s="51"/>
      <c r="AQ6" s="51"/>
      <c r="AR6" s="51"/>
      <c r="AS6" s="52"/>
    </row>
    <row r="7" spans="1:45" s="59" customFormat="1" ht="21" x14ac:dyDescent="0.25">
      <c r="A7" s="57"/>
      <c r="B7" s="42" t="s">
        <v>105</v>
      </c>
      <c r="C7" s="43" t="s">
        <v>271</v>
      </c>
      <c r="D7" s="43" t="s">
        <v>272</v>
      </c>
      <c r="E7" s="43" t="s">
        <v>273</v>
      </c>
      <c r="F7" s="43" t="s">
        <v>274</v>
      </c>
      <c r="G7" s="43" t="s">
        <v>107</v>
      </c>
      <c r="H7" s="43" t="s">
        <v>108</v>
      </c>
      <c r="I7" s="58" t="s">
        <v>275</v>
      </c>
      <c r="J7" s="42" t="s">
        <v>247</v>
      </c>
      <c r="K7" s="43" t="s">
        <v>105</v>
      </c>
      <c r="L7" s="43" t="s">
        <v>271</v>
      </c>
      <c r="M7" s="43" t="s">
        <v>272</v>
      </c>
      <c r="N7" s="43" t="s">
        <v>273</v>
      </c>
      <c r="O7" s="43" t="s">
        <v>274</v>
      </c>
      <c r="P7" s="43" t="s">
        <v>107</v>
      </c>
      <c r="Q7" s="43" t="s">
        <v>108</v>
      </c>
      <c r="R7" s="58" t="s">
        <v>275</v>
      </c>
      <c r="S7" s="42" t="s">
        <v>247</v>
      </c>
      <c r="T7" s="43" t="s">
        <v>105</v>
      </c>
      <c r="U7" s="43" t="s">
        <v>271</v>
      </c>
      <c r="V7" s="43" t="s">
        <v>272</v>
      </c>
      <c r="W7" s="43" t="s">
        <v>273</v>
      </c>
      <c r="X7" s="43" t="s">
        <v>274</v>
      </c>
      <c r="Y7" s="43" t="s">
        <v>107</v>
      </c>
      <c r="Z7" s="43" t="s">
        <v>108</v>
      </c>
      <c r="AA7" s="58" t="s">
        <v>275</v>
      </c>
      <c r="AB7" s="42" t="s">
        <v>247</v>
      </c>
      <c r="AC7" s="43" t="s">
        <v>105</v>
      </c>
      <c r="AD7" s="43" t="s">
        <v>271</v>
      </c>
      <c r="AE7" s="43" t="s">
        <v>272</v>
      </c>
      <c r="AF7" s="43" t="s">
        <v>273</v>
      </c>
      <c r="AG7" s="43" t="s">
        <v>274</v>
      </c>
      <c r="AH7" s="43" t="s">
        <v>107</v>
      </c>
      <c r="AI7" s="43" t="s">
        <v>108</v>
      </c>
      <c r="AJ7" s="58" t="s">
        <v>275</v>
      </c>
      <c r="AK7" s="42" t="s">
        <v>247</v>
      </c>
      <c r="AL7" s="43" t="s">
        <v>105</v>
      </c>
      <c r="AM7" s="43" t="s">
        <v>271</v>
      </c>
      <c r="AN7" s="43" t="s">
        <v>272</v>
      </c>
      <c r="AO7" s="43" t="s">
        <v>273</v>
      </c>
      <c r="AP7" s="43" t="s">
        <v>274</v>
      </c>
      <c r="AQ7" s="43" t="s">
        <v>107</v>
      </c>
      <c r="AR7" s="43" t="s">
        <v>108</v>
      </c>
      <c r="AS7" s="58" t="s">
        <v>275</v>
      </c>
    </row>
    <row r="8" spans="1:45" s="59" customFormat="1" ht="10.5" x14ac:dyDescent="0.25">
      <c r="A8" s="67"/>
      <c r="B8" s="46" t="s">
        <v>109</v>
      </c>
      <c r="C8" s="47" t="s">
        <v>110</v>
      </c>
      <c r="D8" s="47" t="s">
        <v>111</v>
      </c>
      <c r="E8" s="47" t="s">
        <v>112</v>
      </c>
      <c r="F8" s="47" t="s">
        <v>113</v>
      </c>
      <c r="G8" s="47" t="s">
        <v>114</v>
      </c>
      <c r="H8" s="47" t="s">
        <v>115</v>
      </c>
      <c r="I8" s="48" t="s">
        <v>116</v>
      </c>
      <c r="J8" s="46"/>
      <c r="K8" s="47" t="s">
        <v>109</v>
      </c>
      <c r="L8" s="47" t="s">
        <v>110</v>
      </c>
      <c r="M8" s="47" t="s">
        <v>111</v>
      </c>
      <c r="N8" s="47" t="s">
        <v>112</v>
      </c>
      <c r="O8" s="47" t="s">
        <v>113</v>
      </c>
      <c r="P8" s="47" t="s">
        <v>114</v>
      </c>
      <c r="Q8" s="47" t="s">
        <v>115</v>
      </c>
      <c r="R8" s="48" t="s">
        <v>116</v>
      </c>
      <c r="S8" s="46"/>
      <c r="T8" s="47" t="s">
        <v>109</v>
      </c>
      <c r="U8" s="47" t="s">
        <v>110</v>
      </c>
      <c r="V8" s="47" t="s">
        <v>111</v>
      </c>
      <c r="W8" s="47" t="s">
        <v>112</v>
      </c>
      <c r="X8" s="47" t="s">
        <v>113</v>
      </c>
      <c r="Y8" s="47" t="s">
        <v>114</v>
      </c>
      <c r="Z8" s="47" t="s">
        <v>115</v>
      </c>
      <c r="AA8" s="48" t="s">
        <v>116</v>
      </c>
      <c r="AB8" s="46"/>
      <c r="AC8" s="47" t="s">
        <v>109</v>
      </c>
      <c r="AD8" s="47" t="s">
        <v>110</v>
      </c>
      <c r="AE8" s="47" t="s">
        <v>111</v>
      </c>
      <c r="AF8" s="47" t="s">
        <v>112</v>
      </c>
      <c r="AG8" s="47" t="s">
        <v>113</v>
      </c>
      <c r="AH8" s="47" t="s">
        <v>114</v>
      </c>
      <c r="AI8" s="47" t="s">
        <v>115</v>
      </c>
      <c r="AJ8" s="48" t="s">
        <v>116</v>
      </c>
      <c r="AK8" s="46"/>
      <c r="AL8" s="47" t="s">
        <v>109</v>
      </c>
      <c r="AM8" s="47" t="s">
        <v>110</v>
      </c>
      <c r="AN8" s="47" t="s">
        <v>111</v>
      </c>
      <c r="AO8" s="47" t="s">
        <v>112</v>
      </c>
      <c r="AP8" s="47" t="s">
        <v>113</v>
      </c>
      <c r="AQ8" s="47" t="s">
        <v>114</v>
      </c>
      <c r="AR8" s="47" t="s">
        <v>115</v>
      </c>
      <c r="AS8" s="48" t="s">
        <v>116</v>
      </c>
    </row>
    <row r="9" spans="1:45" x14ac:dyDescent="0.3">
      <c r="A9" s="3"/>
      <c r="B9" s="89"/>
      <c r="C9" s="90"/>
      <c r="D9" s="90"/>
      <c r="E9" s="90"/>
      <c r="F9" s="90"/>
      <c r="G9" s="90"/>
      <c r="H9" s="90"/>
      <c r="I9" s="91"/>
      <c r="J9" s="69"/>
      <c r="K9" s="15"/>
      <c r="L9" s="15"/>
      <c r="M9" s="15"/>
      <c r="N9" s="15"/>
      <c r="O9" s="15"/>
      <c r="P9" s="15"/>
      <c r="Q9" s="15"/>
      <c r="R9" s="11"/>
      <c r="S9" s="69"/>
      <c r="T9" s="15"/>
      <c r="U9" s="15"/>
      <c r="V9" s="15"/>
      <c r="W9" s="15"/>
      <c r="X9" s="15"/>
      <c r="Y9" s="15"/>
      <c r="Z9" s="15"/>
      <c r="AA9" s="11"/>
      <c r="AB9" s="69"/>
      <c r="AC9" s="15"/>
      <c r="AD9" s="15"/>
      <c r="AE9" s="15"/>
      <c r="AF9" s="15"/>
      <c r="AG9" s="15"/>
      <c r="AH9" s="15"/>
      <c r="AI9" s="15"/>
      <c r="AJ9" s="11"/>
      <c r="AK9" s="69"/>
      <c r="AL9" s="15"/>
      <c r="AM9" s="15"/>
      <c r="AN9" s="15"/>
      <c r="AO9" s="15"/>
      <c r="AP9" s="15"/>
      <c r="AQ9" s="15"/>
      <c r="AR9" s="15"/>
      <c r="AS9" s="11"/>
    </row>
    <row r="10" spans="1:45" x14ac:dyDescent="0.3">
      <c r="A10" s="4" t="s">
        <v>0</v>
      </c>
      <c r="B10" s="92">
        <v>0</v>
      </c>
      <c r="C10" s="87">
        <v>0</v>
      </c>
      <c r="D10" s="87">
        <v>0</v>
      </c>
      <c r="E10" s="87">
        <v>0</v>
      </c>
      <c r="F10" s="87">
        <v>0</v>
      </c>
      <c r="G10" s="87">
        <v>0</v>
      </c>
      <c r="H10" s="87">
        <v>0</v>
      </c>
      <c r="I10" s="93">
        <v>0</v>
      </c>
      <c r="J10" s="70">
        <v>0</v>
      </c>
      <c r="K10" s="17">
        <v>0</v>
      </c>
      <c r="L10" s="17">
        <v>0</v>
      </c>
      <c r="M10" s="17">
        <v>0</v>
      </c>
      <c r="N10" s="17">
        <v>0</v>
      </c>
      <c r="O10" s="17">
        <v>0</v>
      </c>
      <c r="P10" s="17">
        <v>0</v>
      </c>
      <c r="Q10" s="17">
        <v>0</v>
      </c>
      <c r="R10" s="12">
        <v>0</v>
      </c>
      <c r="S10" s="70">
        <v>0</v>
      </c>
      <c r="T10" s="17">
        <v>0</v>
      </c>
      <c r="U10" s="17">
        <v>0</v>
      </c>
      <c r="V10" s="17">
        <v>0</v>
      </c>
      <c r="W10" s="17">
        <v>0</v>
      </c>
      <c r="X10" s="17">
        <v>0</v>
      </c>
      <c r="Y10" s="17">
        <v>0</v>
      </c>
      <c r="Z10" s="17">
        <v>0</v>
      </c>
      <c r="AA10" s="12">
        <v>0</v>
      </c>
      <c r="AB10" s="70">
        <v>0</v>
      </c>
      <c r="AC10" s="17">
        <v>0</v>
      </c>
      <c r="AD10" s="17">
        <v>0</v>
      </c>
      <c r="AE10" s="17">
        <v>0</v>
      </c>
      <c r="AF10" s="17">
        <v>0</v>
      </c>
      <c r="AG10" s="17">
        <v>0</v>
      </c>
      <c r="AH10" s="17">
        <v>0</v>
      </c>
      <c r="AI10" s="17">
        <v>0</v>
      </c>
      <c r="AJ10" s="12">
        <v>0</v>
      </c>
      <c r="AK10" s="70">
        <v>0</v>
      </c>
      <c r="AL10" s="17">
        <v>0</v>
      </c>
      <c r="AM10" s="17">
        <v>0</v>
      </c>
      <c r="AN10" s="17">
        <v>0</v>
      </c>
      <c r="AO10" s="17">
        <v>0</v>
      </c>
      <c r="AP10" s="17">
        <v>0</v>
      </c>
      <c r="AQ10" s="17">
        <v>0</v>
      </c>
      <c r="AR10" s="17">
        <v>0</v>
      </c>
      <c r="AS10" s="12">
        <v>0</v>
      </c>
    </row>
    <row r="11" spans="1:45" x14ac:dyDescent="0.3">
      <c r="A11" s="4" t="s">
        <v>1</v>
      </c>
      <c r="B11" s="92">
        <v>0</v>
      </c>
      <c r="C11" s="87">
        <v>0</v>
      </c>
      <c r="D11" s="87">
        <v>0</v>
      </c>
      <c r="E11" s="87">
        <v>0</v>
      </c>
      <c r="F11" s="87">
        <v>0</v>
      </c>
      <c r="G11" s="87">
        <v>0</v>
      </c>
      <c r="H11" s="87">
        <v>0</v>
      </c>
      <c r="I11" s="93">
        <v>0</v>
      </c>
      <c r="J11" s="70">
        <v>0</v>
      </c>
      <c r="K11" s="17">
        <v>0</v>
      </c>
      <c r="L11" s="17">
        <v>0</v>
      </c>
      <c r="M11" s="17">
        <v>0</v>
      </c>
      <c r="N11" s="17">
        <v>0</v>
      </c>
      <c r="O11" s="17">
        <v>0</v>
      </c>
      <c r="P11" s="17">
        <v>0</v>
      </c>
      <c r="Q11" s="17">
        <v>0</v>
      </c>
      <c r="R11" s="12">
        <v>0</v>
      </c>
      <c r="S11" s="70">
        <v>0</v>
      </c>
      <c r="T11" s="17">
        <v>0</v>
      </c>
      <c r="U11" s="17">
        <v>0</v>
      </c>
      <c r="V11" s="17">
        <v>0</v>
      </c>
      <c r="W11" s="17">
        <v>0</v>
      </c>
      <c r="X11" s="17">
        <v>0</v>
      </c>
      <c r="Y11" s="17">
        <v>0</v>
      </c>
      <c r="Z11" s="17">
        <v>0</v>
      </c>
      <c r="AA11" s="12">
        <v>0</v>
      </c>
      <c r="AB11" s="70">
        <v>0</v>
      </c>
      <c r="AC11" s="17">
        <v>0</v>
      </c>
      <c r="AD11" s="17">
        <v>0</v>
      </c>
      <c r="AE11" s="17">
        <v>0</v>
      </c>
      <c r="AF11" s="17">
        <v>0</v>
      </c>
      <c r="AG11" s="17">
        <v>0</v>
      </c>
      <c r="AH11" s="17">
        <v>0</v>
      </c>
      <c r="AI11" s="17">
        <v>0</v>
      </c>
      <c r="AJ11" s="12">
        <v>0</v>
      </c>
      <c r="AK11" s="70">
        <v>0</v>
      </c>
      <c r="AL11" s="17">
        <v>0</v>
      </c>
      <c r="AM11" s="17">
        <v>0</v>
      </c>
      <c r="AN11" s="17">
        <v>0</v>
      </c>
      <c r="AO11" s="17">
        <v>0</v>
      </c>
      <c r="AP11" s="17">
        <v>0</v>
      </c>
      <c r="AQ11" s="17">
        <v>0</v>
      </c>
      <c r="AR11" s="17">
        <v>0</v>
      </c>
      <c r="AS11" s="12">
        <v>0</v>
      </c>
    </row>
    <row r="12" spans="1:45" x14ac:dyDescent="0.3">
      <c r="A12" s="4" t="s">
        <v>2</v>
      </c>
      <c r="B12" s="92">
        <v>0</v>
      </c>
      <c r="C12" s="87">
        <v>0</v>
      </c>
      <c r="D12" s="87">
        <v>0</v>
      </c>
      <c r="E12" s="87">
        <v>0</v>
      </c>
      <c r="F12" s="87">
        <v>0</v>
      </c>
      <c r="G12" s="87">
        <v>0</v>
      </c>
      <c r="H12" s="87">
        <v>0</v>
      </c>
      <c r="I12" s="93">
        <v>0</v>
      </c>
      <c r="J12" s="70">
        <v>0</v>
      </c>
      <c r="K12" s="17">
        <v>0</v>
      </c>
      <c r="L12" s="17">
        <v>0</v>
      </c>
      <c r="M12" s="17">
        <v>0</v>
      </c>
      <c r="N12" s="17">
        <v>0</v>
      </c>
      <c r="O12" s="17">
        <v>0</v>
      </c>
      <c r="P12" s="17">
        <v>0</v>
      </c>
      <c r="Q12" s="17">
        <v>0</v>
      </c>
      <c r="R12" s="12">
        <v>0</v>
      </c>
      <c r="S12" s="70">
        <v>0</v>
      </c>
      <c r="T12" s="17">
        <v>0</v>
      </c>
      <c r="U12" s="17">
        <v>0</v>
      </c>
      <c r="V12" s="17">
        <v>0</v>
      </c>
      <c r="W12" s="17">
        <v>0</v>
      </c>
      <c r="X12" s="17">
        <v>0</v>
      </c>
      <c r="Y12" s="17">
        <v>0</v>
      </c>
      <c r="Z12" s="17">
        <v>0</v>
      </c>
      <c r="AA12" s="12">
        <v>0</v>
      </c>
      <c r="AB12" s="70">
        <v>0</v>
      </c>
      <c r="AC12" s="17">
        <v>0</v>
      </c>
      <c r="AD12" s="17">
        <v>0</v>
      </c>
      <c r="AE12" s="17">
        <v>0</v>
      </c>
      <c r="AF12" s="17">
        <v>0</v>
      </c>
      <c r="AG12" s="17">
        <v>0</v>
      </c>
      <c r="AH12" s="17">
        <v>0</v>
      </c>
      <c r="AI12" s="17">
        <v>0</v>
      </c>
      <c r="AJ12" s="12">
        <v>0</v>
      </c>
      <c r="AK12" s="70">
        <v>0</v>
      </c>
      <c r="AL12" s="17">
        <v>0</v>
      </c>
      <c r="AM12" s="17">
        <v>0</v>
      </c>
      <c r="AN12" s="17">
        <v>0</v>
      </c>
      <c r="AO12" s="17">
        <v>0</v>
      </c>
      <c r="AP12" s="17">
        <v>0</v>
      </c>
      <c r="AQ12" s="17">
        <v>0</v>
      </c>
      <c r="AR12" s="17">
        <v>0</v>
      </c>
      <c r="AS12" s="12">
        <v>0</v>
      </c>
    </row>
    <row r="13" spans="1:45" x14ac:dyDescent="0.3">
      <c r="A13" s="4" t="s">
        <v>3</v>
      </c>
      <c r="B13" s="92">
        <v>0</v>
      </c>
      <c r="C13" s="87">
        <v>0</v>
      </c>
      <c r="D13" s="87">
        <v>0</v>
      </c>
      <c r="E13" s="87">
        <v>0</v>
      </c>
      <c r="F13" s="87">
        <v>0</v>
      </c>
      <c r="G13" s="87">
        <v>0</v>
      </c>
      <c r="H13" s="87">
        <v>0</v>
      </c>
      <c r="I13" s="93">
        <v>0</v>
      </c>
      <c r="J13" s="70">
        <v>0</v>
      </c>
      <c r="K13" s="17">
        <v>0</v>
      </c>
      <c r="L13" s="17">
        <v>0</v>
      </c>
      <c r="M13" s="17">
        <v>0</v>
      </c>
      <c r="N13" s="17">
        <v>0</v>
      </c>
      <c r="O13" s="17">
        <v>0</v>
      </c>
      <c r="P13" s="17">
        <v>0</v>
      </c>
      <c r="Q13" s="17">
        <v>0</v>
      </c>
      <c r="R13" s="12">
        <v>0</v>
      </c>
      <c r="S13" s="70">
        <v>0</v>
      </c>
      <c r="T13" s="17">
        <v>0</v>
      </c>
      <c r="U13" s="17">
        <v>0</v>
      </c>
      <c r="V13" s="17">
        <v>0</v>
      </c>
      <c r="W13" s="17">
        <v>0</v>
      </c>
      <c r="X13" s="17">
        <v>0</v>
      </c>
      <c r="Y13" s="17">
        <v>0</v>
      </c>
      <c r="Z13" s="17">
        <v>0</v>
      </c>
      <c r="AA13" s="12">
        <v>0</v>
      </c>
      <c r="AB13" s="70">
        <v>0</v>
      </c>
      <c r="AC13" s="17">
        <v>0</v>
      </c>
      <c r="AD13" s="17">
        <v>0</v>
      </c>
      <c r="AE13" s="17">
        <v>0</v>
      </c>
      <c r="AF13" s="17">
        <v>0</v>
      </c>
      <c r="AG13" s="17">
        <v>0</v>
      </c>
      <c r="AH13" s="17">
        <v>0</v>
      </c>
      <c r="AI13" s="17">
        <v>0</v>
      </c>
      <c r="AJ13" s="12">
        <v>0</v>
      </c>
      <c r="AK13" s="70">
        <v>0</v>
      </c>
      <c r="AL13" s="17">
        <v>0</v>
      </c>
      <c r="AM13" s="17">
        <v>0</v>
      </c>
      <c r="AN13" s="17">
        <v>0</v>
      </c>
      <c r="AO13" s="17">
        <v>0</v>
      </c>
      <c r="AP13" s="17">
        <v>0</v>
      </c>
      <c r="AQ13" s="17">
        <v>0</v>
      </c>
      <c r="AR13" s="17">
        <v>0</v>
      </c>
      <c r="AS13" s="12">
        <v>0</v>
      </c>
    </row>
    <row r="14" spans="1:45" x14ac:dyDescent="0.3">
      <c r="A14" s="4" t="s">
        <v>4</v>
      </c>
      <c r="B14" s="92">
        <v>0</v>
      </c>
      <c r="C14" s="87">
        <v>0</v>
      </c>
      <c r="D14" s="87">
        <v>0</v>
      </c>
      <c r="E14" s="87">
        <v>0</v>
      </c>
      <c r="F14" s="87">
        <v>0</v>
      </c>
      <c r="G14" s="87">
        <v>0</v>
      </c>
      <c r="H14" s="87">
        <v>1048541</v>
      </c>
      <c r="I14" s="93">
        <v>1048541</v>
      </c>
      <c r="J14" s="70" t="s">
        <v>332</v>
      </c>
      <c r="K14" s="17">
        <v>0</v>
      </c>
      <c r="L14" s="17">
        <v>0</v>
      </c>
      <c r="M14" s="17">
        <v>0</v>
      </c>
      <c r="N14" s="17">
        <v>0</v>
      </c>
      <c r="O14" s="17">
        <v>0</v>
      </c>
      <c r="P14" s="17">
        <v>0</v>
      </c>
      <c r="Q14" s="17">
        <v>0</v>
      </c>
      <c r="R14" s="12">
        <v>0</v>
      </c>
      <c r="S14" s="70" t="s">
        <v>333</v>
      </c>
      <c r="T14" s="17">
        <v>0</v>
      </c>
      <c r="U14" s="17">
        <v>0</v>
      </c>
      <c r="V14" s="17">
        <v>0</v>
      </c>
      <c r="W14" s="17">
        <v>0</v>
      </c>
      <c r="X14" s="17">
        <v>0</v>
      </c>
      <c r="Y14" s="17">
        <v>0</v>
      </c>
      <c r="Z14" s="17">
        <v>0</v>
      </c>
      <c r="AA14" s="12">
        <v>0</v>
      </c>
      <c r="AB14" s="70" t="s">
        <v>334</v>
      </c>
      <c r="AC14" s="17">
        <v>0</v>
      </c>
      <c r="AD14" s="17">
        <v>0</v>
      </c>
      <c r="AE14" s="17">
        <v>0</v>
      </c>
      <c r="AF14" s="17">
        <v>0</v>
      </c>
      <c r="AG14" s="17">
        <v>0</v>
      </c>
      <c r="AH14" s="17">
        <v>0</v>
      </c>
      <c r="AI14" s="17">
        <v>1048541</v>
      </c>
      <c r="AJ14" s="12">
        <v>1048541</v>
      </c>
      <c r="AK14" s="70">
        <v>0</v>
      </c>
      <c r="AL14" s="17">
        <v>0</v>
      </c>
      <c r="AM14" s="17">
        <v>0</v>
      </c>
      <c r="AN14" s="17">
        <v>0</v>
      </c>
      <c r="AO14" s="17">
        <v>0</v>
      </c>
      <c r="AP14" s="17">
        <v>0</v>
      </c>
      <c r="AQ14" s="17">
        <v>0</v>
      </c>
      <c r="AR14" s="17">
        <v>0</v>
      </c>
      <c r="AS14" s="12">
        <v>0</v>
      </c>
    </row>
    <row r="15" spans="1:45" x14ac:dyDescent="0.3">
      <c r="A15" s="4" t="s">
        <v>5</v>
      </c>
      <c r="B15" s="92">
        <v>0</v>
      </c>
      <c r="C15" s="87">
        <v>0</v>
      </c>
      <c r="D15" s="87">
        <v>0</v>
      </c>
      <c r="E15" s="87">
        <v>0</v>
      </c>
      <c r="F15" s="87">
        <v>0</v>
      </c>
      <c r="G15" s="87">
        <v>0</v>
      </c>
      <c r="H15" s="87">
        <v>0</v>
      </c>
      <c r="I15" s="93">
        <v>0</v>
      </c>
      <c r="J15" s="70">
        <v>0</v>
      </c>
      <c r="K15" s="17">
        <v>0</v>
      </c>
      <c r="L15" s="17">
        <v>0</v>
      </c>
      <c r="M15" s="17">
        <v>0</v>
      </c>
      <c r="N15" s="17">
        <v>0</v>
      </c>
      <c r="O15" s="17">
        <v>0</v>
      </c>
      <c r="P15" s="17">
        <v>0</v>
      </c>
      <c r="Q15" s="17">
        <v>0</v>
      </c>
      <c r="R15" s="12">
        <v>0</v>
      </c>
      <c r="S15" s="70">
        <v>0</v>
      </c>
      <c r="T15" s="17">
        <v>0</v>
      </c>
      <c r="U15" s="17">
        <v>0</v>
      </c>
      <c r="V15" s="17">
        <v>0</v>
      </c>
      <c r="W15" s="17">
        <v>0</v>
      </c>
      <c r="X15" s="17">
        <v>0</v>
      </c>
      <c r="Y15" s="17">
        <v>0</v>
      </c>
      <c r="Z15" s="17">
        <v>0</v>
      </c>
      <c r="AA15" s="12">
        <v>0</v>
      </c>
      <c r="AB15" s="70">
        <v>0</v>
      </c>
      <c r="AC15" s="17">
        <v>0</v>
      </c>
      <c r="AD15" s="17">
        <v>0</v>
      </c>
      <c r="AE15" s="17">
        <v>0</v>
      </c>
      <c r="AF15" s="17">
        <v>0</v>
      </c>
      <c r="AG15" s="17">
        <v>0</v>
      </c>
      <c r="AH15" s="17">
        <v>0</v>
      </c>
      <c r="AI15" s="17">
        <v>0</v>
      </c>
      <c r="AJ15" s="12">
        <v>0</v>
      </c>
      <c r="AK15" s="70">
        <v>0</v>
      </c>
      <c r="AL15" s="17">
        <v>0</v>
      </c>
      <c r="AM15" s="17">
        <v>0</v>
      </c>
      <c r="AN15" s="17">
        <v>0</v>
      </c>
      <c r="AO15" s="17">
        <v>0</v>
      </c>
      <c r="AP15" s="17">
        <v>0</v>
      </c>
      <c r="AQ15" s="17">
        <v>0</v>
      </c>
      <c r="AR15" s="17">
        <v>0</v>
      </c>
      <c r="AS15" s="12">
        <v>0</v>
      </c>
    </row>
    <row r="16" spans="1:45" x14ac:dyDescent="0.3">
      <c r="A16" s="4" t="s">
        <v>6</v>
      </c>
      <c r="B16" s="92">
        <v>0</v>
      </c>
      <c r="C16" s="87">
        <v>0</v>
      </c>
      <c r="D16" s="87">
        <v>0</v>
      </c>
      <c r="E16" s="87">
        <v>0</v>
      </c>
      <c r="F16" s="87">
        <v>0</v>
      </c>
      <c r="G16" s="87">
        <v>0</v>
      </c>
      <c r="H16" s="87">
        <v>0</v>
      </c>
      <c r="I16" s="93">
        <v>0</v>
      </c>
      <c r="J16" s="70">
        <v>0</v>
      </c>
      <c r="K16" s="17">
        <v>0</v>
      </c>
      <c r="L16" s="17">
        <v>0</v>
      </c>
      <c r="M16" s="17">
        <v>0</v>
      </c>
      <c r="N16" s="17">
        <v>0</v>
      </c>
      <c r="O16" s="17">
        <v>0</v>
      </c>
      <c r="P16" s="17">
        <v>0</v>
      </c>
      <c r="Q16" s="17">
        <v>0</v>
      </c>
      <c r="R16" s="12">
        <v>0</v>
      </c>
      <c r="S16" s="70">
        <v>0</v>
      </c>
      <c r="T16" s="17">
        <v>0</v>
      </c>
      <c r="U16" s="17">
        <v>0</v>
      </c>
      <c r="V16" s="17">
        <v>0</v>
      </c>
      <c r="W16" s="17">
        <v>0</v>
      </c>
      <c r="X16" s="17">
        <v>0</v>
      </c>
      <c r="Y16" s="17">
        <v>0</v>
      </c>
      <c r="Z16" s="17">
        <v>0</v>
      </c>
      <c r="AA16" s="12">
        <v>0</v>
      </c>
      <c r="AB16" s="70">
        <v>0</v>
      </c>
      <c r="AC16" s="17">
        <v>0</v>
      </c>
      <c r="AD16" s="17">
        <v>0</v>
      </c>
      <c r="AE16" s="17">
        <v>0</v>
      </c>
      <c r="AF16" s="17">
        <v>0</v>
      </c>
      <c r="AG16" s="17">
        <v>0</v>
      </c>
      <c r="AH16" s="17">
        <v>0</v>
      </c>
      <c r="AI16" s="17">
        <v>0</v>
      </c>
      <c r="AJ16" s="12">
        <v>0</v>
      </c>
      <c r="AK16" s="70">
        <v>0</v>
      </c>
      <c r="AL16" s="17">
        <v>0</v>
      </c>
      <c r="AM16" s="17">
        <v>0</v>
      </c>
      <c r="AN16" s="17">
        <v>0</v>
      </c>
      <c r="AO16" s="17">
        <v>0</v>
      </c>
      <c r="AP16" s="17">
        <v>0</v>
      </c>
      <c r="AQ16" s="17">
        <v>0</v>
      </c>
      <c r="AR16" s="17">
        <v>0</v>
      </c>
      <c r="AS16" s="12">
        <v>0</v>
      </c>
    </row>
    <row r="17" spans="1:45" x14ac:dyDescent="0.3">
      <c r="A17" s="4" t="s">
        <v>7</v>
      </c>
      <c r="B17" s="92">
        <v>0</v>
      </c>
      <c r="C17" s="87">
        <v>0</v>
      </c>
      <c r="D17" s="87">
        <v>0</v>
      </c>
      <c r="E17" s="87">
        <v>0</v>
      </c>
      <c r="F17" s="87">
        <v>0</v>
      </c>
      <c r="G17" s="87">
        <v>0</v>
      </c>
      <c r="H17" s="87">
        <v>0</v>
      </c>
      <c r="I17" s="93">
        <v>0</v>
      </c>
      <c r="J17" s="70">
        <v>0</v>
      </c>
      <c r="K17" s="17">
        <v>0</v>
      </c>
      <c r="L17" s="17">
        <v>0</v>
      </c>
      <c r="M17" s="17">
        <v>0</v>
      </c>
      <c r="N17" s="17">
        <v>0</v>
      </c>
      <c r="O17" s="17">
        <v>0</v>
      </c>
      <c r="P17" s="17">
        <v>0</v>
      </c>
      <c r="Q17" s="17">
        <v>0</v>
      </c>
      <c r="R17" s="12">
        <v>0</v>
      </c>
      <c r="S17" s="70">
        <v>0</v>
      </c>
      <c r="T17" s="17">
        <v>0</v>
      </c>
      <c r="U17" s="17">
        <v>0</v>
      </c>
      <c r="V17" s="17">
        <v>0</v>
      </c>
      <c r="W17" s="17">
        <v>0</v>
      </c>
      <c r="X17" s="17">
        <v>0</v>
      </c>
      <c r="Y17" s="17">
        <v>0</v>
      </c>
      <c r="Z17" s="17">
        <v>0</v>
      </c>
      <c r="AA17" s="12">
        <v>0</v>
      </c>
      <c r="AB17" s="70">
        <v>0</v>
      </c>
      <c r="AC17" s="17">
        <v>0</v>
      </c>
      <c r="AD17" s="17">
        <v>0</v>
      </c>
      <c r="AE17" s="17">
        <v>0</v>
      </c>
      <c r="AF17" s="17">
        <v>0</v>
      </c>
      <c r="AG17" s="17">
        <v>0</v>
      </c>
      <c r="AH17" s="17">
        <v>0</v>
      </c>
      <c r="AI17" s="17">
        <v>0</v>
      </c>
      <c r="AJ17" s="12">
        <v>0</v>
      </c>
      <c r="AK17" s="70">
        <v>0</v>
      </c>
      <c r="AL17" s="17">
        <v>0</v>
      </c>
      <c r="AM17" s="17">
        <v>0</v>
      </c>
      <c r="AN17" s="17">
        <v>0</v>
      </c>
      <c r="AO17" s="17">
        <v>0</v>
      </c>
      <c r="AP17" s="17">
        <v>0</v>
      </c>
      <c r="AQ17" s="17">
        <v>0</v>
      </c>
      <c r="AR17" s="17">
        <v>0</v>
      </c>
      <c r="AS17" s="12">
        <v>0</v>
      </c>
    </row>
    <row r="18" spans="1:45" x14ac:dyDescent="0.3">
      <c r="A18" s="4" t="s">
        <v>8</v>
      </c>
      <c r="B18" s="92">
        <v>0</v>
      </c>
      <c r="C18" s="87">
        <v>0</v>
      </c>
      <c r="D18" s="87">
        <v>0</v>
      </c>
      <c r="E18" s="87">
        <v>0</v>
      </c>
      <c r="F18" s="87">
        <v>0</v>
      </c>
      <c r="G18" s="87">
        <v>0</v>
      </c>
      <c r="H18" s="87">
        <v>0</v>
      </c>
      <c r="I18" s="93">
        <v>0</v>
      </c>
      <c r="J18" s="70" t="s">
        <v>335</v>
      </c>
      <c r="K18" s="17">
        <v>0</v>
      </c>
      <c r="L18" s="17">
        <v>0</v>
      </c>
      <c r="M18" s="17">
        <v>0</v>
      </c>
      <c r="N18" s="17">
        <v>0</v>
      </c>
      <c r="O18" s="17">
        <v>0</v>
      </c>
      <c r="P18" s="17">
        <v>0</v>
      </c>
      <c r="Q18" s="17">
        <v>0</v>
      </c>
      <c r="R18" s="12">
        <v>0</v>
      </c>
      <c r="S18" s="70" t="s">
        <v>336</v>
      </c>
      <c r="T18" s="17">
        <v>0</v>
      </c>
      <c r="U18" s="17">
        <v>0</v>
      </c>
      <c r="V18" s="17">
        <v>0</v>
      </c>
      <c r="W18" s="17">
        <v>0</v>
      </c>
      <c r="X18" s="17">
        <v>0</v>
      </c>
      <c r="Y18" s="17">
        <v>0</v>
      </c>
      <c r="Z18" s="17">
        <v>0</v>
      </c>
      <c r="AA18" s="12">
        <v>0</v>
      </c>
      <c r="AB18" s="70">
        <v>0</v>
      </c>
      <c r="AC18" s="17">
        <v>0</v>
      </c>
      <c r="AD18" s="17">
        <v>0</v>
      </c>
      <c r="AE18" s="17">
        <v>0</v>
      </c>
      <c r="AF18" s="17">
        <v>0</v>
      </c>
      <c r="AG18" s="17">
        <v>0</v>
      </c>
      <c r="AH18" s="17">
        <v>0</v>
      </c>
      <c r="AI18" s="17">
        <v>0</v>
      </c>
      <c r="AJ18" s="12">
        <v>0</v>
      </c>
      <c r="AK18" s="70">
        <v>0</v>
      </c>
      <c r="AL18" s="17">
        <v>0</v>
      </c>
      <c r="AM18" s="17">
        <v>0</v>
      </c>
      <c r="AN18" s="17">
        <v>0</v>
      </c>
      <c r="AO18" s="17">
        <v>0</v>
      </c>
      <c r="AP18" s="17">
        <v>0</v>
      </c>
      <c r="AQ18" s="17">
        <v>0</v>
      </c>
      <c r="AR18" s="17">
        <v>0</v>
      </c>
      <c r="AS18" s="12">
        <v>0</v>
      </c>
    </row>
    <row r="19" spans="1:45" x14ac:dyDescent="0.3">
      <c r="A19" s="4" t="s">
        <v>9</v>
      </c>
      <c r="B19" s="92">
        <v>0</v>
      </c>
      <c r="C19" s="87">
        <v>0</v>
      </c>
      <c r="D19" s="87">
        <v>3999850</v>
      </c>
      <c r="E19" s="87">
        <v>0</v>
      </c>
      <c r="F19" s="87">
        <v>0</v>
      </c>
      <c r="G19" s="87">
        <v>0</v>
      </c>
      <c r="H19" s="87">
        <v>263284</v>
      </c>
      <c r="I19" s="93">
        <v>4263134</v>
      </c>
      <c r="J19" s="70" t="s">
        <v>337</v>
      </c>
      <c r="K19" s="17">
        <v>0</v>
      </c>
      <c r="L19" s="17">
        <v>0</v>
      </c>
      <c r="M19" s="17">
        <v>0</v>
      </c>
      <c r="N19" s="17">
        <v>0</v>
      </c>
      <c r="O19" s="17">
        <v>0</v>
      </c>
      <c r="P19" s="17">
        <v>0</v>
      </c>
      <c r="Q19" s="17">
        <v>218228</v>
      </c>
      <c r="R19" s="12">
        <v>218228</v>
      </c>
      <c r="S19" s="70" t="s">
        <v>338</v>
      </c>
      <c r="T19" s="17">
        <v>0</v>
      </c>
      <c r="U19" s="17">
        <v>0</v>
      </c>
      <c r="V19" s="17">
        <v>0</v>
      </c>
      <c r="W19" s="17">
        <v>0</v>
      </c>
      <c r="X19" s="17">
        <v>0</v>
      </c>
      <c r="Y19" s="17">
        <v>0</v>
      </c>
      <c r="Z19" s="17">
        <v>0</v>
      </c>
      <c r="AA19" s="12">
        <v>0</v>
      </c>
      <c r="AB19" s="70" t="s">
        <v>339</v>
      </c>
      <c r="AC19" s="17">
        <v>0</v>
      </c>
      <c r="AD19" s="17">
        <v>0</v>
      </c>
      <c r="AE19" s="17">
        <v>3999850</v>
      </c>
      <c r="AF19" s="17">
        <v>0</v>
      </c>
      <c r="AG19" s="17">
        <v>0</v>
      </c>
      <c r="AH19" s="17">
        <v>0</v>
      </c>
      <c r="AI19" s="17">
        <v>0</v>
      </c>
      <c r="AJ19" s="12">
        <v>3999850</v>
      </c>
      <c r="AK19" s="70">
        <v>0</v>
      </c>
      <c r="AL19" s="17">
        <v>0</v>
      </c>
      <c r="AM19" s="17">
        <v>0</v>
      </c>
      <c r="AN19" s="17">
        <v>0</v>
      </c>
      <c r="AO19" s="17">
        <v>0</v>
      </c>
      <c r="AP19" s="17">
        <v>0</v>
      </c>
      <c r="AQ19" s="17">
        <v>0</v>
      </c>
      <c r="AR19" s="17">
        <v>0</v>
      </c>
      <c r="AS19" s="12">
        <v>0</v>
      </c>
    </row>
    <row r="20" spans="1:45" x14ac:dyDescent="0.3">
      <c r="A20" s="4" t="s">
        <v>10</v>
      </c>
      <c r="B20" s="92">
        <v>0</v>
      </c>
      <c r="C20" s="87">
        <v>0</v>
      </c>
      <c r="D20" s="87">
        <v>1374244</v>
      </c>
      <c r="E20" s="87">
        <v>0</v>
      </c>
      <c r="F20" s="87">
        <v>0</v>
      </c>
      <c r="G20" s="87">
        <v>7057.25</v>
      </c>
      <c r="H20" s="87">
        <v>0</v>
      </c>
      <c r="I20" s="93">
        <v>1381301.25</v>
      </c>
      <c r="J20" s="70" t="s">
        <v>339</v>
      </c>
      <c r="K20" s="17">
        <v>0</v>
      </c>
      <c r="L20" s="17">
        <v>0</v>
      </c>
      <c r="M20" s="17">
        <v>1374244</v>
      </c>
      <c r="N20" s="17">
        <v>0</v>
      </c>
      <c r="O20" s="17">
        <v>0</v>
      </c>
      <c r="P20" s="17">
        <v>7057.25</v>
      </c>
      <c r="Q20" s="17">
        <v>0</v>
      </c>
      <c r="R20" s="12">
        <v>1381301.25</v>
      </c>
      <c r="S20" s="70" t="s">
        <v>340</v>
      </c>
      <c r="T20" s="17">
        <v>0</v>
      </c>
      <c r="U20" s="17">
        <v>0</v>
      </c>
      <c r="V20" s="17">
        <v>0</v>
      </c>
      <c r="W20" s="17">
        <v>0</v>
      </c>
      <c r="X20" s="17">
        <v>0</v>
      </c>
      <c r="Y20" s="17">
        <v>0</v>
      </c>
      <c r="Z20" s="17">
        <v>0</v>
      </c>
      <c r="AA20" s="12">
        <v>0</v>
      </c>
      <c r="AB20" s="70">
        <v>0</v>
      </c>
      <c r="AC20" s="17">
        <v>0</v>
      </c>
      <c r="AD20" s="17">
        <v>0</v>
      </c>
      <c r="AE20" s="17">
        <v>0</v>
      </c>
      <c r="AF20" s="17">
        <v>0</v>
      </c>
      <c r="AG20" s="17">
        <v>0</v>
      </c>
      <c r="AH20" s="17">
        <v>0</v>
      </c>
      <c r="AI20" s="17">
        <v>0</v>
      </c>
      <c r="AJ20" s="12">
        <v>0</v>
      </c>
      <c r="AK20" s="70">
        <v>0</v>
      </c>
      <c r="AL20" s="17">
        <v>0</v>
      </c>
      <c r="AM20" s="17">
        <v>0</v>
      </c>
      <c r="AN20" s="17">
        <v>0</v>
      </c>
      <c r="AO20" s="17">
        <v>0</v>
      </c>
      <c r="AP20" s="17">
        <v>0</v>
      </c>
      <c r="AQ20" s="17">
        <v>0</v>
      </c>
      <c r="AR20" s="17">
        <v>0</v>
      </c>
      <c r="AS20" s="12">
        <v>0</v>
      </c>
    </row>
    <row r="21" spans="1:45" x14ac:dyDescent="0.3">
      <c r="A21" s="4" t="s">
        <v>11</v>
      </c>
      <c r="B21" s="92">
        <v>0</v>
      </c>
      <c r="C21" s="87">
        <v>0</v>
      </c>
      <c r="D21" s="87">
        <v>0</v>
      </c>
      <c r="E21" s="87">
        <v>0</v>
      </c>
      <c r="F21" s="87">
        <v>0</v>
      </c>
      <c r="G21" s="87">
        <v>0</v>
      </c>
      <c r="H21" s="87">
        <v>0</v>
      </c>
      <c r="I21" s="93">
        <v>0</v>
      </c>
      <c r="J21" s="70">
        <v>0</v>
      </c>
      <c r="K21" s="17">
        <v>0</v>
      </c>
      <c r="L21" s="17">
        <v>0</v>
      </c>
      <c r="M21" s="17">
        <v>0</v>
      </c>
      <c r="N21" s="17">
        <v>0</v>
      </c>
      <c r="O21" s="17">
        <v>0</v>
      </c>
      <c r="P21" s="17">
        <v>0</v>
      </c>
      <c r="Q21" s="17">
        <v>0</v>
      </c>
      <c r="R21" s="12">
        <v>0</v>
      </c>
      <c r="S21" s="70">
        <v>0</v>
      </c>
      <c r="T21" s="17">
        <v>0</v>
      </c>
      <c r="U21" s="17">
        <v>0</v>
      </c>
      <c r="V21" s="17">
        <v>0</v>
      </c>
      <c r="W21" s="17">
        <v>0</v>
      </c>
      <c r="X21" s="17">
        <v>0</v>
      </c>
      <c r="Y21" s="17">
        <v>0</v>
      </c>
      <c r="Z21" s="17">
        <v>0</v>
      </c>
      <c r="AA21" s="12">
        <v>0</v>
      </c>
      <c r="AB21" s="70">
        <v>0</v>
      </c>
      <c r="AC21" s="17">
        <v>0</v>
      </c>
      <c r="AD21" s="17">
        <v>0</v>
      </c>
      <c r="AE21" s="17">
        <v>0</v>
      </c>
      <c r="AF21" s="17">
        <v>0</v>
      </c>
      <c r="AG21" s="17">
        <v>0</v>
      </c>
      <c r="AH21" s="17">
        <v>0</v>
      </c>
      <c r="AI21" s="17">
        <v>0</v>
      </c>
      <c r="AJ21" s="12">
        <v>0</v>
      </c>
      <c r="AK21" s="70">
        <v>0</v>
      </c>
      <c r="AL21" s="17">
        <v>0</v>
      </c>
      <c r="AM21" s="17">
        <v>0</v>
      </c>
      <c r="AN21" s="17">
        <v>0</v>
      </c>
      <c r="AO21" s="17">
        <v>0</v>
      </c>
      <c r="AP21" s="17">
        <v>0</v>
      </c>
      <c r="AQ21" s="17">
        <v>0</v>
      </c>
      <c r="AR21" s="17">
        <v>0</v>
      </c>
      <c r="AS21" s="12">
        <v>0</v>
      </c>
    </row>
    <row r="22" spans="1:45" x14ac:dyDescent="0.3">
      <c r="A22" s="4" t="s">
        <v>12</v>
      </c>
      <c r="B22" s="92">
        <v>0</v>
      </c>
      <c r="C22" s="87">
        <v>0</v>
      </c>
      <c r="D22" s="87">
        <v>0</v>
      </c>
      <c r="E22" s="87">
        <v>0</v>
      </c>
      <c r="F22" s="87">
        <v>0</v>
      </c>
      <c r="G22" s="87">
        <v>0</v>
      </c>
      <c r="H22" s="87">
        <v>0</v>
      </c>
      <c r="I22" s="93">
        <v>0</v>
      </c>
      <c r="J22" s="70">
        <v>0</v>
      </c>
      <c r="K22" s="17">
        <v>0</v>
      </c>
      <c r="L22" s="17">
        <v>0</v>
      </c>
      <c r="M22" s="17">
        <v>0</v>
      </c>
      <c r="N22" s="17">
        <v>0</v>
      </c>
      <c r="O22" s="17">
        <v>0</v>
      </c>
      <c r="P22" s="17">
        <v>0</v>
      </c>
      <c r="Q22" s="17">
        <v>0</v>
      </c>
      <c r="R22" s="12">
        <v>0</v>
      </c>
      <c r="S22" s="70">
        <v>0</v>
      </c>
      <c r="T22" s="17">
        <v>0</v>
      </c>
      <c r="U22" s="17">
        <v>0</v>
      </c>
      <c r="V22" s="17">
        <v>0</v>
      </c>
      <c r="W22" s="17">
        <v>0</v>
      </c>
      <c r="X22" s="17">
        <v>0</v>
      </c>
      <c r="Y22" s="17">
        <v>0</v>
      </c>
      <c r="Z22" s="17">
        <v>0</v>
      </c>
      <c r="AA22" s="12">
        <v>0</v>
      </c>
      <c r="AB22" s="70">
        <v>0</v>
      </c>
      <c r="AC22" s="17">
        <v>0</v>
      </c>
      <c r="AD22" s="17">
        <v>0</v>
      </c>
      <c r="AE22" s="17">
        <v>0</v>
      </c>
      <c r="AF22" s="17">
        <v>0</v>
      </c>
      <c r="AG22" s="17">
        <v>0</v>
      </c>
      <c r="AH22" s="17">
        <v>0</v>
      </c>
      <c r="AI22" s="17">
        <v>0</v>
      </c>
      <c r="AJ22" s="12">
        <v>0</v>
      </c>
      <c r="AK22" s="70">
        <v>0</v>
      </c>
      <c r="AL22" s="17">
        <v>0</v>
      </c>
      <c r="AM22" s="17">
        <v>0</v>
      </c>
      <c r="AN22" s="17">
        <v>0</v>
      </c>
      <c r="AO22" s="17">
        <v>0</v>
      </c>
      <c r="AP22" s="17">
        <v>0</v>
      </c>
      <c r="AQ22" s="17">
        <v>0</v>
      </c>
      <c r="AR22" s="17">
        <v>0</v>
      </c>
      <c r="AS22" s="12">
        <v>0</v>
      </c>
    </row>
    <row r="23" spans="1:45" x14ac:dyDescent="0.3">
      <c r="A23" s="4" t="s">
        <v>13</v>
      </c>
      <c r="B23" s="92">
        <v>0</v>
      </c>
      <c r="C23" s="87">
        <v>0</v>
      </c>
      <c r="D23" s="87">
        <v>0</v>
      </c>
      <c r="E23" s="87">
        <v>0</v>
      </c>
      <c r="F23" s="87">
        <v>0</v>
      </c>
      <c r="G23" s="87">
        <v>216552312.72999999</v>
      </c>
      <c r="H23" s="87">
        <v>0</v>
      </c>
      <c r="I23" s="93">
        <v>216552312.72999999</v>
      </c>
      <c r="J23" s="70" t="s">
        <v>341</v>
      </c>
      <c r="K23" s="17">
        <v>0</v>
      </c>
      <c r="L23" s="17">
        <v>0</v>
      </c>
      <c r="M23" s="17">
        <v>0</v>
      </c>
      <c r="N23" s="17">
        <v>0</v>
      </c>
      <c r="O23" s="17">
        <v>0</v>
      </c>
      <c r="P23" s="17">
        <v>216552312.72999999</v>
      </c>
      <c r="Q23" s="17">
        <v>0</v>
      </c>
      <c r="R23" s="12">
        <v>216552312.72999999</v>
      </c>
      <c r="S23" s="70" t="s">
        <v>342</v>
      </c>
      <c r="T23" s="17">
        <v>0</v>
      </c>
      <c r="U23" s="17">
        <v>0</v>
      </c>
      <c r="V23" s="17">
        <v>0</v>
      </c>
      <c r="W23" s="17">
        <v>0</v>
      </c>
      <c r="X23" s="17">
        <v>0</v>
      </c>
      <c r="Y23" s="17">
        <v>0</v>
      </c>
      <c r="Z23" s="17">
        <v>0</v>
      </c>
      <c r="AA23" s="12">
        <v>0</v>
      </c>
      <c r="AB23" s="70">
        <v>0</v>
      </c>
      <c r="AC23" s="17">
        <v>0</v>
      </c>
      <c r="AD23" s="17">
        <v>0</v>
      </c>
      <c r="AE23" s="17">
        <v>0</v>
      </c>
      <c r="AF23" s="17">
        <v>0</v>
      </c>
      <c r="AG23" s="17">
        <v>0</v>
      </c>
      <c r="AH23" s="17">
        <v>0</v>
      </c>
      <c r="AI23" s="17">
        <v>0</v>
      </c>
      <c r="AJ23" s="12">
        <v>0</v>
      </c>
      <c r="AK23" s="70">
        <v>0</v>
      </c>
      <c r="AL23" s="17">
        <v>0</v>
      </c>
      <c r="AM23" s="17">
        <v>0</v>
      </c>
      <c r="AN23" s="17">
        <v>0</v>
      </c>
      <c r="AO23" s="17">
        <v>0</v>
      </c>
      <c r="AP23" s="17">
        <v>0</v>
      </c>
      <c r="AQ23" s="17">
        <v>0</v>
      </c>
      <c r="AR23" s="17">
        <v>0</v>
      </c>
      <c r="AS23" s="12">
        <v>0</v>
      </c>
    </row>
    <row r="24" spans="1:45" x14ac:dyDescent="0.3">
      <c r="A24" s="4" t="s">
        <v>14</v>
      </c>
      <c r="B24" s="92">
        <v>0</v>
      </c>
      <c r="C24" s="87">
        <v>0</v>
      </c>
      <c r="D24" s="87">
        <v>0</v>
      </c>
      <c r="E24" s="87">
        <v>0</v>
      </c>
      <c r="F24" s="87">
        <v>0</v>
      </c>
      <c r="G24" s="87">
        <v>0</v>
      </c>
      <c r="H24" s="87">
        <v>0</v>
      </c>
      <c r="I24" s="93">
        <v>0</v>
      </c>
      <c r="J24" s="70">
        <v>0</v>
      </c>
      <c r="K24" s="17">
        <v>0</v>
      </c>
      <c r="L24" s="17">
        <v>0</v>
      </c>
      <c r="M24" s="17">
        <v>0</v>
      </c>
      <c r="N24" s="17">
        <v>0</v>
      </c>
      <c r="O24" s="17">
        <v>0</v>
      </c>
      <c r="P24" s="17">
        <v>0</v>
      </c>
      <c r="Q24" s="17">
        <v>0</v>
      </c>
      <c r="R24" s="12">
        <v>0</v>
      </c>
      <c r="S24" s="70">
        <v>0</v>
      </c>
      <c r="T24" s="17">
        <v>0</v>
      </c>
      <c r="U24" s="17">
        <v>0</v>
      </c>
      <c r="V24" s="17">
        <v>0</v>
      </c>
      <c r="W24" s="17">
        <v>0</v>
      </c>
      <c r="X24" s="17">
        <v>0</v>
      </c>
      <c r="Y24" s="17">
        <v>0</v>
      </c>
      <c r="Z24" s="17">
        <v>0</v>
      </c>
      <c r="AA24" s="12">
        <v>0</v>
      </c>
      <c r="AB24" s="70">
        <v>0</v>
      </c>
      <c r="AC24" s="17">
        <v>0</v>
      </c>
      <c r="AD24" s="17">
        <v>0</v>
      </c>
      <c r="AE24" s="17">
        <v>0</v>
      </c>
      <c r="AF24" s="17">
        <v>0</v>
      </c>
      <c r="AG24" s="17">
        <v>0</v>
      </c>
      <c r="AH24" s="17">
        <v>0</v>
      </c>
      <c r="AI24" s="17">
        <v>0</v>
      </c>
      <c r="AJ24" s="12">
        <v>0</v>
      </c>
      <c r="AK24" s="70">
        <v>0</v>
      </c>
      <c r="AL24" s="17">
        <v>0</v>
      </c>
      <c r="AM24" s="17">
        <v>0</v>
      </c>
      <c r="AN24" s="17">
        <v>0</v>
      </c>
      <c r="AO24" s="17">
        <v>0</v>
      </c>
      <c r="AP24" s="17">
        <v>0</v>
      </c>
      <c r="AQ24" s="17">
        <v>0</v>
      </c>
      <c r="AR24" s="17">
        <v>0</v>
      </c>
      <c r="AS24" s="12">
        <v>0</v>
      </c>
    </row>
    <row r="25" spans="1:45" x14ac:dyDescent="0.3">
      <c r="A25" s="4" t="s">
        <v>15</v>
      </c>
      <c r="B25" s="92">
        <v>0</v>
      </c>
      <c r="C25" s="87">
        <v>0</v>
      </c>
      <c r="D25" s="87">
        <v>0</v>
      </c>
      <c r="E25" s="87">
        <v>0</v>
      </c>
      <c r="F25" s="87">
        <v>0</v>
      </c>
      <c r="G25" s="87">
        <v>0</v>
      </c>
      <c r="H25" s="87">
        <v>0</v>
      </c>
      <c r="I25" s="93">
        <v>0</v>
      </c>
      <c r="J25" s="70">
        <v>0</v>
      </c>
      <c r="K25" s="17">
        <v>0</v>
      </c>
      <c r="L25" s="17">
        <v>0</v>
      </c>
      <c r="M25" s="17">
        <v>0</v>
      </c>
      <c r="N25" s="17">
        <v>0</v>
      </c>
      <c r="O25" s="17">
        <v>0</v>
      </c>
      <c r="P25" s="17">
        <v>0</v>
      </c>
      <c r="Q25" s="17">
        <v>0</v>
      </c>
      <c r="R25" s="12">
        <v>0</v>
      </c>
      <c r="S25" s="70">
        <v>0</v>
      </c>
      <c r="T25" s="17">
        <v>0</v>
      </c>
      <c r="U25" s="17">
        <v>0</v>
      </c>
      <c r="V25" s="17">
        <v>0</v>
      </c>
      <c r="W25" s="17">
        <v>0</v>
      </c>
      <c r="X25" s="17">
        <v>0</v>
      </c>
      <c r="Y25" s="17">
        <v>0</v>
      </c>
      <c r="Z25" s="17">
        <v>0</v>
      </c>
      <c r="AA25" s="12">
        <v>0</v>
      </c>
      <c r="AB25" s="70">
        <v>0</v>
      </c>
      <c r="AC25" s="17">
        <v>0</v>
      </c>
      <c r="AD25" s="17">
        <v>0</v>
      </c>
      <c r="AE25" s="17">
        <v>0</v>
      </c>
      <c r="AF25" s="17">
        <v>0</v>
      </c>
      <c r="AG25" s="17">
        <v>0</v>
      </c>
      <c r="AH25" s="17">
        <v>0</v>
      </c>
      <c r="AI25" s="17">
        <v>0</v>
      </c>
      <c r="AJ25" s="12">
        <v>0</v>
      </c>
      <c r="AK25" s="70">
        <v>0</v>
      </c>
      <c r="AL25" s="17">
        <v>0</v>
      </c>
      <c r="AM25" s="17">
        <v>0</v>
      </c>
      <c r="AN25" s="17">
        <v>0</v>
      </c>
      <c r="AO25" s="17">
        <v>0</v>
      </c>
      <c r="AP25" s="17">
        <v>0</v>
      </c>
      <c r="AQ25" s="17">
        <v>0</v>
      </c>
      <c r="AR25" s="17">
        <v>0</v>
      </c>
      <c r="AS25" s="12">
        <v>0</v>
      </c>
    </row>
    <row r="26" spans="1:45" x14ac:dyDescent="0.3">
      <c r="A26" s="4" t="s">
        <v>16</v>
      </c>
      <c r="B26" s="92">
        <v>80695.44</v>
      </c>
      <c r="C26" s="87">
        <v>0</v>
      </c>
      <c r="D26" s="87">
        <v>0</v>
      </c>
      <c r="E26" s="87">
        <v>0</v>
      </c>
      <c r="F26" s="87">
        <v>0</v>
      </c>
      <c r="G26" s="87">
        <v>0</v>
      </c>
      <c r="H26" s="87">
        <v>0</v>
      </c>
      <c r="I26" s="93">
        <v>80695.44</v>
      </c>
      <c r="J26" s="70">
        <v>0</v>
      </c>
      <c r="K26" s="17">
        <v>80695.44</v>
      </c>
      <c r="L26" s="17">
        <v>0</v>
      </c>
      <c r="M26" s="17">
        <v>0</v>
      </c>
      <c r="N26" s="17">
        <v>0</v>
      </c>
      <c r="O26" s="17">
        <v>0</v>
      </c>
      <c r="P26" s="17">
        <v>0</v>
      </c>
      <c r="Q26" s="17">
        <v>0</v>
      </c>
      <c r="R26" s="12">
        <v>80695.44</v>
      </c>
      <c r="S26" s="70">
        <v>0</v>
      </c>
      <c r="T26" s="17">
        <v>0</v>
      </c>
      <c r="U26" s="17">
        <v>0</v>
      </c>
      <c r="V26" s="17">
        <v>0</v>
      </c>
      <c r="W26" s="17">
        <v>0</v>
      </c>
      <c r="X26" s="17">
        <v>0</v>
      </c>
      <c r="Y26" s="17">
        <v>0</v>
      </c>
      <c r="Z26" s="17">
        <v>0</v>
      </c>
      <c r="AA26" s="12">
        <v>0</v>
      </c>
      <c r="AB26" s="70">
        <v>0</v>
      </c>
      <c r="AC26" s="17">
        <v>0</v>
      </c>
      <c r="AD26" s="17">
        <v>0</v>
      </c>
      <c r="AE26" s="17">
        <v>0</v>
      </c>
      <c r="AF26" s="17">
        <v>0</v>
      </c>
      <c r="AG26" s="17">
        <v>0</v>
      </c>
      <c r="AH26" s="17">
        <v>0</v>
      </c>
      <c r="AI26" s="17">
        <v>0</v>
      </c>
      <c r="AJ26" s="12">
        <v>0</v>
      </c>
      <c r="AK26" s="70">
        <v>0</v>
      </c>
      <c r="AL26" s="17">
        <v>0</v>
      </c>
      <c r="AM26" s="17">
        <v>0</v>
      </c>
      <c r="AN26" s="17">
        <v>0</v>
      </c>
      <c r="AO26" s="17">
        <v>0</v>
      </c>
      <c r="AP26" s="17">
        <v>0</v>
      </c>
      <c r="AQ26" s="17">
        <v>0</v>
      </c>
      <c r="AR26" s="17">
        <v>0</v>
      </c>
      <c r="AS26" s="12">
        <v>0</v>
      </c>
    </row>
    <row r="27" spans="1:45" x14ac:dyDescent="0.3">
      <c r="A27" s="4" t="s">
        <v>17</v>
      </c>
      <c r="B27" s="92">
        <v>0</v>
      </c>
      <c r="C27" s="87">
        <v>0</v>
      </c>
      <c r="D27" s="87">
        <v>0</v>
      </c>
      <c r="E27" s="87">
        <v>0</v>
      </c>
      <c r="F27" s="87">
        <v>0</v>
      </c>
      <c r="G27" s="87">
        <v>561261.63</v>
      </c>
      <c r="H27" s="87">
        <v>0</v>
      </c>
      <c r="I27" s="93">
        <v>561261.63</v>
      </c>
      <c r="J27" s="70" t="s">
        <v>343</v>
      </c>
      <c r="K27" s="17">
        <v>0</v>
      </c>
      <c r="L27" s="17">
        <v>0</v>
      </c>
      <c r="M27" s="17">
        <v>0</v>
      </c>
      <c r="N27" s="17">
        <v>0</v>
      </c>
      <c r="O27" s="17">
        <v>0</v>
      </c>
      <c r="P27" s="17">
        <v>0</v>
      </c>
      <c r="Q27" s="17">
        <v>0</v>
      </c>
      <c r="R27" s="12">
        <v>0</v>
      </c>
      <c r="S27" s="70" t="s">
        <v>344</v>
      </c>
      <c r="T27" s="17">
        <v>0</v>
      </c>
      <c r="U27" s="17">
        <v>0</v>
      </c>
      <c r="V27" s="17">
        <v>0</v>
      </c>
      <c r="W27" s="17">
        <v>0</v>
      </c>
      <c r="X27" s="17">
        <v>0</v>
      </c>
      <c r="Y27" s="17">
        <v>0</v>
      </c>
      <c r="Z27" s="17">
        <v>0</v>
      </c>
      <c r="AA27" s="12">
        <v>0</v>
      </c>
      <c r="AB27" s="70" t="s">
        <v>345</v>
      </c>
      <c r="AC27" s="17">
        <v>0</v>
      </c>
      <c r="AD27" s="17">
        <v>0</v>
      </c>
      <c r="AE27" s="17">
        <v>0</v>
      </c>
      <c r="AF27" s="17">
        <v>0</v>
      </c>
      <c r="AG27" s="17">
        <v>0</v>
      </c>
      <c r="AH27" s="17">
        <v>0</v>
      </c>
      <c r="AI27" s="17">
        <v>0</v>
      </c>
      <c r="AJ27" s="12">
        <v>0</v>
      </c>
      <c r="AK27" s="70" t="s">
        <v>346</v>
      </c>
      <c r="AL27" s="17">
        <v>0</v>
      </c>
      <c r="AM27" s="17">
        <v>0</v>
      </c>
      <c r="AN27" s="17">
        <v>0</v>
      </c>
      <c r="AO27" s="17">
        <v>0</v>
      </c>
      <c r="AP27" s="17">
        <v>0</v>
      </c>
      <c r="AQ27" s="17">
        <v>278215.63</v>
      </c>
      <c r="AR27" s="17">
        <v>0</v>
      </c>
      <c r="AS27" s="12">
        <v>278215.63</v>
      </c>
    </row>
    <row r="28" spans="1:45" x14ac:dyDescent="0.3">
      <c r="A28" s="4" t="s">
        <v>18</v>
      </c>
      <c r="B28" s="92">
        <v>0</v>
      </c>
      <c r="C28" s="87">
        <v>0</v>
      </c>
      <c r="D28" s="87">
        <v>0</v>
      </c>
      <c r="E28" s="87">
        <v>0</v>
      </c>
      <c r="F28" s="87">
        <v>0</v>
      </c>
      <c r="G28" s="87">
        <v>0</v>
      </c>
      <c r="H28" s="87">
        <v>0</v>
      </c>
      <c r="I28" s="93">
        <v>0</v>
      </c>
      <c r="J28" s="70" t="s">
        <v>347</v>
      </c>
      <c r="K28" s="17">
        <v>0</v>
      </c>
      <c r="L28" s="17">
        <v>0</v>
      </c>
      <c r="M28" s="17">
        <v>0</v>
      </c>
      <c r="N28" s="17">
        <v>0</v>
      </c>
      <c r="O28" s="17">
        <v>0</v>
      </c>
      <c r="P28" s="17">
        <v>0</v>
      </c>
      <c r="Q28" s="17">
        <v>0</v>
      </c>
      <c r="R28" s="12">
        <v>0</v>
      </c>
      <c r="S28" s="70">
        <v>0</v>
      </c>
      <c r="T28" s="17">
        <v>0</v>
      </c>
      <c r="U28" s="17">
        <v>0</v>
      </c>
      <c r="V28" s="17">
        <v>0</v>
      </c>
      <c r="W28" s="17">
        <v>0</v>
      </c>
      <c r="X28" s="17">
        <v>0</v>
      </c>
      <c r="Y28" s="17">
        <v>0</v>
      </c>
      <c r="Z28" s="17">
        <v>0</v>
      </c>
      <c r="AA28" s="12">
        <v>0</v>
      </c>
      <c r="AB28" s="70">
        <v>0</v>
      </c>
      <c r="AC28" s="17">
        <v>0</v>
      </c>
      <c r="AD28" s="17">
        <v>0</v>
      </c>
      <c r="AE28" s="17">
        <v>0</v>
      </c>
      <c r="AF28" s="17">
        <v>0</v>
      </c>
      <c r="AG28" s="17">
        <v>0</v>
      </c>
      <c r="AH28" s="17">
        <v>0</v>
      </c>
      <c r="AI28" s="17">
        <v>0</v>
      </c>
      <c r="AJ28" s="12">
        <v>0</v>
      </c>
      <c r="AK28" s="70">
        <v>0</v>
      </c>
      <c r="AL28" s="17">
        <v>0</v>
      </c>
      <c r="AM28" s="17">
        <v>0</v>
      </c>
      <c r="AN28" s="17">
        <v>0</v>
      </c>
      <c r="AO28" s="17">
        <v>0</v>
      </c>
      <c r="AP28" s="17">
        <v>0</v>
      </c>
      <c r="AQ28" s="17">
        <v>0</v>
      </c>
      <c r="AR28" s="17">
        <v>0</v>
      </c>
      <c r="AS28" s="12">
        <v>0</v>
      </c>
    </row>
    <row r="29" spans="1:45" x14ac:dyDescent="0.3">
      <c r="A29" s="4" t="s">
        <v>19</v>
      </c>
      <c r="B29" s="92">
        <v>112511</v>
      </c>
      <c r="C29" s="87">
        <v>81276</v>
      </c>
      <c r="D29" s="87">
        <v>4817462</v>
      </c>
      <c r="E29" s="87">
        <v>1416000</v>
      </c>
      <c r="F29" s="87">
        <v>2070000</v>
      </c>
      <c r="G29" s="87">
        <v>0</v>
      </c>
      <c r="H29" s="87">
        <v>0</v>
      </c>
      <c r="I29" s="93">
        <v>8497249</v>
      </c>
      <c r="J29" s="70" t="s">
        <v>349</v>
      </c>
      <c r="K29" s="17">
        <v>0</v>
      </c>
      <c r="L29" s="17">
        <v>0</v>
      </c>
      <c r="M29" s="17">
        <v>0</v>
      </c>
      <c r="N29" s="17">
        <v>0</v>
      </c>
      <c r="O29" s="17">
        <v>0</v>
      </c>
      <c r="P29" s="17">
        <v>0</v>
      </c>
      <c r="Q29" s="17">
        <v>0</v>
      </c>
      <c r="R29" s="12">
        <v>0</v>
      </c>
      <c r="S29" s="70" t="s">
        <v>350</v>
      </c>
      <c r="T29" s="17">
        <v>0</v>
      </c>
      <c r="U29" s="17">
        <v>0</v>
      </c>
      <c r="V29" s="17">
        <v>0</v>
      </c>
      <c r="W29" s="17">
        <v>0</v>
      </c>
      <c r="X29" s="17">
        <v>0</v>
      </c>
      <c r="Y29" s="17">
        <v>0</v>
      </c>
      <c r="Z29" s="17">
        <v>0</v>
      </c>
      <c r="AA29" s="12">
        <v>0</v>
      </c>
      <c r="AB29" s="70" t="s">
        <v>351</v>
      </c>
      <c r="AC29" s="17">
        <v>77660</v>
      </c>
      <c r="AD29" s="17" t="s">
        <v>348</v>
      </c>
      <c r="AE29" s="17">
        <v>3181000</v>
      </c>
      <c r="AF29" s="17">
        <v>1416000</v>
      </c>
      <c r="AG29" s="17">
        <v>2070000</v>
      </c>
      <c r="AH29" s="17">
        <v>0</v>
      </c>
      <c r="AI29" s="17">
        <v>0</v>
      </c>
      <c r="AJ29" s="12">
        <v>6744660</v>
      </c>
      <c r="AK29" s="70" t="s">
        <v>352</v>
      </c>
      <c r="AL29" s="17">
        <v>34851</v>
      </c>
      <c r="AM29" s="17">
        <v>81276</v>
      </c>
      <c r="AN29" s="17">
        <v>63327</v>
      </c>
      <c r="AO29" s="17">
        <v>0</v>
      </c>
      <c r="AP29" s="17">
        <v>0</v>
      </c>
      <c r="AQ29" s="17">
        <v>0</v>
      </c>
      <c r="AR29" s="17">
        <v>0</v>
      </c>
      <c r="AS29" s="12">
        <v>179454</v>
      </c>
    </row>
    <row r="30" spans="1:45" x14ac:dyDescent="0.3">
      <c r="A30" s="4" t="s">
        <v>20</v>
      </c>
      <c r="B30" s="92">
        <v>345</v>
      </c>
      <c r="C30" s="87">
        <v>0</v>
      </c>
      <c r="D30" s="87">
        <v>201795</v>
      </c>
      <c r="E30" s="87">
        <v>0</v>
      </c>
      <c r="F30" s="87">
        <v>0</v>
      </c>
      <c r="G30" s="87">
        <v>0</v>
      </c>
      <c r="H30" s="87">
        <v>0</v>
      </c>
      <c r="I30" s="93">
        <v>202140</v>
      </c>
      <c r="J30" s="70">
        <v>0</v>
      </c>
      <c r="K30" s="17">
        <v>0</v>
      </c>
      <c r="L30" s="17">
        <v>0</v>
      </c>
      <c r="M30" s="17">
        <v>0</v>
      </c>
      <c r="N30" s="17">
        <v>0</v>
      </c>
      <c r="O30" s="17">
        <v>0</v>
      </c>
      <c r="P30" s="17">
        <v>0</v>
      </c>
      <c r="Q30" s="17">
        <v>0</v>
      </c>
      <c r="R30" s="12">
        <v>0</v>
      </c>
      <c r="S30" s="70" t="s">
        <v>354</v>
      </c>
      <c r="T30" s="17">
        <v>0</v>
      </c>
      <c r="U30" s="17">
        <v>0</v>
      </c>
      <c r="V30" s="17">
        <v>0</v>
      </c>
      <c r="W30" s="17">
        <v>0</v>
      </c>
      <c r="X30" s="17">
        <v>0</v>
      </c>
      <c r="Y30" s="17">
        <v>0</v>
      </c>
      <c r="Z30" s="17">
        <v>0</v>
      </c>
      <c r="AA30" s="12">
        <v>0</v>
      </c>
      <c r="AB30" s="70" t="s">
        <v>339</v>
      </c>
      <c r="AC30" s="17">
        <v>0</v>
      </c>
      <c r="AD30" s="17">
        <v>0</v>
      </c>
      <c r="AE30" s="17">
        <v>201795</v>
      </c>
      <c r="AF30" s="17">
        <v>0</v>
      </c>
      <c r="AG30" s="17">
        <v>0</v>
      </c>
      <c r="AH30" s="17">
        <v>0</v>
      </c>
      <c r="AI30" s="17">
        <v>0</v>
      </c>
      <c r="AJ30" s="12">
        <v>201795</v>
      </c>
      <c r="AK30" s="70">
        <v>0</v>
      </c>
      <c r="AL30" s="17">
        <v>0</v>
      </c>
      <c r="AM30" s="17">
        <v>0</v>
      </c>
      <c r="AN30" s="17">
        <v>0</v>
      </c>
      <c r="AO30" s="17">
        <v>0</v>
      </c>
      <c r="AP30" s="17">
        <v>0</v>
      </c>
      <c r="AQ30" s="17">
        <v>0</v>
      </c>
      <c r="AR30" s="17">
        <v>0</v>
      </c>
      <c r="AS30" s="12">
        <v>0</v>
      </c>
    </row>
    <row r="31" spans="1:45" x14ac:dyDescent="0.3">
      <c r="A31" s="4" t="s">
        <v>21</v>
      </c>
      <c r="B31" s="92">
        <v>0</v>
      </c>
      <c r="C31" s="87">
        <v>0</v>
      </c>
      <c r="D31" s="87">
        <v>0</v>
      </c>
      <c r="E31" s="87">
        <v>0</v>
      </c>
      <c r="F31" s="87">
        <v>0</v>
      </c>
      <c r="G31" s="87">
        <v>0</v>
      </c>
      <c r="H31" s="87">
        <v>0</v>
      </c>
      <c r="I31" s="93">
        <v>0</v>
      </c>
      <c r="J31" s="70" t="s">
        <v>355</v>
      </c>
      <c r="K31" s="17">
        <v>0</v>
      </c>
      <c r="L31" s="17">
        <v>0</v>
      </c>
      <c r="M31" s="17">
        <v>0</v>
      </c>
      <c r="N31" s="17">
        <v>0</v>
      </c>
      <c r="O31" s="17">
        <v>0</v>
      </c>
      <c r="P31" s="17">
        <v>0</v>
      </c>
      <c r="Q31" s="17">
        <v>0</v>
      </c>
      <c r="R31" s="12">
        <v>0</v>
      </c>
      <c r="S31" s="70" t="s">
        <v>356</v>
      </c>
      <c r="T31" s="17">
        <v>0</v>
      </c>
      <c r="U31" s="17">
        <v>0</v>
      </c>
      <c r="V31" s="17">
        <v>0</v>
      </c>
      <c r="W31" s="17">
        <v>0</v>
      </c>
      <c r="X31" s="17">
        <v>0</v>
      </c>
      <c r="Y31" s="17">
        <v>0</v>
      </c>
      <c r="Z31" s="17">
        <v>0</v>
      </c>
      <c r="AA31" s="12">
        <v>0</v>
      </c>
      <c r="AB31" s="70">
        <v>0</v>
      </c>
      <c r="AC31" s="17">
        <v>0</v>
      </c>
      <c r="AD31" s="17">
        <v>0</v>
      </c>
      <c r="AE31" s="17">
        <v>0</v>
      </c>
      <c r="AF31" s="17">
        <v>0</v>
      </c>
      <c r="AG31" s="17">
        <v>0</v>
      </c>
      <c r="AH31" s="17">
        <v>0</v>
      </c>
      <c r="AI31" s="17">
        <v>0</v>
      </c>
      <c r="AJ31" s="12">
        <v>0</v>
      </c>
      <c r="AK31" s="70">
        <v>0</v>
      </c>
      <c r="AL31" s="17">
        <v>0</v>
      </c>
      <c r="AM31" s="17">
        <v>0</v>
      </c>
      <c r="AN31" s="17">
        <v>0</v>
      </c>
      <c r="AO31" s="17">
        <v>0</v>
      </c>
      <c r="AP31" s="17">
        <v>0</v>
      </c>
      <c r="AQ31" s="17">
        <v>0</v>
      </c>
      <c r="AR31" s="17">
        <v>0</v>
      </c>
      <c r="AS31" s="12">
        <v>0</v>
      </c>
    </row>
    <row r="32" spans="1:45" x14ac:dyDescent="0.3">
      <c r="A32" s="4" t="s">
        <v>22</v>
      </c>
      <c r="B32" s="92">
        <v>-160825</v>
      </c>
      <c r="C32" s="87">
        <v>0</v>
      </c>
      <c r="D32" s="87">
        <v>1522046.05</v>
      </c>
      <c r="E32" s="87">
        <v>0</v>
      </c>
      <c r="F32" s="87">
        <v>1149632</v>
      </c>
      <c r="G32" s="87">
        <v>0</v>
      </c>
      <c r="H32" s="87">
        <v>0</v>
      </c>
      <c r="I32" s="93">
        <v>2510853.0499999998</v>
      </c>
      <c r="J32" s="70" t="s">
        <v>357</v>
      </c>
      <c r="K32" s="17">
        <v>0</v>
      </c>
      <c r="L32" s="17">
        <v>0</v>
      </c>
      <c r="M32" s="17">
        <v>1522046.05</v>
      </c>
      <c r="N32" s="17">
        <v>0</v>
      </c>
      <c r="O32" s="17">
        <v>1149632</v>
      </c>
      <c r="P32" s="17">
        <v>0</v>
      </c>
      <c r="Q32" s="17">
        <v>0</v>
      </c>
      <c r="R32" s="12">
        <v>2671678.0499999998</v>
      </c>
      <c r="S32" s="70" t="s">
        <v>358</v>
      </c>
      <c r="T32" s="17">
        <v>0</v>
      </c>
      <c r="U32" s="17">
        <v>0</v>
      </c>
      <c r="V32" s="17">
        <v>0</v>
      </c>
      <c r="W32" s="17">
        <v>0</v>
      </c>
      <c r="X32" s="17">
        <v>0</v>
      </c>
      <c r="Y32" s="17">
        <v>0</v>
      </c>
      <c r="Z32" s="17">
        <v>0</v>
      </c>
      <c r="AA32" s="12">
        <v>0</v>
      </c>
      <c r="AB32" s="70">
        <v>0</v>
      </c>
      <c r="AC32" s="17">
        <v>0</v>
      </c>
      <c r="AD32" s="17">
        <v>0</v>
      </c>
      <c r="AE32" s="17">
        <v>0</v>
      </c>
      <c r="AF32" s="17">
        <v>0</v>
      </c>
      <c r="AG32" s="17">
        <v>0</v>
      </c>
      <c r="AH32" s="17">
        <v>0</v>
      </c>
      <c r="AI32" s="17">
        <v>0</v>
      </c>
      <c r="AJ32" s="12">
        <v>0</v>
      </c>
      <c r="AK32" s="70">
        <v>0</v>
      </c>
      <c r="AL32" s="17">
        <v>0</v>
      </c>
      <c r="AM32" s="17">
        <v>0</v>
      </c>
      <c r="AN32" s="17">
        <v>0</v>
      </c>
      <c r="AO32" s="17">
        <v>0</v>
      </c>
      <c r="AP32" s="17">
        <v>0</v>
      </c>
      <c r="AQ32" s="17">
        <v>0</v>
      </c>
      <c r="AR32" s="17">
        <v>0</v>
      </c>
      <c r="AS32" s="12">
        <v>0</v>
      </c>
    </row>
    <row r="33" spans="1:45" x14ac:dyDescent="0.3">
      <c r="A33" s="4" t="s">
        <v>23</v>
      </c>
      <c r="B33" s="92">
        <v>0</v>
      </c>
      <c r="C33" s="87">
        <v>0</v>
      </c>
      <c r="D33" s="87">
        <v>0</v>
      </c>
      <c r="E33" s="87">
        <v>0</v>
      </c>
      <c r="F33" s="87">
        <v>0</v>
      </c>
      <c r="G33" s="87">
        <v>0</v>
      </c>
      <c r="H33" s="87">
        <v>0</v>
      </c>
      <c r="I33" s="93">
        <v>0</v>
      </c>
      <c r="J33" s="70">
        <v>0</v>
      </c>
      <c r="K33" s="17">
        <v>0</v>
      </c>
      <c r="L33" s="17">
        <v>0</v>
      </c>
      <c r="M33" s="17">
        <v>0</v>
      </c>
      <c r="N33" s="17">
        <v>0</v>
      </c>
      <c r="O33" s="17">
        <v>0</v>
      </c>
      <c r="P33" s="17">
        <v>0</v>
      </c>
      <c r="Q33" s="17">
        <v>0</v>
      </c>
      <c r="R33" s="12">
        <v>0</v>
      </c>
      <c r="S33" s="70" t="s">
        <v>359</v>
      </c>
      <c r="T33" s="17">
        <v>0</v>
      </c>
      <c r="U33" s="17">
        <v>0</v>
      </c>
      <c r="V33" s="17">
        <v>0</v>
      </c>
      <c r="W33" s="17">
        <v>0</v>
      </c>
      <c r="X33" s="17">
        <v>0</v>
      </c>
      <c r="Y33" s="17">
        <v>0</v>
      </c>
      <c r="Z33" s="17">
        <v>0</v>
      </c>
      <c r="AA33" s="12">
        <v>0</v>
      </c>
      <c r="AB33" s="70">
        <v>0</v>
      </c>
      <c r="AC33" s="17">
        <v>0</v>
      </c>
      <c r="AD33" s="17">
        <v>0</v>
      </c>
      <c r="AE33" s="17">
        <v>0</v>
      </c>
      <c r="AF33" s="17">
        <v>0</v>
      </c>
      <c r="AG33" s="17">
        <v>0</v>
      </c>
      <c r="AH33" s="17">
        <v>0</v>
      </c>
      <c r="AI33" s="17">
        <v>0</v>
      </c>
      <c r="AJ33" s="12">
        <v>0</v>
      </c>
      <c r="AK33" s="70">
        <v>0</v>
      </c>
      <c r="AL33" s="17">
        <v>0</v>
      </c>
      <c r="AM33" s="17">
        <v>0</v>
      </c>
      <c r="AN33" s="17">
        <v>0</v>
      </c>
      <c r="AO33" s="17">
        <v>0</v>
      </c>
      <c r="AP33" s="17">
        <v>0</v>
      </c>
      <c r="AQ33" s="17">
        <v>0</v>
      </c>
      <c r="AR33" s="17">
        <v>0</v>
      </c>
      <c r="AS33" s="12">
        <v>0</v>
      </c>
    </row>
    <row r="34" spans="1:45" ht="13.15" customHeight="1" x14ac:dyDescent="0.3">
      <c r="A34" s="4" t="s">
        <v>24</v>
      </c>
      <c r="B34" s="92">
        <v>0</v>
      </c>
      <c r="C34" s="87">
        <v>0</v>
      </c>
      <c r="D34" s="87">
        <v>0</v>
      </c>
      <c r="E34" s="87">
        <v>0</v>
      </c>
      <c r="F34" s="87">
        <v>0</v>
      </c>
      <c r="G34" s="87">
        <v>0</v>
      </c>
      <c r="H34" s="87">
        <v>5492604.8399999999</v>
      </c>
      <c r="I34" s="93">
        <v>5492604.8399999999</v>
      </c>
      <c r="J34" s="70" t="s">
        <v>360</v>
      </c>
      <c r="K34" s="17">
        <v>0</v>
      </c>
      <c r="L34" s="17">
        <v>0</v>
      </c>
      <c r="M34" s="17">
        <v>0</v>
      </c>
      <c r="N34" s="17">
        <v>0</v>
      </c>
      <c r="O34" s="17">
        <v>0</v>
      </c>
      <c r="P34" s="17">
        <v>0</v>
      </c>
      <c r="Q34" s="17">
        <v>5500343.8399999999</v>
      </c>
      <c r="R34" s="12">
        <v>5500343.8399999999</v>
      </c>
      <c r="S34" s="70" t="s">
        <v>361</v>
      </c>
      <c r="T34" s="17">
        <v>0</v>
      </c>
      <c r="U34" s="17">
        <v>0</v>
      </c>
      <c r="V34" s="17">
        <v>0</v>
      </c>
      <c r="W34" s="17">
        <v>0</v>
      </c>
      <c r="X34" s="17">
        <v>0</v>
      </c>
      <c r="Y34" s="17">
        <v>0</v>
      </c>
      <c r="Z34" s="17">
        <v>0</v>
      </c>
      <c r="AA34" s="12">
        <v>0</v>
      </c>
      <c r="AB34" s="70">
        <v>0</v>
      </c>
      <c r="AC34" s="17">
        <v>0</v>
      </c>
      <c r="AD34" s="17">
        <v>0</v>
      </c>
      <c r="AE34" s="17">
        <v>0</v>
      </c>
      <c r="AF34" s="17">
        <v>0</v>
      </c>
      <c r="AG34" s="17">
        <v>0</v>
      </c>
      <c r="AH34" s="17">
        <v>0</v>
      </c>
      <c r="AI34" s="17">
        <v>0</v>
      </c>
      <c r="AJ34" s="12">
        <v>0</v>
      </c>
      <c r="AK34" s="70">
        <v>0</v>
      </c>
      <c r="AL34" s="17">
        <v>0</v>
      </c>
      <c r="AM34" s="17">
        <v>0</v>
      </c>
      <c r="AN34" s="17">
        <v>0</v>
      </c>
      <c r="AO34" s="17">
        <v>0</v>
      </c>
      <c r="AP34" s="17">
        <v>0</v>
      </c>
      <c r="AQ34" s="17">
        <v>0</v>
      </c>
      <c r="AR34" s="17">
        <v>0</v>
      </c>
      <c r="AS34" s="12">
        <v>0</v>
      </c>
    </row>
    <row r="35" spans="1:45" x14ac:dyDescent="0.3">
      <c r="A35" s="4" t="s">
        <v>25</v>
      </c>
      <c r="B35" s="92">
        <v>0</v>
      </c>
      <c r="C35" s="87">
        <v>0</v>
      </c>
      <c r="D35" s="87">
        <v>4281351</v>
      </c>
      <c r="E35" s="87">
        <v>1084676</v>
      </c>
      <c r="F35" s="87">
        <v>1099654</v>
      </c>
      <c r="G35" s="87">
        <v>807172.63</v>
      </c>
      <c r="H35" s="87">
        <v>0</v>
      </c>
      <c r="I35" s="93">
        <v>7272853.6299999999</v>
      </c>
      <c r="J35" s="70" t="s">
        <v>362</v>
      </c>
      <c r="K35" s="17">
        <v>0</v>
      </c>
      <c r="L35" s="17">
        <v>0</v>
      </c>
      <c r="M35" s="17">
        <v>4281351</v>
      </c>
      <c r="N35" s="17">
        <v>1084676</v>
      </c>
      <c r="O35" s="17">
        <v>1099654</v>
      </c>
      <c r="P35" s="17">
        <v>807172.63</v>
      </c>
      <c r="Q35" s="17">
        <v>0</v>
      </c>
      <c r="R35" s="12">
        <v>7272853.6299999999</v>
      </c>
      <c r="S35" s="70" t="s">
        <v>363</v>
      </c>
      <c r="T35" s="17">
        <v>0</v>
      </c>
      <c r="U35" s="17">
        <v>0</v>
      </c>
      <c r="V35" s="17">
        <v>0</v>
      </c>
      <c r="W35" s="17">
        <v>0</v>
      </c>
      <c r="X35" s="17">
        <v>0</v>
      </c>
      <c r="Y35" s="17">
        <v>0</v>
      </c>
      <c r="Z35" s="17">
        <v>0</v>
      </c>
      <c r="AA35" s="12">
        <v>0</v>
      </c>
      <c r="AB35" s="70" t="s">
        <v>364</v>
      </c>
      <c r="AC35" s="17">
        <v>0</v>
      </c>
      <c r="AD35" s="17">
        <v>0</v>
      </c>
      <c r="AE35" s="17">
        <v>0</v>
      </c>
      <c r="AF35" s="17">
        <v>0</v>
      </c>
      <c r="AG35" s="17">
        <v>0</v>
      </c>
      <c r="AH35" s="17">
        <v>0</v>
      </c>
      <c r="AI35" s="17">
        <v>0</v>
      </c>
      <c r="AJ35" s="12">
        <v>0</v>
      </c>
      <c r="AK35" s="70" t="s">
        <v>365</v>
      </c>
      <c r="AL35" s="17">
        <v>0</v>
      </c>
      <c r="AM35" s="17">
        <v>0</v>
      </c>
      <c r="AN35" s="17">
        <v>0</v>
      </c>
      <c r="AO35" s="17">
        <v>0</v>
      </c>
      <c r="AP35" s="17">
        <v>0</v>
      </c>
      <c r="AQ35" s="17">
        <v>0</v>
      </c>
      <c r="AR35" s="17">
        <v>0</v>
      </c>
      <c r="AS35" s="12">
        <v>0</v>
      </c>
    </row>
    <row r="36" spans="1:45" x14ac:dyDescent="0.3">
      <c r="A36" s="4" t="s">
        <v>26</v>
      </c>
      <c r="B36" s="92">
        <v>0</v>
      </c>
      <c r="C36" s="87">
        <v>0</v>
      </c>
      <c r="D36" s="87">
        <v>0</v>
      </c>
      <c r="E36" s="87">
        <v>0</v>
      </c>
      <c r="F36" s="87">
        <v>0</v>
      </c>
      <c r="G36" s="87">
        <v>0</v>
      </c>
      <c r="H36" s="87">
        <v>0</v>
      </c>
      <c r="I36" s="93">
        <v>0</v>
      </c>
      <c r="J36" s="70" t="s">
        <v>366</v>
      </c>
      <c r="K36" s="17">
        <v>0</v>
      </c>
      <c r="L36" s="17">
        <v>0</v>
      </c>
      <c r="M36" s="17">
        <v>0</v>
      </c>
      <c r="N36" s="17">
        <v>0</v>
      </c>
      <c r="O36" s="17">
        <v>0</v>
      </c>
      <c r="P36" s="17">
        <v>0</v>
      </c>
      <c r="Q36" s="17">
        <v>0</v>
      </c>
      <c r="R36" s="12">
        <v>0</v>
      </c>
      <c r="S36" s="70">
        <v>0</v>
      </c>
      <c r="T36" s="17">
        <v>0</v>
      </c>
      <c r="U36" s="17">
        <v>0</v>
      </c>
      <c r="V36" s="17">
        <v>0</v>
      </c>
      <c r="W36" s="17">
        <v>0</v>
      </c>
      <c r="X36" s="17">
        <v>0</v>
      </c>
      <c r="Y36" s="17">
        <v>0</v>
      </c>
      <c r="Z36" s="17">
        <v>0</v>
      </c>
      <c r="AA36" s="12">
        <v>0</v>
      </c>
      <c r="AB36" s="70">
        <v>0</v>
      </c>
      <c r="AC36" s="17">
        <v>0</v>
      </c>
      <c r="AD36" s="17">
        <v>0</v>
      </c>
      <c r="AE36" s="17">
        <v>0</v>
      </c>
      <c r="AF36" s="17">
        <v>0</v>
      </c>
      <c r="AG36" s="17">
        <v>0</v>
      </c>
      <c r="AH36" s="17">
        <v>0</v>
      </c>
      <c r="AI36" s="17">
        <v>0</v>
      </c>
      <c r="AJ36" s="12">
        <v>0</v>
      </c>
      <c r="AK36" s="70">
        <v>0</v>
      </c>
      <c r="AL36" s="17">
        <v>0</v>
      </c>
      <c r="AM36" s="17">
        <v>0</v>
      </c>
      <c r="AN36" s="17">
        <v>0</v>
      </c>
      <c r="AO36" s="17">
        <v>0</v>
      </c>
      <c r="AP36" s="17">
        <v>0</v>
      </c>
      <c r="AQ36" s="17">
        <v>0</v>
      </c>
      <c r="AR36" s="17">
        <v>0</v>
      </c>
      <c r="AS36" s="12">
        <v>0</v>
      </c>
    </row>
    <row r="37" spans="1:45" x14ac:dyDescent="0.3">
      <c r="A37" s="4" t="s">
        <v>27</v>
      </c>
      <c r="B37" s="92">
        <v>0</v>
      </c>
      <c r="C37" s="87">
        <v>0</v>
      </c>
      <c r="D37" s="87">
        <v>0</v>
      </c>
      <c r="E37" s="87">
        <v>0</v>
      </c>
      <c r="F37" s="87">
        <v>0</v>
      </c>
      <c r="G37" s="87">
        <v>0</v>
      </c>
      <c r="H37" s="87">
        <v>0</v>
      </c>
      <c r="I37" s="93">
        <v>0</v>
      </c>
      <c r="J37" s="70" t="s">
        <v>367</v>
      </c>
      <c r="K37" s="17">
        <v>0</v>
      </c>
      <c r="L37" s="17">
        <v>0</v>
      </c>
      <c r="M37" s="17">
        <v>0</v>
      </c>
      <c r="N37" s="17">
        <v>0</v>
      </c>
      <c r="O37" s="17">
        <v>0</v>
      </c>
      <c r="P37" s="17">
        <v>0</v>
      </c>
      <c r="Q37" s="17">
        <v>0</v>
      </c>
      <c r="R37" s="12">
        <v>0</v>
      </c>
      <c r="S37" s="70" t="s">
        <v>368</v>
      </c>
      <c r="T37" s="17">
        <v>0</v>
      </c>
      <c r="U37" s="17">
        <v>0</v>
      </c>
      <c r="V37" s="17">
        <v>0</v>
      </c>
      <c r="W37" s="17">
        <v>0</v>
      </c>
      <c r="X37" s="17">
        <v>0</v>
      </c>
      <c r="Y37" s="17">
        <v>0</v>
      </c>
      <c r="Z37" s="17">
        <v>0</v>
      </c>
      <c r="AA37" s="12">
        <v>0</v>
      </c>
      <c r="AB37" s="70" t="s">
        <v>369</v>
      </c>
      <c r="AC37" s="17">
        <v>0</v>
      </c>
      <c r="AD37" s="17">
        <v>0</v>
      </c>
      <c r="AE37" s="17">
        <v>0</v>
      </c>
      <c r="AF37" s="17">
        <v>0</v>
      </c>
      <c r="AG37" s="17">
        <v>0</v>
      </c>
      <c r="AH37" s="17">
        <v>0</v>
      </c>
      <c r="AI37" s="17">
        <v>0</v>
      </c>
      <c r="AJ37" s="12">
        <v>0</v>
      </c>
      <c r="AK37" s="70">
        <v>0</v>
      </c>
      <c r="AL37" s="17">
        <v>0</v>
      </c>
      <c r="AM37" s="17">
        <v>0</v>
      </c>
      <c r="AN37" s="17">
        <v>0</v>
      </c>
      <c r="AO37" s="17">
        <v>0</v>
      </c>
      <c r="AP37" s="17">
        <v>0</v>
      </c>
      <c r="AQ37" s="17">
        <v>0</v>
      </c>
      <c r="AR37" s="17">
        <v>0</v>
      </c>
      <c r="AS37" s="12">
        <v>0</v>
      </c>
    </row>
    <row r="38" spans="1:45" x14ac:dyDescent="0.3">
      <c r="A38" s="4" t="s">
        <v>28</v>
      </c>
      <c r="B38" s="92">
        <v>0</v>
      </c>
      <c r="C38" s="87">
        <v>0</v>
      </c>
      <c r="D38" s="87">
        <v>0</v>
      </c>
      <c r="E38" s="87">
        <v>0</v>
      </c>
      <c r="F38" s="87">
        <v>0</v>
      </c>
      <c r="G38" s="87">
        <v>0</v>
      </c>
      <c r="H38" s="87">
        <v>0</v>
      </c>
      <c r="I38" s="93">
        <v>0</v>
      </c>
      <c r="J38" s="70">
        <v>0</v>
      </c>
      <c r="K38" s="17">
        <v>0</v>
      </c>
      <c r="L38" s="17">
        <v>0</v>
      </c>
      <c r="M38" s="17">
        <v>0</v>
      </c>
      <c r="N38" s="17">
        <v>0</v>
      </c>
      <c r="O38" s="17">
        <v>0</v>
      </c>
      <c r="P38" s="17">
        <v>0</v>
      </c>
      <c r="Q38" s="17">
        <v>0</v>
      </c>
      <c r="R38" s="12">
        <v>0</v>
      </c>
      <c r="S38" s="70">
        <v>0</v>
      </c>
      <c r="T38" s="17">
        <v>0</v>
      </c>
      <c r="U38" s="17">
        <v>0</v>
      </c>
      <c r="V38" s="17">
        <v>0</v>
      </c>
      <c r="W38" s="17">
        <v>0</v>
      </c>
      <c r="X38" s="17">
        <v>0</v>
      </c>
      <c r="Y38" s="17">
        <v>0</v>
      </c>
      <c r="Z38" s="17">
        <v>0</v>
      </c>
      <c r="AA38" s="12">
        <v>0</v>
      </c>
      <c r="AB38" s="70">
        <v>0</v>
      </c>
      <c r="AC38" s="17">
        <v>0</v>
      </c>
      <c r="AD38" s="17">
        <v>0</v>
      </c>
      <c r="AE38" s="17">
        <v>0</v>
      </c>
      <c r="AF38" s="17">
        <v>0</v>
      </c>
      <c r="AG38" s="17">
        <v>0</v>
      </c>
      <c r="AH38" s="17">
        <v>0</v>
      </c>
      <c r="AI38" s="17">
        <v>0</v>
      </c>
      <c r="AJ38" s="12">
        <v>0</v>
      </c>
      <c r="AK38" s="70">
        <v>0</v>
      </c>
      <c r="AL38" s="17">
        <v>0</v>
      </c>
      <c r="AM38" s="17">
        <v>0</v>
      </c>
      <c r="AN38" s="17">
        <v>0</v>
      </c>
      <c r="AO38" s="17">
        <v>0</v>
      </c>
      <c r="AP38" s="17">
        <v>0</v>
      </c>
      <c r="AQ38" s="17">
        <v>0</v>
      </c>
      <c r="AR38" s="17">
        <v>0</v>
      </c>
      <c r="AS38" s="12">
        <v>0</v>
      </c>
    </row>
    <row r="39" spans="1:45" x14ac:dyDescent="0.3">
      <c r="A39" s="4" t="s">
        <v>29</v>
      </c>
      <c r="B39" s="92">
        <v>3563.13</v>
      </c>
      <c r="C39" s="87">
        <v>0</v>
      </c>
      <c r="D39" s="87">
        <v>0</v>
      </c>
      <c r="E39" s="87">
        <v>0</v>
      </c>
      <c r="F39" s="87">
        <v>0</v>
      </c>
      <c r="G39" s="87">
        <v>0</v>
      </c>
      <c r="H39" s="87">
        <v>187728</v>
      </c>
      <c r="I39" s="93">
        <v>191291.13</v>
      </c>
      <c r="J39" s="70" t="s">
        <v>370</v>
      </c>
      <c r="K39" s="17">
        <v>3563.13</v>
      </c>
      <c r="L39" s="17">
        <v>0</v>
      </c>
      <c r="M39" s="17">
        <v>0</v>
      </c>
      <c r="N39" s="17">
        <v>0</v>
      </c>
      <c r="O39" s="17">
        <v>0</v>
      </c>
      <c r="P39" s="17">
        <v>0</v>
      </c>
      <c r="Q39" s="17">
        <v>0</v>
      </c>
      <c r="R39" s="12">
        <v>3563.13</v>
      </c>
      <c r="S39" s="70" t="s">
        <v>371</v>
      </c>
      <c r="T39" s="17">
        <v>0</v>
      </c>
      <c r="U39" s="17">
        <v>0</v>
      </c>
      <c r="V39" s="17">
        <v>0</v>
      </c>
      <c r="W39" s="17">
        <v>0</v>
      </c>
      <c r="X39" s="17">
        <v>0</v>
      </c>
      <c r="Y39" s="17">
        <v>0</v>
      </c>
      <c r="Z39" s="17">
        <v>0</v>
      </c>
      <c r="AA39" s="12">
        <v>0</v>
      </c>
      <c r="AB39" s="70" t="s">
        <v>372</v>
      </c>
      <c r="AC39" s="17">
        <v>0</v>
      </c>
      <c r="AD39" s="17">
        <v>0</v>
      </c>
      <c r="AE39" s="17">
        <v>0</v>
      </c>
      <c r="AF39" s="17">
        <v>0</v>
      </c>
      <c r="AG39" s="17">
        <v>0</v>
      </c>
      <c r="AH39" s="17">
        <v>0</v>
      </c>
      <c r="AI39" s="17">
        <v>111970</v>
      </c>
      <c r="AJ39" s="12">
        <v>111970</v>
      </c>
      <c r="AK39" s="70">
        <v>0</v>
      </c>
      <c r="AL39" s="17">
        <v>0</v>
      </c>
      <c r="AM39" s="17">
        <v>0</v>
      </c>
      <c r="AN39" s="17">
        <v>0</v>
      </c>
      <c r="AO39" s="17">
        <v>0</v>
      </c>
      <c r="AP39" s="17">
        <v>0</v>
      </c>
      <c r="AQ39" s="17">
        <v>0</v>
      </c>
      <c r="AR39" s="17">
        <v>0</v>
      </c>
      <c r="AS39" s="12">
        <v>0</v>
      </c>
    </row>
    <row r="40" spans="1:45" x14ac:dyDescent="0.3">
      <c r="A40" s="4" t="s">
        <v>30</v>
      </c>
      <c r="B40" s="92">
        <v>0</v>
      </c>
      <c r="C40" s="87">
        <v>0</v>
      </c>
      <c r="D40" s="87">
        <v>0</v>
      </c>
      <c r="E40" s="87">
        <v>0</v>
      </c>
      <c r="F40" s="87">
        <v>850000</v>
      </c>
      <c r="G40" s="87">
        <v>0</v>
      </c>
      <c r="H40" s="87">
        <v>0</v>
      </c>
      <c r="I40" s="93">
        <v>850000</v>
      </c>
      <c r="J40" s="70" t="s">
        <v>373</v>
      </c>
      <c r="K40" s="17">
        <v>0</v>
      </c>
      <c r="L40" s="17">
        <v>0</v>
      </c>
      <c r="M40" s="17">
        <v>0</v>
      </c>
      <c r="N40" s="17">
        <v>0</v>
      </c>
      <c r="O40" s="17">
        <v>850000</v>
      </c>
      <c r="P40" s="17">
        <v>0</v>
      </c>
      <c r="Q40" s="17">
        <v>0</v>
      </c>
      <c r="R40" s="12">
        <v>850000</v>
      </c>
      <c r="S40" s="70" t="s">
        <v>374</v>
      </c>
      <c r="T40" s="17">
        <v>0</v>
      </c>
      <c r="U40" s="17">
        <v>0</v>
      </c>
      <c r="V40" s="17">
        <v>0</v>
      </c>
      <c r="W40" s="17">
        <v>0</v>
      </c>
      <c r="X40" s="17">
        <v>0</v>
      </c>
      <c r="Y40" s="17">
        <v>0</v>
      </c>
      <c r="Z40" s="17">
        <v>0</v>
      </c>
      <c r="AA40" s="12">
        <v>0</v>
      </c>
      <c r="AB40" s="70" t="s">
        <v>375</v>
      </c>
      <c r="AC40" s="17">
        <v>0</v>
      </c>
      <c r="AD40" s="17">
        <v>0</v>
      </c>
      <c r="AE40" s="17">
        <v>0</v>
      </c>
      <c r="AF40" s="17">
        <v>0</v>
      </c>
      <c r="AG40" s="17">
        <v>0</v>
      </c>
      <c r="AH40" s="17">
        <v>0</v>
      </c>
      <c r="AI40" s="17">
        <v>0</v>
      </c>
      <c r="AJ40" s="12">
        <v>0</v>
      </c>
      <c r="AK40" s="70" t="s">
        <v>376</v>
      </c>
      <c r="AL40" s="17">
        <v>0</v>
      </c>
      <c r="AM40" s="17">
        <v>0</v>
      </c>
      <c r="AN40" s="17">
        <v>0</v>
      </c>
      <c r="AO40" s="17">
        <v>0</v>
      </c>
      <c r="AP40" s="17">
        <v>0</v>
      </c>
      <c r="AQ40" s="17">
        <v>0</v>
      </c>
      <c r="AR40" s="17">
        <v>0</v>
      </c>
      <c r="AS40" s="12">
        <v>0</v>
      </c>
    </row>
    <row r="41" spans="1:45" x14ac:dyDescent="0.3">
      <c r="A41" s="4" t="s">
        <v>31</v>
      </c>
      <c r="B41" s="92">
        <v>0</v>
      </c>
      <c r="C41" s="87">
        <v>0</v>
      </c>
      <c r="D41" s="87">
        <v>0</v>
      </c>
      <c r="E41" s="87">
        <v>0</v>
      </c>
      <c r="F41" s="87">
        <v>0</v>
      </c>
      <c r="G41" s="87">
        <v>0</v>
      </c>
      <c r="H41" s="87">
        <v>0</v>
      </c>
      <c r="I41" s="93">
        <v>0</v>
      </c>
      <c r="J41" s="70">
        <v>0</v>
      </c>
      <c r="K41" s="17">
        <v>0</v>
      </c>
      <c r="L41" s="17">
        <v>0</v>
      </c>
      <c r="M41" s="17">
        <v>0</v>
      </c>
      <c r="N41" s="17">
        <v>0</v>
      </c>
      <c r="O41" s="17">
        <v>0</v>
      </c>
      <c r="P41" s="17">
        <v>0</v>
      </c>
      <c r="Q41" s="17">
        <v>0</v>
      </c>
      <c r="R41" s="12">
        <v>0</v>
      </c>
      <c r="S41" s="70">
        <v>0</v>
      </c>
      <c r="T41" s="17">
        <v>0</v>
      </c>
      <c r="U41" s="17">
        <v>0</v>
      </c>
      <c r="V41" s="17">
        <v>0</v>
      </c>
      <c r="W41" s="17">
        <v>0</v>
      </c>
      <c r="X41" s="17">
        <v>0</v>
      </c>
      <c r="Y41" s="17">
        <v>0</v>
      </c>
      <c r="Z41" s="17">
        <v>0</v>
      </c>
      <c r="AA41" s="12">
        <v>0</v>
      </c>
      <c r="AB41" s="70">
        <v>0</v>
      </c>
      <c r="AC41" s="17">
        <v>0</v>
      </c>
      <c r="AD41" s="17">
        <v>0</v>
      </c>
      <c r="AE41" s="17">
        <v>0</v>
      </c>
      <c r="AF41" s="17">
        <v>0</v>
      </c>
      <c r="AG41" s="17">
        <v>0</v>
      </c>
      <c r="AH41" s="17">
        <v>0</v>
      </c>
      <c r="AI41" s="17">
        <v>0</v>
      </c>
      <c r="AJ41" s="12">
        <v>0</v>
      </c>
      <c r="AK41" s="70">
        <v>0</v>
      </c>
      <c r="AL41" s="17">
        <v>0</v>
      </c>
      <c r="AM41" s="17">
        <v>0</v>
      </c>
      <c r="AN41" s="17">
        <v>0</v>
      </c>
      <c r="AO41" s="17">
        <v>0</v>
      </c>
      <c r="AP41" s="17">
        <v>0</v>
      </c>
      <c r="AQ41" s="17">
        <v>0</v>
      </c>
      <c r="AR41" s="17">
        <v>0</v>
      </c>
      <c r="AS41" s="12">
        <v>0</v>
      </c>
    </row>
    <row r="42" spans="1:45" x14ac:dyDescent="0.3">
      <c r="A42" s="4" t="s">
        <v>32</v>
      </c>
      <c r="B42" s="92">
        <v>0</v>
      </c>
      <c r="C42" s="87">
        <v>0</v>
      </c>
      <c r="D42" s="87">
        <v>0</v>
      </c>
      <c r="E42" s="87">
        <v>0</v>
      </c>
      <c r="F42" s="87">
        <v>0</v>
      </c>
      <c r="G42" s="87">
        <v>0</v>
      </c>
      <c r="H42" s="87">
        <v>0</v>
      </c>
      <c r="I42" s="93">
        <v>0</v>
      </c>
      <c r="J42" s="70">
        <v>0</v>
      </c>
      <c r="K42" s="17">
        <v>0</v>
      </c>
      <c r="L42" s="17">
        <v>0</v>
      </c>
      <c r="M42" s="17">
        <v>0</v>
      </c>
      <c r="N42" s="17">
        <v>0</v>
      </c>
      <c r="O42" s="17">
        <v>0</v>
      </c>
      <c r="P42" s="17">
        <v>0</v>
      </c>
      <c r="Q42" s="17">
        <v>0</v>
      </c>
      <c r="R42" s="12">
        <v>0</v>
      </c>
      <c r="S42" s="70">
        <v>0</v>
      </c>
      <c r="T42" s="17">
        <v>0</v>
      </c>
      <c r="U42" s="17">
        <v>0</v>
      </c>
      <c r="V42" s="17">
        <v>0</v>
      </c>
      <c r="W42" s="17">
        <v>0</v>
      </c>
      <c r="X42" s="17">
        <v>0</v>
      </c>
      <c r="Y42" s="17">
        <v>0</v>
      </c>
      <c r="Z42" s="17">
        <v>0</v>
      </c>
      <c r="AA42" s="12">
        <v>0</v>
      </c>
      <c r="AB42" s="70">
        <v>0</v>
      </c>
      <c r="AC42" s="17">
        <v>0</v>
      </c>
      <c r="AD42" s="17">
        <v>0</v>
      </c>
      <c r="AE42" s="17">
        <v>0</v>
      </c>
      <c r="AF42" s="17">
        <v>0</v>
      </c>
      <c r="AG42" s="17">
        <v>0</v>
      </c>
      <c r="AH42" s="17">
        <v>0</v>
      </c>
      <c r="AI42" s="17">
        <v>0</v>
      </c>
      <c r="AJ42" s="12">
        <v>0</v>
      </c>
      <c r="AK42" s="70">
        <v>0</v>
      </c>
      <c r="AL42" s="17">
        <v>0</v>
      </c>
      <c r="AM42" s="17">
        <v>0</v>
      </c>
      <c r="AN42" s="17">
        <v>0</v>
      </c>
      <c r="AO42" s="17">
        <v>0</v>
      </c>
      <c r="AP42" s="17">
        <v>0</v>
      </c>
      <c r="AQ42" s="17">
        <v>0</v>
      </c>
      <c r="AR42" s="17">
        <v>0</v>
      </c>
      <c r="AS42" s="12">
        <v>0</v>
      </c>
    </row>
    <row r="43" spans="1:45" x14ac:dyDescent="0.3">
      <c r="A43" s="4" t="s">
        <v>33</v>
      </c>
      <c r="B43" s="92">
        <v>0</v>
      </c>
      <c r="C43" s="87">
        <v>0</v>
      </c>
      <c r="D43" s="87">
        <v>0</v>
      </c>
      <c r="E43" s="87">
        <v>0</v>
      </c>
      <c r="F43" s="87">
        <v>0</v>
      </c>
      <c r="G43" s="87">
        <v>0</v>
      </c>
      <c r="H43" s="87">
        <v>0</v>
      </c>
      <c r="I43" s="93">
        <v>0</v>
      </c>
      <c r="J43" s="70">
        <v>0</v>
      </c>
      <c r="K43" s="17">
        <v>0</v>
      </c>
      <c r="L43" s="17">
        <v>0</v>
      </c>
      <c r="M43" s="17">
        <v>0</v>
      </c>
      <c r="N43" s="17">
        <v>0</v>
      </c>
      <c r="O43" s="17">
        <v>0</v>
      </c>
      <c r="P43" s="17">
        <v>0</v>
      </c>
      <c r="Q43" s="17">
        <v>0</v>
      </c>
      <c r="R43" s="12">
        <v>0</v>
      </c>
      <c r="S43" s="70">
        <v>0</v>
      </c>
      <c r="T43" s="17">
        <v>0</v>
      </c>
      <c r="U43" s="17">
        <v>0</v>
      </c>
      <c r="V43" s="17">
        <v>0</v>
      </c>
      <c r="W43" s="17">
        <v>0</v>
      </c>
      <c r="X43" s="17">
        <v>0</v>
      </c>
      <c r="Y43" s="17">
        <v>0</v>
      </c>
      <c r="Z43" s="17">
        <v>0</v>
      </c>
      <c r="AA43" s="12">
        <v>0</v>
      </c>
      <c r="AB43" s="70">
        <v>0</v>
      </c>
      <c r="AC43" s="17">
        <v>0</v>
      </c>
      <c r="AD43" s="17">
        <v>0</v>
      </c>
      <c r="AE43" s="17">
        <v>0</v>
      </c>
      <c r="AF43" s="17">
        <v>0</v>
      </c>
      <c r="AG43" s="17">
        <v>0</v>
      </c>
      <c r="AH43" s="17">
        <v>0</v>
      </c>
      <c r="AI43" s="17">
        <v>0</v>
      </c>
      <c r="AJ43" s="12">
        <v>0</v>
      </c>
      <c r="AK43" s="70">
        <v>0</v>
      </c>
      <c r="AL43" s="17">
        <v>0</v>
      </c>
      <c r="AM43" s="17">
        <v>0</v>
      </c>
      <c r="AN43" s="17">
        <v>0</v>
      </c>
      <c r="AO43" s="17">
        <v>0</v>
      </c>
      <c r="AP43" s="17">
        <v>0</v>
      </c>
      <c r="AQ43" s="17">
        <v>0</v>
      </c>
      <c r="AR43" s="17">
        <v>0</v>
      </c>
      <c r="AS43" s="12">
        <v>0</v>
      </c>
    </row>
    <row r="44" spans="1:45" x14ac:dyDescent="0.3">
      <c r="A44" s="4" t="s">
        <v>34</v>
      </c>
      <c r="B44" s="92">
        <v>0</v>
      </c>
      <c r="C44" s="87">
        <v>0</v>
      </c>
      <c r="D44" s="87">
        <v>0</v>
      </c>
      <c r="E44" s="87">
        <v>0</v>
      </c>
      <c r="F44" s="87">
        <v>0</v>
      </c>
      <c r="G44" s="87">
        <v>0</v>
      </c>
      <c r="H44" s="87">
        <v>0</v>
      </c>
      <c r="I44" s="93">
        <v>0</v>
      </c>
      <c r="J44" s="70">
        <v>0</v>
      </c>
      <c r="K44" s="17">
        <v>0</v>
      </c>
      <c r="L44" s="17">
        <v>0</v>
      </c>
      <c r="M44" s="17">
        <v>0</v>
      </c>
      <c r="N44" s="17">
        <v>0</v>
      </c>
      <c r="O44" s="17">
        <v>0</v>
      </c>
      <c r="P44" s="17">
        <v>0</v>
      </c>
      <c r="Q44" s="17">
        <v>0</v>
      </c>
      <c r="R44" s="12">
        <v>0</v>
      </c>
      <c r="S44" s="70">
        <v>0</v>
      </c>
      <c r="T44" s="17">
        <v>0</v>
      </c>
      <c r="U44" s="17">
        <v>0</v>
      </c>
      <c r="V44" s="17">
        <v>0</v>
      </c>
      <c r="W44" s="17">
        <v>0</v>
      </c>
      <c r="X44" s="17">
        <v>0</v>
      </c>
      <c r="Y44" s="17">
        <v>0</v>
      </c>
      <c r="Z44" s="17">
        <v>0</v>
      </c>
      <c r="AA44" s="12">
        <v>0</v>
      </c>
      <c r="AB44" s="70">
        <v>0</v>
      </c>
      <c r="AC44" s="17">
        <v>0</v>
      </c>
      <c r="AD44" s="17">
        <v>0</v>
      </c>
      <c r="AE44" s="17">
        <v>0</v>
      </c>
      <c r="AF44" s="17">
        <v>0</v>
      </c>
      <c r="AG44" s="17">
        <v>0</v>
      </c>
      <c r="AH44" s="17">
        <v>0</v>
      </c>
      <c r="AI44" s="17">
        <v>0</v>
      </c>
      <c r="AJ44" s="12">
        <v>0</v>
      </c>
      <c r="AK44" s="70">
        <v>0</v>
      </c>
      <c r="AL44" s="17">
        <v>0</v>
      </c>
      <c r="AM44" s="17">
        <v>0</v>
      </c>
      <c r="AN44" s="17">
        <v>0</v>
      </c>
      <c r="AO44" s="17">
        <v>0</v>
      </c>
      <c r="AP44" s="17">
        <v>0</v>
      </c>
      <c r="AQ44" s="17">
        <v>0</v>
      </c>
      <c r="AR44" s="17">
        <v>0</v>
      </c>
      <c r="AS44" s="12">
        <v>0</v>
      </c>
    </row>
    <row r="45" spans="1:45" x14ac:dyDescent="0.3">
      <c r="A45" s="4" t="s">
        <v>35</v>
      </c>
      <c r="B45" s="92">
        <v>0</v>
      </c>
      <c r="C45" s="87">
        <v>0</v>
      </c>
      <c r="D45" s="87">
        <v>0</v>
      </c>
      <c r="E45" s="87">
        <v>0</v>
      </c>
      <c r="F45" s="87">
        <v>0</v>
      </c>
      <c r="G45" s="87">
        <v>0</v>
      </c>
      <c r="H45" s="87">
        <v>0</v>
      </c>
      <c r="I45" s="93">
        <v>0</v>
      </c>
      <c r="J45" s="70">
        <v>0</v>
      </c>
      <c r="K45" s="17">
        <v>0</v>
      </c>
      <c r="L45" s="17">
        <v>0</v>
      </c>
      <c r="M45" s="17">
        <v>0</v>
      </c>
      <c r="N45" s="17">
        <v>0</v>
      </c>
      <c r="O45" s="17">
        <v>0</v>
      </c>
      <c r="P45" s="17">
        <v>0</v>
      </c>
      <c r="Q45" s="17">
        <v>0</v>
      </c>
      <c r="R45" s="12">
        <v>0</v>
      </c>
      <c r="S45" s="70">
        <v>0</v>
      </c>
      <c r="T45" s="17">
        <v>0</v>
      </c>
      <c r="U45" s="17">
        <v>0</v>
      </c>
      <c r="V45" s="17">
        <v>0</v>
      </c>
      <c r="W45" s="17">
        <v>0</v>
      </c>
      <c r="X45" s="17">
        <v>0</v>
      </c>
      <c r="Y45" s="17">
        <v>0</v>
      </c>
      <c r="Z45" s="17">
        <v>0</v>
      </c>
      <c r="AA45" s="12">
        <v>0</v>
      </c>
      <c r="AB45" s="70">
        <v>0</v>
      </c>
      <c r="AC45" s="17">
        <v>0</v>
      </c>
      <c r="AD45" s="17">
        <v>0</v>
      </c>
      <c r="AE45" s="17">
        <v>0</v>
      </c>
      <c r="AF45" s="17">
        <v>0</v>
      </c>
      <c r="AG45" s="17">
        <v>0</v>
      </c>
      <c r="AH45" s="17">
        <v>0</v>
      </c>
      <c r="AI45" s="17">
        <v>0</v>
      </c>
      <c r="AJ45" s="12">
        <v>0</v>
      </c>
      <c r="AK45" s="70">
        <v>0</v>
      </c>
      <c r="AL45" s="17">
        <v>0</v>
      </c>
      <c r="AM45" s="17">
        <v>0</v>
      </c>
      <c r="AN45" s="17">
        <v>0</v>
      </c>
      <c r="AO45" s="17">
        <v>0</v>
      </c>
      <c r="AP45" s="17">
        <v>0</v>
      </c>
      <c r="AQ45" s="17">
        <v>0</v>
      </c>
      <c r="AR45" s="17">
        <v>0</v>
      </c>
      <c r="AS45" s="12">
        <v>0</v>
      </c>
    </row>
    <row r="46" spans="1:45" x14ac:dyDescent="0.3">
      <c r="A46" s="4" t="s">
        <v>36</v>
      </c>
      <c r="B46" s="92">
        <v>0</v>
      </c>
      <c r="C46" s="87">
        <v>0</v>
      </c>
      <c r="D46" s="87">
        <v>0</v>
      </c>
      <c r="E46" s="87">
        <v>0</v>
      </c>
      <c r="F46" s="87">
        <v>0</v>
      </c>
      <c r="G46" s="87">
        <v>0</v>
      </c>
      <c r="H46" s="87">
        <v>0</v>
      </c>
      <c r="I46" s="93">
        <v>0</v>
      </c>
      <c r="J46" s="70">
        <v>0</v>
      </c>
      <c r="K46" s="17">
        <v>0</v>
      </c>
      <c r="L46" s="17">
        <v>0</v>
      </c>
      <c r="M46" s="17">
        <v>0</v>
      </c>
      <c r="N46" s="17">
        <v>0</v>
      </c>
      <c r="O46" s="17">
        <v>0</v>
      </c>
      <c r="P46" s="17">
        <v>0</v>
      </c>
      <c r="Q46" s="17">
        <v>0</v>
      </c>
      <c r="R46" s="12">
        <v>0</v>
      </c>
      <c r="S46" s="70">
        <v>0</v>
      </c>
      <c r="T46" s="17">
        <v>0</v>
      </c>
      <c r="U46" s="17">
        <v>0</v>
      </c>
      <c r="V46" s="17">
        <v>0</v>
      </c>
      <c r="W46" s="17">
        <v>0</v>
      </c>
      <c r="X46" s="17">
        <v>0</v>
      </c>
      <c r="Y46" s="17">
        <v>0</v>
      </c>
      <c r="Z46" s="17">
        <v>0</v>
      </c>
      <c r="AA46" s="12">
        <v>0</v>
      </c>
      <c r="AB46" s="70">
        <v>0</v>
      </c>
      <c r="AC46" s="17">
        <v>0</v>
      </c>
      <c r="AD46" s="17">
        <v>0</v>
      </c>
      <c r="AE46" s="17">
        <v>0</v>
      </c>
      <c r="AF46" s="17">
        <v>0</v>
      </c>
      <c r="AG46" s="17">
        <v>0</v>
      </c>
      <c r="AH46" s="17">
        <v>0</v>
      </c>
      <c r="AI46" s="17">
        <v>0</v>
      </c>
      <c r="AJ46" s="12">
        <v>0</v>
      </c>
      <c r="AK46" s="70">
        <v>0</v>
      </c>
      <c r="AL46" s="17">
        <v>0</v>
      </c>
      <c r="AM46" s="17">
        <v>0</v>
      </c>
      <c r="AN46" s="17">
        <v>0</v>
      </c>
      <c r="AO46" s="17">
        <v>0</v>
      </c>
      <c r="AP46" s="17">
        <v>0</v>
      </c>
      <c r="AQ46" s="17">
        <v>0</v>
      </c>
      <c r="AR46" s="17">
        <v>0</v>
      </c>
      <c r="AS46" s="12">
        <v>0</v>
      </c>
    </row>
    <row r="47" spans="1:45" x14ac:dyDescent="0.3">
      <c r="A47" s="4" t="s">
        <v>37</v>
      </c>
      <c r="B47" s="92">
        <v>0</v>
      </c>
      <c r="C47" s="87">
        <v>0</v>
      </c>
      <c r="D47" s="87">
        <v>0</v>
      </c>
      <c r="E47" s="87">
        <v>0</v>
      </c>
      <c r="F47" s="87">
        <v>0</v>
      </c>
      <c r="G47" s="87">
        <v>0</v>
      </c>
      <c r="H47" s="87">
        <v>0</v>
      </c>
      <c r="I47" s="93">
        <v>0</v>
      </c>
      <c r="J47" s="70">
        <v>0</v>
      </c>
      <c r="K47" s="17">
        <v>0</v>
      </c>
      <c r="L47" s="17">
        <v>0</v>
      </c>
      <c r="M47" s="17">
        <v>0</v>
      </c>
      <c r="N47" s="17">
        <v>0</v>
      </c>
      <c r="O47" s="17">
        <v>0</v>
      </c>
      <c r="P47" s="17">
        <v>0</v>
      </c>
      <c r="Q47" s="17">
        <v>0</v>
      </c>
      <c r="R47" s="12">
        <v>0</v>
      </c>
      <c r="S47" s="70">
        <v>0</v>
      </c>
      <c r="T47" s="17">
        <v>0</v>
      </c>
      <c r="U47" s="17">
        <v>0</v>
      </c>
      <c r="V47" s="17">
        <v>0</v>
      </c>
      <c r="W47" s="17">
        <v>0</v>
      </c>
      <c r="X47" s="17">
        <v>0</v>
      </c>
      <c r="Y47" s="17">
        <v>0</v>
      </c>
      <c r="Z47" s="17">
        <v>0</v>
      </c>
      <c r="AA47" s="12">
        <v>0</v>
      </c>
      <c r="AB47" s="70">
        <v>0</v>
      </c>
      <c r="AC47" s="17">
        <v>0</v>
      </c>
      <c r="AD47" s="17">
        <v>0</v>
      </c>
      <c r="AE47" s="17">
        <v>0</v>
      </c>
      <c r="AF47" s="17">
        <v>0</v>
      </c>
      <c r="AG47" s="17">
        <v>0</v>
      </c>
      <c r="AH47" s="17">
        <v>0</v>
      </c>
      <c r="AI47" s="17">
        <v>0</v>
      </c>
      <c r="AJ47" s="12">
        <v>0</v>
      </c>
      <c r="AK47" s="70">
        <v>0</v>
      </c>
      <c r="AL47" s="17">
        <v>0</v>
      </c>
      <c r="AM47" s="17">
        <v>0</v>
      </c>
      <c r="AN47" s="17">
        <v>0</v>
      </c>
      <c r="AO47" s="17">
        <v>0</v>
      </c>
      <c r="AP47" s="17">
        <v>0</v>
      </c>
      <c r="AQ47" s="17">
        <v>0</v>
      </c>
      <c r="AR47" s="17">
        <v>0</v>
      </c>
      <c r="AS47" s="12">
        <v>0</v>
      </c>
    </row>
    <row r="48" spans="1:45" x14ac:dyDescent="0.3">
      <c r="A48" s="4" t="s">
        <v>38</v>
      </c>
      <c r="B48" s="92">
        <v>0</v>
      </c>
      <c r="C48" s="87">
        <v>0</v>
      </c>
      <c r="D48" s="87">
        <v>0</v>
      </c>
      <c r="E48" s="87">
        <v>0</v>
      </c>
      <c r="F48" s="87">
        <v>0</v>
      </c>
      <c r="G48" s="87">
        <v>0</v>
      </c>
      <c r="H48" s="87">
        <v>0</v>
      </c>
      <c r="I48" s="93">
        <v>0</v>
      </c>
      <c r="J48" s="70" t="s">
        <v>377</v>
      </c>
      <c r="K48" s="17">
        <v>0</v>
      </c>
      <c r="L48" s="17">
        <v>0</v>
      </c>
      <c r="M48" s="17">
        <v>0</v>
      </c>
      <c r="N48" s="17">
        <v>0</v>
      </c>
      <c r="O48" s="17">
        <v>0</v>
      </c>
      <c r="P48" s="17">
        <v>0</v>
      </c>
      <c r="Q48" s="17">
        <v>0</v>
      </c>
      <c r="R48" s="12">
        <v>0</v>
      </c>
      <c r="S48" s="70" t="s">
        <v>378</v>
      </c>
      <c r="T48" s="17">
        <v>0</v>
      </c>
      <c r="U48" s="17">
        <v>0</v>
      </c>
      <c r="V48" s="17">
        <v>0</v>
      </c>
      <c r="W48" s="17">
        <v>0</v>
      </c>
      <c r="X48" s="17">
        <v>0</v>
      </c>
      <c r="Y48" s="17">
        <v>0</v>
      </c>
      <c r="Z48" s="17">
        <v>0</v>
      </c>
      <c r="AA48" s="12">
        <v>0</v>
      </c>
      <c r="AB48" s="70">
        <v>0</v>
      </c>
      <c r="AC48" s="17">
        <v>0</v>
      </c>
      <c r="AD48" s="17">
        <v>0</v>
      </c>
      <c r="AE48" s="17">
        <v>0</v>
      </c>
      <c r="AF48" s="17">
        <v>0</v>
      </c>
      <c r="AG48" s="17">
        <v>0</v>
      </c>
      <c r="AH48" s="17">
        <v>0</v>
      </c>
      <c r="AI48" s="17">
        <v>0</v>
      </c>
      <c r="AJ48" s="12">
        <v>0</v>
      </c>
      <c r="AK48" s="70">
        <v>0</v>
      </c>
      <c r="AL48" s="17">
        <v>0</v>
      </c>
      <c r="AM48" s="17">
        <v>0</v>
      </c>
      <c r="AN48" s="17">
        <v>0</v>
      </c>
      <c r="AO48" s="17">
        <v>0</v>
      </c>
      <c r="AP48" s="17">
        <v>0</v>
      </c>
      <c r="AQ48" s="17">
        <v>0</v>
      </c>
      <c r="AR48" s="17">
        <v>0</v>
      </c>
      <c r="AS48" s="12">
        <v>0</v>
      </c>
    </row>
    <row r="49" spans="1:45" x14ac:dyDescent="0.3">
      <c r="A49" s="4" t="s">
        <v>39</v>
      </c>
      <c r="B49" s="92">
        <v>0</v>
      </c>
      <c r="C49" s="87">
        <v>0</v>
      </c>
      <c r="D49" s="87">
        <v>0</v>
      </c>
      <c r="E49" s="87">
        <v>0</v>
      </c>
      <c r="F49" s="87">
        <v>0</v>
      </c>
      <c r="G49" s="87">
        <v>7548022</v>
      </c>
      <c r="H49" s="87">
        <v>0</v>
      </c>
      <c r="I49" s="93">
        <v>7548022</v>
      </c>
      <c r="J49" s="70" t="s">
        <v>379</v>
      </c>
      <c r="K49" s="17">
        <v>0</v>
      </c>
      <c r="L49" s="17">
        <v>0</v>
      </c>
      <c r="M49" s="17">
        <v>0</v>
      </c>
      <c r="N49" s="17">
        <v>0</v>
      </c>
      <c r="O49" s="17">
        <v>0</v>
      </c>
      <c r="P49" s="17">
        <v>0</v>
      </c>
      <c r="Q49" s="17">
        <v>0</v>
      </c>
      <c r="R49" s="12">
        <v>0</v>
      </c>
      <c r="S49" s="70" t="s">
        <v>344</v>
      </c>
      <c r="T49" s="17">
        <v>0</v>
      </c>
      <c r="U49" s="17">
        <v>0</v>
      </c>
      <c r="V49" s="17">
        <v>0</v>
      </c>
      <c r="W49" s="17">
        <v>0</v>
      </c>
      <c r="X49" s="17">
        <v>0</v>
      </c>
      <c r="Y49" s="17">
        <v>0</v>
      </c>
      <c r="Z49" s="17">
        <v>0</v>
      </c>
      <c r="AA49" s="12">
        <v>0</v>
      </c>
      <c r="AB49" s="70" t="s">
        <v>380</v>
      </c>
      <c r="AC49" s="17">
        <v>0</v>
      </c>
      <c r="AD49" s="17">
        <v>0</v>
      </c>
      <c r="AE49" s="17">
        <v>0</v>
      </c>
      <c r="AF49" s="17">
        <v>0</v>
      </c>
      <c r="AG49" s="17">
        <v>0</v>
      </c>
      <c r="AH49" s="17">
        <v>7548022</v>
      </c>
      <c r="AI49" s="17">
        <v>0</v>
      </c>
      <c r="AJ49" s="12">
        <v>7548022</v>
      </c>
      <c r="AK49" s="70">
        <v>0</v>
      </c>
      <c r="AL49" s="17">
        <v>0</v>
      </c>
      <c r="AM49" s="17">
        <v>0</v>
      </c>
      <c r="AN49" s="17">
        <v>0</v>
      </c>
      <c r="AO49" s="17">
        <v>0</v>
      </c>
      <c r="AP49" s="17">
        <v>0</v>
      </c>
      <c r="AQ49" s="17">
        <v>0</v>
      </c>
      <c r="AR49" s="17">
        <v>0</v>
      </c>
      <c r="AS49" s="12">
        <v>0</v>
      </c>
    </row>
    <row r="50" spans="1:45" x14ac:dyDescent="0.3">
      <c r="A50" s="4" t="s">
        <v>40</v>
      </c>
      <c r="B50" s="92">
        <v>0</v>
      </c>
      <c r="C50" s="87">
        <v>0</v>
      </c>
      <c r="D50" s="87">
        <v>0</v>
      </c>
      <c r="E50" s="87">
        <v>0</v>
      </c>
      <c r="F50" s="87">
        <v>0</v>
      </c>
      <c r="G50" s="87">
        <v>2877889</v>
      </c>
      <c r="H50" s="87">
        <v>0</v>
      </c>
      <c r="I50" s="93">
        <v>2877889</v>
      </c>
      <c r="J50" s="70" t="s">
        <v>381</v>
      </c>
      <c r="K50" s="17">
        <v>0</v>
      </c>
      <c r="L50" s="17">
        <v>0</v>
      </c>
      <c r="M50" s="17">
        <v>0</v>
      </c>
      <c r="N50" s="17">
        <v>0</v>
      </c>
      <c r="O50" s="17">
        <v>0</v>
      </c>
      <c r="P50" s="17">
        <v>0</v>
      </c>
      <c r="Q50" s="17">
        <v>0</v>
      </c>
      <c r="R50" s="12">
        <v>0</v>
      </c>
      <c r="S50" s="70" t="s">
        <v>382</v>
      </c>
      <c r="T50" s="17">
        <v>0</v>
      </c>
      <c r="U50" s="17">
        <v>0</v>
      </c>
      <c r="V50" s="17">
        <v>0</v>
      </c>
      <c r="W50" s="17">
        <v>0</v>
      </c>
      <c r="X50" s="17">
        <v>0</v>
      </c>
      <c r="Y50" s="17">
        <v>0</v>
      </c>
      <c r="Z50" s="17">
        <v>0</v>
      </c>
      <c r="AA50" s="12">
        <v>0</v>
      </c>
      <c r="AB50" s="70">
        <v>0</v>
      </c>
      <c r="AC50" s="17">
        <v>0</v>
      </c>
      <c r="AD50" s="17">
        <v>0</v>
      </c>
      <c r="AE50" s="17">
        <v>0</v>
      </c>
      <c r="AF50" s="17">
        <v>0</v>
      </c>
      <c r="AG50" s="17">
        <v>0</v>
      </c>
      <c r="AH50" s="17">
        <v>0</v>
      </c>
      <c r="AI50" s="17">
        <v>0</v>
      </c>
      <c r="AJ50" s="12">
        <v>0</v>
      </c>
      <c r="AK50" s="70">
        <v>0</v>
      </c>
      <c r="AL50" s="17">
        <v>0</v>
      </c>
      <c r="AM50" s="17">
        <v>0</v>
      </c>
      <c r="AN50" s="17">
        <v>0</v>
      </c>
      <c r="AO50" s="17">
        <v>0</v>
      </c>
      <c r="AP50" s="17">
        <v>0</v>
      </c>
      <c r="AQ50" s="17">
        <v>0</v>
      </c>
      <c r="AR50" s="17">
        <v>0</v>
      </c>
      <c r="AS50" s="12">
        <v>0</v>
      </c>
    </row>
    <row r="51" spans="1:45" x14ac:dyDescent="0.3">
      <c r="A51" s="4" t="s">
        <v>41</v>
      </c>
      <c r="B51" s="92">
        <v>0</v>
      </c>
      <c r="C51" s="87">
        <v>0</v>
      </c>
      <c r="D51" s="87">
        <v>0</v>
      </c>
      <c r="E51" s="87">
        <v>0</v>
      </c>
      <c r="F51" s="87">
        <v>0</v>
      </c>
      <c r="G51" s="87">
        <v>0</v>
      </c>
      <c r="H51" s="87">
        <v>0</v>
      </c>
      <c r="I51" s="93">
        <v>0</v>
      </c>
      <c r="J51" s="70">
        <v>0</v>
      </c>
      <c r="K51" s="17">
        <v>0</v>
      </c>
      <c r="L51" s="17">
        <v>0</v>
      </c>
      <c r="M51" s="17">
        <v>0</v>
      </c>
      <c r="N51" s="17">
        <v>0</v>
      </c>
      <c r="O51" s="17">
        <v>0</v>
      </c>
      <c r="P51" s="17">
        <v>0</v>
      </c>
      <c r="Q51" s="17">
        <v>0</v>
      </c>
      <c r="R51" s="12">
        <v>0</v>
      </c>
      <c r="S51" s="70">
        <v>0</v>
      </c>
      <c r="T51" s="17">
        <v>0</v>
      </c>
      <c r="U51" s="17">
        <v>0</v>
      </c>
      <c r="V51" s="17">
        <v>0</v>
      </c>
      <c r="W51" s="17">
        <v>0</v>
      </c>
      <c r="X51" s="17">
        <v>0</v>
      </c>
      <c r="Y51" s="17">
        <v>0</v>
      </c>
      <c r="Z51" s="17">
        <v>0</v>
      </c>
      <c r="AA51" s="12">
        <v>0</v>
      </c>
      <c r="AB51" s="70">
        <v>0</v>
      </c>
      <c r="AC51" s="17">
        <v>0</v>
      </c>
      <c r="AD51" s="17">
        <v>0</v>
      </c>
      <c r="AE51" s="17">
        <v>0</v>
      </c>
      <c r="AF51" s="17">
        <v>0</v>
      </c>
      <c r="AG51" s="17">
        <v>0</v>
      </c>
      <c r="AH51" s="17">
        <v>0</v>
      </c>
      <c r="AI51" s="17">
        <v>0</v>
      </c>
      <c r="AJ51" s="12">
        <v>0</v>
      </c>
      <c r="AK51" s="70">
        <v>0</v>
      </c>
      <c r="AL51" s="17">
        <v>0</v>
      </c>
      <c r="AM51" s="17">
        <v>0</v>
      </c>
      <c r="AN51" s="17">
        <v>0</v>
      </c>
      <c r="AO51" s="17">
        <v>0</v>
      </c>
      <c r="AP51" s="17">
        <v>0</v>
      </c>
      <c r="AQ51" s="17">
        <v>0</v>
      </c>
      <c r="AR51" s="17">
        <v>0</v>
      </c>
      <c r="AS51" s="12">
        <v>0</v>
      </c>
    </row>
    <row r="52" spans="1:45" x14ac:dyDescent="0.3">
      <c r="A52" s="4" t="s">
        <v>42</v>
      </c>
      <c r="B52" s="92">
        <v>0</v>
      </c>
      <c r="C52" s="87">
        <v>0</v>
      </c>
      <c r="D52" s="87">
        <v>0</v>
      </c>
      <c r="E52" s="87">
        <v>0</v>
      </c>
      <c r="F52" s="87">
        <v>0</v>
      </c>
      <c r="G52" s="87">
        <v>0</v>
      </c>
      <c r="H52" s="87">
        <v>0</v>
      </c>
      <c r="I52" s="93">
        <v>0</v>
      </c>
      <c r="J52" s="70" t="s">
        <v>383</v>
      </c>
      <c r="K52" s="17">
        <v>0</v>
      </c>
      <c r="L52" s="17">
        <v>0</v>
      </c>
      <c r="M52" s="17">
        <v>0</v>
      </c>
      <c r="N52" s="17">
        <v>0</v>
      </c>
      <c r="O52" s="17">
        <v>0</v>
      </c>
      <c r="P52" s="17">
        <v>0</v>
      </c>
      <c r="Q52" s="17">
        <v>0</v>
      </c>
      <c r="R52" s="12">
        <v>0</v>
      </c>
      <c r="S52" s="70" t="s">
        <v>384</v>
      </c>
      <c r="T52" s="17">
        <v>0</v>
      </c>
      <c r="U52" s="17">
        <v>0</v>
      </c>
      <c r="V52" s="17">
        <v>0</v>
      </c>
      <c r="W52" s="17">
        <v>0</v>
      </c>
      <c r="X52" s="17">
        <v>0</v>
      </c>
      <c r="Y52" s="17">
        <v>0</v>
      </c>
      <c r="Z52" s="17">
        <v>0</v>
      </c>
      <c r="AA52" s="12">
        <v>0</v>
      </c>
      <c r="AB52" s="70" t="s">
        <v>385</v>
      </c>
      <c r="AC52" s="17">
        <v>0</v>
      </c>
      <c r="AD52" s="17">
        <v>0</v>
      </c>
      <c r="AE52" s="17">
        <v>0</v>
      </c>
      <c r="AF52" s="17">
        <v>0</v>
      </c>
      <c r="AG52" s="17">
        <v>0</v>
      </c>
      <c r="AH52" s="17">
        <v>0</v>
      </c>
      <c r="AI52" s="17">
        <v>0</v>
      </c>
      <c r="AJ52" s="12">
        <v>0</v>
      </c>
      <c r="AK52" s="70" t="s">
        <v>386</v>
      </c>
      <c r="AL52" s="17">
        <v>0</v>
      </c>
      <c r="AM52" s="17">
        <v>0</v>
      </c>
      <c r="AN52" s="17">
        <v>0</v>
      </c>
      <c r="AO52" s="17">
        <v>0</v>
      </c>
      <c r="AP52" s="17">
        <v>0</v>
      </c>
      <c r="AQ52" s="17">
        <v>0</v>
      </c>
      <c r="AR52" s="17">
        <v>0</v>
      </c>
      <c r="AS52" s="12">
        <v>0</v>
      </c>
    </row>
    <row r="53" spans="1:45" x14ac:dyDescent="0.3">
      <c r="A53" s="4" t="s">
        <v>43</v>
      </c>
      <c r="B53" s="92">
        <v>0</v>
      </c>
      <c r="C53" s="87">
        <v>0</v>
      </c>
      <c r="D53" s="87">
        <v>0</v>
      </c>
      <c r="E53" s="87">
        <v>0</v>
      </c>
      <c r="F53" s="87">
        <v>0</v>
      </c>
      <c r="G53" s="87">
        <v>0</v>
      </c>
      <c r="H53" s="87">
        <v>0</v>
      </c>
      <c r="I53" s="93">
        <v>0</v>
      </c>
      <c r="J53" s="70">
        <v>0</v>
      </c>
      <c r="K53" s="17">
        <v>0</v>
      </c>
      <c r="L53" s="17">
        <v>0</v>
      </c>
      <c r="M53" s="17">
        <v>0</v>
      </c>
      <c r="N53" s="17">
        <v>0</v>
      </c>
      <c r="O53" s="17">
        <v>0</v>
      </c>
      <c r="P53" s="17">
        <v>0</v>
      </c>
      <c r="Q53" s="17">
        <v>0</v>
      </c>
      <c r="R53" s="12">
        <v>0</v>
      </c>
      <c r="S53" s="70">
        <v>0</v>
      </c>
      <c r="T53" s="17">
        <v>0</v>
      </c>
      <c r="U53" s="17">
        <v>0</v>
      </c>
      <c r="V53" s="17">
        <v>0</v>
      </c>
      <c r="W53" s="17">
        <v>0</v>
      </c>
      <c r="X53" s="17">
        <v>0</v>
      </c>
      <c r="Y53" s="17">
        <v>0</v>
      </c>
      <c r="Z53" s="17">
        <v>0</v>
      </c>
      <c r="AA53" s="12">
        <v>0</v>
      </c>
      <c r="AB53" s="70">
        <v>0</v>
      </c>
      <c r="AC53" s="17">
        <v>0</v>
      </c>
      <c r="AD53" s="17">
        <v>0</v>
      </c>
      <c r="AE53" s="17">
        <v>0</v>
      </c>
      <c r="AF53" s="17">
        <v>0</v>
      </c>
      <c r="AG53" s="17">
        <v>0</v>
      </c>
      <c r="AH53" s="17">
        <v>0</v>
      </c>
      <c r="AI53" s="17">
        <v>0</v>
      </c>
      <c r="AJ53" s="12">
        <v>0</v>
      </c>
      <c r="AK53" s="70">
        <v>0</v>
      </c>
      <c r="AL53" s="17">
        <v>0</v>
      </c>
      <c r="AM53" s="17">
        <v>0</v>
      </c>
      <c r="AN53" s="17">
        <v>0</v>
      </c>
      <c r="AO53" s="17">
        <v>0</v>
      </c>
      <c r="AP53" s="17">
        <v>0</v>
      </c>
      <c r="AQ53" s="17">
        <v>0</v>
      </c>
      <c r="AR53" s="17">
        <v>0</v>
      </c>
      <c r="AS53" s="12">
        <v>0</v>
      </c>
    </row>
    <row r="54" spans="1:45" x14ac:dyDescent="0.3">
      <c r="A54" s="4" t="s">
        <v>263</v>
      </c>
      <c r="B54" s="92">
        <v>0</v>
      </c>
      <c r="C54" s="87">
        <v>0</v>
      </c>
      <c r="D54" s="87">
        <v>0</v>
      </c>
      <c r="E54" s="87">
        <v>0</v>
      </c>
      <c r="F54" s="87">
        <v>0</v>
      </c>
      <c r="G54" s="87">
        <v>0</v>
      </c>
      <c r="H54" s="87">
        <v>0</v>
      </c>
      <c r="I54" s="93">
        <v>0</v>
      </c>
      <c r="J54" s="70">
        <v>0</v>
      </c>
      <c r="K54" s="17">
        <v>0</v>
      </c>
      <c r="L54" s="17">
        <v>0</v>
      </c>
      <c r="M54" s="17">
        <v>0</v>
      </c>
      <c r="N54" s="17">
        <v>0</v>
      </c>
      <c r="O54" s="17">
        <v>0</v>
      </c>
      <c r="P54" s="17">
        <v>0</v>
      </c>
      <c r="Q54" s="17">
        <v>0</v>
      </c>
      <c r="R54" s="12">
        <v>0</v>
      </c>
      <c r="S54" s="70">
        <v>0</v>
      </c>
      <c r="T54" s="17">
        <v>0</v>
      </c>
      <c r="U54" s="17">
        <v>0</v>
      </c>
      <c r="V54" s="17">
        <v>0</v>
      </c>
      <c r="W54" s="17">
        <v>0</v>
      </c>
      <c r="X54" s="17">
        <v>0</v>
      </c>
      <c r="Y54" s="17">
        <v>0</v>
      </c>
      <c r="Z54" s="17">
        <v>0</v>
      </c>
      <c r="AA54" s="12">
        <v>0</v>
      </c>
      <c r="AB54" s="70">
        <v>0</v>
      </c>
      <c r="AC54" s="17">
        <v>0</v>
      </c>
      <c r="AD54" s="17">
        <v>0</v>
      </c>
      <c r="AE54" s="17">
        <v>0</v>
      </c>
      <c r="AF54" s="17">
        <v>0</v>
      </c>
      <c r="AG54" s="17">
        <v>0</v>
      </c>
      <c r="AH54" s="17">
        <v>0</v>
      </c>
      <c r="AI54" s="17">
        <v>0</v>
      </c>
      <c r="AJ54" s="12">
        <v>0</v>
      </c>
      <c r="AK54" s="70">
        <v>0</v>
      </c>
      <c r="AL54" s="17">
        <v>0</v>
      </c>
      <c r="AM54" s="17">
        <v>0</v>
      </c>
      <c r="AN54" s="17">
        <v>0</v>
      </c>
      <c r="AO54" s="17">
        <v>0</v>
      </c>
      <c r="AP54" s="17">
        <v>0</v>
      </c>
      <c r="AQ54" s="17">
        <v>0</v>
      </c>
      <c r="AR54" s="17">
        <v>0</v>
      </c>
      <c r="AS54" s="12">
        <v>0</v>
      </c>
    </row>
    <row r="55" spans="1:45" x14ac:dyDescent="0.3">
      <c r="A55" s="4" t="s">
        <v>44</v>
      </c>
      <c r="B55" s="92">
        <v>1000</v>
      </c>
      <c r="C55" s="87">
        <v>0</v>
      </c>
      <c r="D55" s="87">
        <v>0</v>
      </c>
      <c r="E55" s="87">
        <v>0</v>
      </c>
      <c r="F55" s="87">
        <v>0</v>
      </c>
      <c r="G55" s="87">
        <v>257000</v>
      </c>
      <c r="H55" s="87">
        <v>0</v>
      </c>
      <c r="I55" s="93">
        <v>258000</v>
      </c>
      <c r="J55" s="70" t="s">
        <v>387</v>
      </c>
      <c r="K55" s="17">
        <v>0</v>
      </c>
      <c r="L55" s="17">
        <v>0</v>
      </c>
      <c r="M55" s="17">
        <v>0</v>
      </c>
      <c r="N55" s="17">
        <v>0</v>
      </c>
      <c r="O55" s="17">
        <v>0</v>
      </c>
      <c r="P55" s="17">
        <v>0</v>
      </c>
      <c r="Q55" s="17">
        <v>0</v>
      </c>
      <c r="R55" s="12">
        <v>0</v>
      </c>
      <c r="S55" s="70">
        <v>0</v>
      </c>
      <c r="T55" s="17">
        <v>0</v>
      </c>
      <c r="U55" s="17">
        <v>0</v>
      </c>
      <c r="V55" s="17">
        <v>0</v>
      </c>
      <c r="W55" s="17">
        <v>0</v>
      </c>
      <c r="X55" s="17">
        <v>0</v>
      </c>
      <c r="Y55" s="17">
        <v>0</v>
      </c>
      <c r="Z55" s="17">
        <v>0</v>
      </c>
      <c r="AA55" s="12">
        <v>0</v>
      </c>
      <c r="AB55" s="70" t="s">
        <v>388</v>
      </c>
      <c r="AC55" s="17">
        <v>1000</v>
      </c>
      <c r="AD55" s="17">
        <v>0</v>
      </c>
      <c r="AE55" s="17">
        <v>0</v>
      </c>
      <c r="AF55" s="17">
        <v>0</v>
      </c>
      <c r="AG55" s="17">
        <v>0</v>
      </c>
      <c r="AH55" s="17">
        <v>257000</v>
      </c>
      <c r="AI55" s="17">
        <v>0</v>
      </c>
      <c r="AJ55" s="12">
        <v>258000</v>
      </c>
      <c r="AK55" s="70">
        <v>0</v>
      </c>
      <c r="AL55" s="17">
        <v>0</v>
      </c>
      <c r="AM55" s="17">
        <v>0</v>
      </c>
      <c r="AN55" s="17">
        <v>0</v>
      </c>
      <c r="AO55" s="17">
        <v>0</v>
      </c>
      <c r="AP55" s="17">
        <v>0</v>
      </c>
      <c r="AQ55" s="17">
        <v>0</v>
      </c>
      <c r="AR55" s="17">
        <v>0</v>
      </c>
      <c r="AS55" s="12">
        <v>0</v>
      </c>
    </row>
    <row r="56" spans="1:45" x14ac:dyDescent="0.3">
      <c r="A56" s="4" t="s">
        <v>45</v>
      </c>
      <c r="B56" s="92">
        <v>0</v>
      </c>
      <c r="C56" s="87">
        <v>0</v>
      </c>
      <c r="D56" s="87">
        <v>0</v>
      </c>
      <c r="E56" s="87">
        <v>0</v>
      </c>
      <c r="F56" s="87">
        <v>0</v>
      </c>
      <c r="G56" s="87">
        <v>0</v>
      </c>
      <c r="H56" s="87">
        <v>0</v>
      </c>
      <c r="I56" s="93">
        <v>0</v>
      </c>
      <c r="J56" s="70">
        <v>0</v>
      </c>
      <c r="K56" s="17">
        <v>0</v>
      </c>
      <c r="L56" s="17">
        <v>0</v>
      </c>
      <c r="M56" s="17">
        <v>0</v>
      </c>
      <c r="N56" s="17">
        <v>0</v>
      </c>
      <c r="O56" s="17">
        <v>0</v>
      </c>
      <c r="P56" s="17">
        <v>0</v>
      </c>
      <c r="Q56" s="17">
        <v>0</v>
      </c>
      <c r="R56" s="12">
        <v>0</v>
      </c>
      <c r="S56" s="70">
        <v>0</v>
      </c>
      <c r="T56" s="17">
        <v>0</v>
      </c>
      <c r="U56" s="17">
        <v>0</v>
      </c>
      <c r="V56" s="17">
        <v>0</v>
      </c>
      <c r="W56" s="17">
        <v>0</v>
      </c>
      <c r="X56" s="17">
        <v>0</v>
      </c>
      <c r="Y56" s="17">
        <v>0</v>
      </c>
      <c r="Z56" s="17">
        <v>0</v>
      </c>
      <c r="AA56" s="12">
        <v>0</v>
      </c>
      <c r="AB56" s="70">
        <v>0</v>
      </c>
      <c r="AC56" s="17">
        <v>0</v>
      </c>
      <c r="AD56" s="17">
        <v>0</v>
      </c>
      <c r="AE56" s="17">
        <v>0</v>
      </c>
      <c r="AF56" s="17">
        <v>0</v>
      </c>
      <c r="AG56" s="17">
        <v>0</v>
      </c>
      <c r="AH56" s="17">
        <v>0</v>
      </c>
      <c r="AI56" s="17">
        <v>0</v>
      </c>
      <c r="AJ56" s="12">
        <v>0</v>
      </c>
      <c r="AK56" s="70">
        <v>0</v>
      </c>
      <c r="AL56" s="17">
        <v>0</v>
      </c>
      <c r="AM56" s="17">
        <v>0</v>
      </c>
      <c r="AN56" s="17">
        <v>0</v>
      </c>
      <c r="AO56" s="17">
        <v>0</v>
      </c>
      <c r="AP56" s="17">
        <v>0</v>
      </c>
      <c r="AQ56" s="17">
        <v>0</v>
      </c>
      <c r="AR56" s="17">
        <v>0</v>
      </c>
      <c r="AS56" s="12">
        <v>0</v>
      </c>
    </row>
    <row r="57" spans="1:45" x14ac:dyDescent="0.3">
      <c r="A57" s="4" t="s">
        <v>46</v>
      </c>
      <c r="B57" s="92">
        <v>0</v>
      </c>
      <c r="C57" s="87">
        <v>0</v>
      </c>
      <c r="D57" s="87">
        <v>0</v>
      </c>
      <c r="E57" s="87">
        <v>0</v>
      </c>
      <c r="F57" s="87">
        <v>0</v>
      </c>
      <c r="G57" s="87">
        <v>0</v>
      </c>
      <c r="H57" s="87">
        <v>0</v>
      </c>
      <c r="I57" s="93">
        <v>0</v>
      </c>
      <c r="J57" s="70" t="s">
        <v>389</v>
      </c>
      <c r="K57" s="17">
        <v>0</v>
      </c>
      <c r="L57" s="17">
        <v>0</v>
      </c>
      <c r="M57" s="17">
        <v>0</v>
      </c>
      <c r="N57" s="17">
        <v>0</v>
      </c>
      <c r="O57" s="17">
        <v>0</v>
      </c>
      <c r="P57" s="17">
        <v>0</v>
      </c>
      <c r="Q57" s="17">
        <v>0</v>
      </c>
      <c r="R57" s="12">
        <v>0</v>
      </c>
      <c r="S57" s="70">
        <v>0</v>
      </c>
      <c r="T57" s="17">
        <v>0</v>
      </c>
      <c r="U57" s="17">
        <v>0</v>
      </c>
      <c r="V57" s="17">
        <v>0</v>
      </c>
      <c r="W57" s="17">
        <v>0</v>
      </c>
      <c r="X57" s="17">
        <v>0</v>
      </c>
      <c r="Y57" s="17">
        <v>0</v>
      </c>
      <c r="Z57" s="17">
        <v>0</v>
      </c>
      <c r="AA57" s="12">
        <v>0</v>
      </c>
      <c r="AB57" s="70">
        <v>0</v>
      </c>
      <c r="AC57" s="17">
        <v>0</v>
      </c>
      <c r="AD57" s="17">
        <v>0</v>
      </c>
      <c r="AE57" s="17">
        <v>0</v>
      </c>
      <c r="AF57" s="17">
        <v>0</v>
      </c>
      <c r="AG57" s="17">
        <v>0</v>
      </c>
      <c r="AH57" s="17">
        <v>0</v>
      </c>
      <c r="AI57" s="17">
        <v>0</v>
      </c>
      <c r="AJ57" s="12">
        <v>0</v>
      </c>
      <c r="AK57" s="70">
        <v>0</v>
      </c>
      <c r="AL57" s="17">
        <v>0</v>
      </c>
      <c r="AM57" s="17">
        <v>0</v>
      </c>
      <c r="AN57" s="17">
        <v>0</v>
      </c>
      <c r="AO57" s="17">
        <v>0</v>
      </c>
      <c r="AP57" s="17">
        <v>0</v>
      </c>
      <c r="AQ57" s="17">
        <v>0</v>
      </c>
      <c r="AR57" s="17">
        <v>0</v>
      </c>
      <c r="AS57" s="12">
        <v>0</v>
      </c>
    </row>
    <row r="58" spans="1:45" x14ac:dyDescent="0.3">
      <c r="A58" s="4" t="s">
        <v>47</v>
      </c>
      <c r="B58" s="92">
        <v>0</v>
      </c>
      <c r="C58" s="87">
        <v>0</v>
      </c>
      <c r="D58" s="87">
        <v>0</v>
      </c>
      <c r="E58" s="87">
        <v>0</v>
      </c>
      <c r="F58" s="87">
        <v>0</v>
      </c>
      <c r="G58" s="87">
        <v>0</v>
      </c>
      <c r="H58" s="87">
        <v>0</v>
      </c>
      <c r="I58" s="93">
        <v>0</v>
      </c>
      <c r="J58" s="70">
        <v>0</v>
      </c>
      <c r="K58" s="17">
        <v>0</v>
      </c>
      <c r="L58" s="17">
        <v>0</v>
      </c>
      <c r="M58" s="17">
        <v>0</v>
      </c>
      <c r="N58" s="17">
        <v>0</v>
      </c>
      <c r="O58" s="17">
        <v>0</v>
      </c>
      <c r="P58" s="17">
        <v>0</v>
      </c>
      <c r="Q58" s="17">
        <v>0</v>
      </c>
      <c r="R58" s="12">
        <v>0</v>
      </c>
      <c r="S58" s="70">
        <v>0</v>
      </c>
      <c r="T58" s="17">
        <v>0</v>
      </c>
      <c r="U58" s="17">
        <v>0</v>
      </c>
      <c r="V58" s="17">
        <v>0</v>
      </c>
      <c r="W58" s="17">
        <v>0</v>
      </c>
      <c r="X58" s="17">
        <v>0</v>
      </c>
      <c r="Y58" s="17">
        <v>0</v>
      </c>
      <c r="Z58" s="17">
        <v>0</v>
      </c>
      <c r="AA58" s="12">
        <v>0</v>
      </c>
      <c r="AB58" s="70">
        <v>0</v>
      </c>
      <c r="AC58" s="17">
        <v>0</v>
      </c>
      <c r="AD58" s="17">
        <v>0</v>
      </c>
      <c r="AE58" s="17">
        <v>0</v>
      </c>
      <c r="AF58" s="17">
        <v>0</v>
      </c>
      <c r="AG58" s="17">
        <v>0</v>
      </c>
      <c r="AH58" s="17">
        <v>0</v>
      </c>
      <c r="AI58" s="17">
        <v>0</v>
      </c>
      <c r="AJ58" s="12">
        <v>0</v>
      </c>
      <c r="AK58" s="70">
        <v>0</v>
      </c>
      <c r="AL58" s="17">
        <v>0</v>
      </c>
      <c r="AM58" s="17">
        <v>0</v>
      </c>
      <c r="AN58" s="17">
        <v>0</v>
      </c>
      <c r="AO58" s="17">
        <v>0</v>
      </c>
      <c r="AP58" s="17">
        <v>0</v>
      </c>
      <c r="AQ58" s="17">
        <v>0</v>
      </c>
      <c r="AR58" s="17">
        <v>0</v>
      </c>
      <c r="AS58" s="12">
        <v>0</v>
      </c>
    </row>
    <row r="59" spans="1:45" x14ac:dyDescent="0.3">
      <c r="A59" s="4" t="s">
        <v>48</v>
      </c>
      <c r="B59" s="92">
        <v>0</v>
      </c>
      <c r="C59" s="87">
        <v>0</v>
      </c>
      <c r="D59" s="87">
        <v>0</v>
      </c>
      <c r="E59" s="87">
        <v>0</v>
      </c>
      <c r="F59" s="87">
        <v>0</v>
      </c>
      <c r="G59" s="87">
        <v>0</v>
      </c>
      <c r="H59" s="87">
        <v>0</v>
      </c>
      <c r="I59" s="93">
        <v>0</v>
      </c>
      <c r="J59" s="70">
        <v>0</v>
      </c>
      <c r="K59" s="17">
        <v>0</v>
      </c>
      <c r="L59" s="17">
        <v>0</v>
      </c>
      <c r="M59" s="17">
        <v>0</v>
      </c>
      <c r="N59" s="17">
        <v>0</v>
      </c>
      <c r="O59" s="17">
        <v>0</v>
      </c>
      <c r="P59" s="17">
        <v>0</v>
      </c>
      <c r="Q59" s="17">
        <v>0</v>
      </c>
      <c r="R59" s="12">
        <v>0</v>
      </c>
      <c r="S59" s="70">
        <v>0</v>
      </c>
      <c r="T59" s="17">
        <v>0</v>
      </c>
      <c r="U59" s="17">
        <v>0</v>
      </c>
      <c r="V59" s="17">
        <v>0</v>
      </c>
      <c r="W59" s="17">
        <v>0</v>
      </c>
      <c r="X59" s="17">
        <v>0</v>
      </c>
      <c r="Y59" s="17">
        <v>0</v>
      </c>
      <c r="Z59" s="17">
        <v>0</v>
      </c>
      <c r="AA59" s="12">
        <v>0</v>
      </c>
      <c r="AB59" s="70">
        <v>0</v>
      </c>
      <c r="AC59" s="17">
        <v>0</v>
      </c>
      <c r="AD59" s="17">
        <v>0</v>
      </c>
      <c r="AE59" s="17">
        <v>0</v>
      </c>
      <c r="AF59" s="17">
        <v>0</v>
      </c>
      <c r="AG59" s="17">
        <v>0</v>
      </c>
      <c r="AH59" s="17">
        <v>0</v>
      </c>
      <c r="AI59" s="17">
        <v>0</v>
      </c>
      <c r="AJ59" s="12">
        <v>0</v>
      </c>
      <c r="AK59" s="70">
        <v>0</v>
      </c>
      <c r="AL59" s="17">
        <v>0</v>
      </c>
      <c r="AM59" s="17">
        <v>0</v>
      </c>
      <c r="AN59" s="17">
        <v>0</v>
      </c>
      <c r="AO59" s="17">
        <v>0</v>
      </c>
      <c r="AP59" s="17">
        <v>0</v>
      </c>
      <c r="AQ59" s="17">
        <v>0</v>
      </c>
      <c r="AR59" s="17">
        <v>0</v>
      </c>
      <c r="AS59" s="12">
        <v>0</v>
      </c>
    </row>
    <row r="60" spans="1:45" x14ac:dyDescent="0.3">
      <c r="A60" s="4" t="s">
        <v>49</v>
      </c>
      <c r="B60" s="92">
        <v>0</v>
      </c>
      <c r="C60" s="87">
        <v>0</v>
      </c>
      <c r="D60" s="87">
        <v>1281703</v>
      </c>
      <c r="E60" s="87">
        <v>0</v>
      </c>
      <c r="F60" s="87">
        <v>0</v>
      </c>
      <c r="G60" s="87">
        <v>0</v>
      </c>
      <c r="H60" s="87">
        <v>0</v>
      </c>
      <c r="I60" s="93">
        <v>1281703</v>
      </c>
      <c r="J60" s="70">
        <v>0</v>
      </c>
      <c r="K60" s="17">
        <v>0</v>
      </c>
      <c r="L60" s="17">
        <v>0</v>
      </c>
      <c r="M60" s="17">
        <v>1281703</v>
      </c>
      <c r="N60" s="17">
        <v>0</v>
      </c>
      <c r="O60" s="17">
        <v>0</v>
      </c>
      <c r="P60" s="17">
        <v>0</v>
      </c>
      <c r="Q60" s="17">
        <v>0</v>
      </c>
      <c r="R60" s="12">
        <v>1281703</v>
      </c>
      <c r="S60" s="70">
        <v>0</v>
      </c>
      <c r="T60" s="17">
        <v>0</v>
      </c>
      <c r="U60" s="17">
        <v>0</v>
      </c>
      <c r="V60" s="17">
        <v>0</v>
      </c>
      <c r="W60" s="17">
        <v>0</v>
      </c>
      <c r="X60" s="17">
        <v>0</v>
      </c>
      <c r="Y60" s="17">
        <v>0</v>
      </c>
      <c r="Z60" s="17">
        <v>0</v>
      </c>
      <c r="AA60" s="12">
        <v>0</v>
      </c>
      <c r="AB60" s="70">
        <v>0</v>
      </c>
      <c r="AC60" s="17">
        <v>0</v>
      </c>
      <c r="AD60" s="17">
        <v>0</v>
      </c>
      <c r="AE60" s="17">
        <v>0</v>
      </c>
      <c r="AF60" s="17">
        <v>0</v>
      </c>
      <c r="AG60" s="17">
        <v>0</v>
      </c>
      <c r="AH60" s="17">
        <v>0</v>
      </c>
      <c r="AI60" s="17">
        <v>0</v>
      </c>
      <c r="AJ60" s="12">
        <v>0</v>
      </c>
      <c r="AK60" s="70">
        <v>0</v>
      </c>
      <c r="AL60" s="17">
        <v>0</v>
      </c>
      <c r="AM60" s="17">
        <v>0</v>
      </c>
      <c r="AN60" s="17">
        <v>0</v>
      </c>
      <c r="AO60" s="17">
        <v>0</v>
      </c>
      <c r="AP60" s="17">
        <v>0</v>
      </c>
      <c r="AQ60" s="17">
        <v>0</v>
      </c>
      <c r="AR60" s="17">
        <v>0</v>
      </c>
      <c r="AS60" s="12">
        <v>0</v>
      </c>
    </row>
    <row r="61" spans="1:45" x14ac:dyDescent="0.3">
      <c r="A61" s="4" t="s">
        <v>50</v>
      </c>
      <c r="B61" s="92">
        <v>0</v>
      </c>
      <c r="C61" s="87">
        <v>0</v>
      </c>
      <c r="D61" s="87">
        <v>0</v>
      </c>
      <c r="E61" s="87">
        <v>0</v>
      </c>
      <c r="F61" s="87">
        <v>0</v>
      </c>
      <c r="G61" s="87">
        <v>0</v>
      </c>
      <c r="H61" s="87">
        <v>0</v>
      </c>
      <c r="I61" s="93">
        <v>0</v>
      </c>
      <c r="J61" s="70" t="s">
        <v>390</v>
      </c>
      <c r="K61" s="17">
        <v>0</v>
      </c>
      <c r="L61" s="17">
        <v>0</v>
      </c>
      <c r="M61" s="17">
        <v>0</v>
      </c>
      <c r="N61" s="17">
        <v>0</v>
      </c>
      <c r="O61" s="17">
        <v>0</v>
      </c>
      <c r="P61" s="17">
        <v>0</v>
      </c>
      <c r="Q61" s="17">
        <v>0</v>
      </c>
      <c r="R61" s="12">
        <v>0</v>
      </c>
      <c r="S61" s="70" t="s">
        <v>391</v>
      </c>
      <c r="T61" s="17">
        <v>0</v>
      </c>
      <c r="U61" s="17">
        <v>0</v>
      </c>
      <c r="V61" s="17">
        <v>0</v>
      </c>
      <c r="W61" s="17">
        <v>0</v>
      </c>
      <c r="X61" s="17">
        <v>0</v>
      </c>
      <c r="Y61" s="17">
        <v>0</v>
      </c>
      <c r="Z61" s="17">
        <v>0</v>
      </c>
      <c r="AA61" s="12">
        <v>0</v>
      </c>
      <c r="AB61" s="70">
        <v>0</v>
      </c>
      <c r="AC61" s="17">
        <v>0</v>
      </c>
      <c r="AD61" s="17">
        <v>0</v>
      </c>
      <c r="AE61" s="17">
        <v>0</v>
      </c>
      <c r="AF61" s="17">
        <v>0</v>
      </c>
      <c r="AG61" s="17">
        <v>0</v>
      </c>
      <c r="AH61" s="17">
        <v>0</v>
      </c>
      <c r="AI61" s="17">
        <v>0</v>
      </c>
      <c r="AJ61" s="12">
        <v>0</v>
      </c>
      <c r="AK61" s="70">
        <v>0</v>
      </c>
      <c r="AL61" s="17">
        <v>0</v>
      </c>
      <c r="AM61" s="17">
        <v>0</v>
      </c>
      <c r="AN61" s="17">
        <v>0</v>
      </c>
      <c r="AO61" s="17">
        <v>0</v>
      </c>
      <c r="AP61" s="17">
        <v>0</v>
      </c>
      <c r="AQ61" s="17">
        <v>0</v>
      </c>
      <c r="AR61" s="17">
        <v>0</v>
      </c>
      <c r="AS61" s="12">
        <v>0</v>
      </c>
    </row>
    <row r="62" spans="1:45" x14ac:dyDescent="0.3">
      <c r="A62" s="4" t="s">
        <v>51</v>
      </c>
      <c r="B62" s="92">
        <v>0</v>
      </c>
      <c r="C62" s="87">
        <v>0</v>
      </c>
      <c r="D62" s="87">
        <v>0</v>
      </c>
      <c r="E62" s="87">
        <v>0</v>
      </c>
      <c r="F62" s="87">
        <v>0</v>
      </c>
      <c r="G62" s="87">
        <v>0</v>
      </c>
      <c r="H62" s="87">
        <v>0</v>
      </c>
      <c r="I62" s="93">
        <v>0</v>
      </c>
      <c r="J62" s="70" t="s">
        <v>392</v>
      </c>
      <c r="K62" s="17">
        <v>0</v>
      </c>
      <c r="L62" s="17">
        <v>0</v>
      </c>
      <c r="M62" s="17">
        <v>0</v>
      </c>
      <c r="N62" s="17">
        <v>0</v>
      </c>
      <c r="O62" s="17">
        <v>0</v>
      </c>
      <c r="P62" s="17">
        <v>0</v>
      </c>
      <c r="Q62" s="17">
        <v>0</v>
      </c>
      <c r="R62" s="12">
        <v>0</v>
      </c>
      <c r="S62" s="70" t="s">
        <v>393</v>
      </c>
      <c r="T62" s="17">
        <v>0</v>
      </c>
      <c r="U62" s="17">
        <v>0</v>
      </c>
      <c r="V62" s="17">
        <v>0</v>
      </c>
      <c r="W62" s="17">
        <v>0</v>
      </c>
      <c r="X62" s="17">
        <v>0</v>
      </c>
      <c r="Y62" s="17">
        <v>0</v>
      </c>
      <c r="Z62" s="17">
        <v>0</v>
      </c>
      <c r="AA62" s="12">
        <v>0</v>
      </c>
      <c r="AB62" s="70" t="s">
        <v>394</v>
      </c>
      <c r="AC62" s="17">
        <v>0</v>
      </c>
      <c r="AD62" s="17">
        <v>0</v>
      </c>
      <c r="AE62" s="17">
        <v>0</v>
      </c>
      <c r="AF62" s="17">
        <v>0</v>
      </c>
      <c r="AG62" s="17">
        <v>0</v>
      </c>
      <c r="AH62" s="17">
        <v>0</v>
      </c>
      <c r="AI62" s="17">
        <v>0</v>
      </c>
      <c r="AJ62" s="12">
        <v>0</v>
      </c>
      <c r="AK62" s="70">
        <v>0</v>
      </c>
      <c r="AL62" s="17">
        <v>0</v>
      </c>
      <c r="AM62" s="17">
        <v>0</v>
      </c>
      <c r="AN62" s="17">
        <v>0</v>
      </c>
      <c r="AO62" s="17">
        <v>0</v>
      </c>
      <c r="AP62" s="17">
        <v>0</v>
      </c>
      <c r="AQ62" s="17">
        <v>0</v>
      </c>
      <c r="AR62" s="17">
        <v>0</v>
      </c>
      <c r="AS62" s="12">
        <v>0</v>
      </c>
    </row>
    <row r="63" spans="1:45" x14ac:dyDescent="0.3">
      <c r="A63" s="4" t="s">
        <v>52</v>
      </c>
      <c r="B63" s="92">
        <v>0</v>
      </c>
      <c r="C63" s="87">
        <v>0</v>
      </c>
      <c r="D63" s="87">
        <v>0</v>
      </c>
      <c r="E63" s="87">
        <v>0</v>
      </c>
      <c r="F63" s="87">
        <v>0</v>
      </c>
      <c r="G63" s="87">
        <v>0</v>
      </c>
      <c r="H63" s="87">
        <v>0</v>
      </c>
      <c r="I63" s="93">
        <v>0</v>
      </c>
      <c r="J63" s="70" t="s">
        <v>395</v>
      </c>
      <c r="K63" s="17">
        <v>0</v>
      </c>
      <c r="L63" s="17">
        <v>0</v>
      </c>
      <c r="M63" s="17">
        <v>0</v>
      </c>
      <c r="N63" s="17">
        <v>0</v>
      </c>
      <c r="O63" s="17">
        <v>0</v>
      </c>
      <c r="P63" s="17">
        <v>0</v>
      </c>
      <c r="Q63" s="17">
        <v>0</v>
      </c>
      <c r="R63" s="12">
        <v>0</v>
      </c>
      <c r="S63" s="70" t="s">
        <v>396</v>
      </c>
      <c r="T63" s="17">
        <v>0</v>
      </c>
      <c r="U63" s="17">
        <v>0</v>
      </c>
      <c r="V63" s="17">
        <v>0</v>
      </c>
      <c r="W63" s="17">
        <v>0</v>
      </c>
      <c r="X63" s="17">
        <v>0</v>
      </c>
      <c r="Y63" s="17">
        <v>0</v>
      </c>
      <c r="Z63" s="17">
        <v>0</v>
      </c>
      <c r="AA63" s="12">
        <v>0</v>
      </c>
      <c r="AB63" s="70" t="s">
        <v>397</v>
      </c>
      <c r="AC63" s="17">
        <v>0</v>
      </c>
      <c r="AD63" s="17">
        <v>0</v>
      </c>
      <c r="AE63" s="17">
        <v>0</v>
      </c>
      <c r="AF63" s="17">
        <v>0</v>
      </c>
      <c r="AG63" s="17">
        <v>0</v>
      </c>
      <c r="AH63" s="17">
        <v>0</v>
      </c>
      <c r="AI63" s="17">
        <v>0</v>
      </c>
      <c r="AJ63" s="12">
        <v>0</v>
      </c>
      <c r="AK63" s="70">
        <v>0</v>
      </c>
      <c r="AL63" s="17">
        <v>0</v>
      </c>
      <c r="AM63" s="17">
        <v>0</v>
      </c>
      <c r="AN63" s="17">
        <v>0</v>
      </c>
      <c r="AO63" s="17">
        <v>0</v>
      </c>
      <c r="AP63" s="17">
        <v>0</v>
      </c>
      <c r="AQ63" s="17">
        <v>0</v>
      </c>
      <c r="AR63" s="17">
        <v>0</v>
      </c>
      <c r="AS63" s="12">
        <v>0</v>
      </c>
    </row>
    <row r="64" spans="1:45" x14ac:dyDescent="0.3">
      <c r="A64" s="4" t="s">
        <v>53</v>
      </c>
      <c r="B64" s="92">
        <v>0</v>
      </c>
      <c r="C64" s="87">
        <v>0</v>
      </c>
      <c r="D64" s="87">
        <v>0</v>
      </c>
      <c r="E64" s="87">
        <v>0</v>
      </c>
      <c r="F64" s="87">
        <v>0</v>
      </c>
      <c r="G64" s="87">
        <v>0</v>
      </c>
      <c r="H64" s="87">
        <v>506764</v>
      </c>
      <c r="I64" s="93">
        <v>506764</v>
      </c>
      <c r="J64" s="70" t="s">
        <v>398</v>
      </c>
      <c r="K64" s="17">
        <v>0</v>
      </c>
      <c r="L64" s="17">
        <v>0</v>
      </c>
      <c r="M64" s="17">
        <v>0</v>
      </c>
      <c r="N64" s="17">
        <v>0</v>
      </c>
      <c r="O64" s="17">
        <v>0</v>
      </c>
      <c r="P64" s="17">
        <v>0</v>
      </c>
      <c r="Q64" s="17">
        <v>506764</v>
      </c>
      <c r="R64" s="12">
        <v>506764</v>
      </c>
      <c r="S64" s="70">
        <v>0</v>
      </c>
      <c r="T64" s="17">
        <v>0</v>
      </c>
      <c r="U64" s="17">
        <v>0</v>
      </c>
      <c r="V64" s="17">
        <v>0</v>
      </c>
      <c r="W64" s="17">
        <v>0</v>
      </c>
      <c r="X64" s="17">
        <v>0</v>
      </c>
      <c r="Y64" s="17">
        <v>0</v>
      </c>
      <c r="Z64" s="17">
        <v>0</v>
      </c>
      <c r="AA64" s="12">
        <v>0</v>
      </c>
      <c r="AB64" s="70">
        <v>0</v>
      </c>
      <c r="AC64" s="17">
        <v>0</v>
      </c>
      <c r="AD64" s="17">
        <v>0</v>
      </c>
      <c r="AE64" s="17">
        <v>0</v>
      </c>
      <c r="AF64" s="17">
        <v>0</v>
      </c>
      <c r="AG64" s="17">
        <v>0</v>
      </c>
      <c r="AH64" s="17">
        <v>0</v>
      </c>
      <c r="AI64" s="17">
        <v>0</v>
      </c>
      <c r="AJ64" s="12">
        <v>0</v>
      </c>
      <c r="AK64" s="70">
        <v>0</v>
      </c>
      <c r="AL64" s="17">
        <v>0</v>
      </c>
      <c r="AM64" s="17">
        <v>0</v>
      </c>
      <c r="AN64" s="17">
        <v>0</v>
      </c>
      <c r="AO64" s="17">
        <v>0</v>
      </c>
      <c r="AP64" s="17">
        <v>0</v>
      </c>
      <c r="AQ64" s="17">
        <v>0</v>
      </c>
      <c r="AR64" s="17">
        <v>0</v>
      </c>
      <c r="AS64" s="12">
        <v>0</v>
      </c>
    </row>
    <row r="65" spans="1:45" x14ac:dyDescent="0.3">
      <c r="A65" s="4" t="s">
        <v>54</v>
      </c>
      <c r="B65" s="92">
        <v>0</v>
      </c>
      <c r="C65" s="87">
        <v>0</v>
      </c>
      <c r="D65" s="87">
        <v>0</v>
      </c>
      <c r="E65" s="87">
        <v>0</v>
      </c>
      <c r="F65" s="87">
        <v>0</v>
      </c>
      <c r="G65" s="87">
        <v>0</v>
      </c>
      <c r="H65" s="87">
        <v>0</v>
      </c>
      <c r="I65" s="93">
        <v>0</v>
      </c>
      <c r="J65" s="70">
        <v>0</v>
      </c>
      <c r="K65" s="17">
        <v>0</v>
      </c>
      <c r="L65" s="17">
        <v>0</v>
      </c>
      <c r="M65" s="17">
        <v>0</v>
      </c>
      <c r="N65" s="17">
        <v>0</v>
      </c>
      <c r="O65" s="17">
        <v>0</v>
      </c>
      <c r="P65" s="17">
        <v>0</v>
      </c>
      <c r="Q65" s="17">
        <v>0</v>
      </c>
      <c r="R65" s="12">
        <v>0</v>
      </c>
      <c r="S65" s="70">
        <v>0</v>
      </c>
      <c r="T65" s="17">
        <v>0</v>
      </c>
      <c r="U65" s="17">
        <v>0</v>
      </c>
      <c r="V65" s="17">
        <v>0</v>
      </c>
      <c r="W65" s="17">
        <v>0</v>
      </c>
      <c r="X65" s="17">
        <v>0</v>
      </c>
      <c r="Y65" s="17">
        <v>0</v>
      </c>
      <c r="Z65" s="17">
        <v>0</v>
      </c>
      <c r="AA65" s="12">
        <v>0</v>
      </c>
      <c r="AB65" s="70">
        <v>0</v>
      </c>
      <c r="AC65" s="17">
        <v>0</v>
      </c>
      <c r="AD65" s="17">
        <v>0</v>
      </c>
      <c r="AE65" s="17">
        <v>0</v>
      </c>
      <c r="AF65" s="17">
        <v>0</v>
      </c>
      <c r="AG65" s="17">
        <v>0</v>
      </c>
      <c r="AH65" s="17">
        <v>0</v>
      </c>
      <c r="AI65" s="17">
        <v>0</v>
      </c>
      <c r="AJ65" s="12">
        <v>0</v>
      </c>
      <c r="AK65" s="70">
        <v>0</v>
      </c>
      <c r="AL65" s="17">
        <v>0</v>
      </c>
      <c r="AM65" s="17">
        <v>0</v>
      </c>
      <c r="AN65" s="17">
        <v>0</v>
      </c>
      <c r="AO65" s="17">
        <v>0</v>
      </c>
      <c r="AP65" s="17">
        <v>0</v>
      </c>
      <c r="AQ65" s="17">
        <v>0</v>
      </c>
      <c r="AR65" s="17">
        <v>0</v>
      </c>
      <c r="AS65" s="12">
        <v>0</v>
      </c>
    </row>
    <row r="66" spans="1:45" x14ac:dyDescent="0.3">
      <c r="A66" s="4" t="s">
        <v>55</v>
      </c>
      <c r="B66" s="92">
        <v>0</v>
      </c>
      <c r="C66" s="87">
        <v>0</v>
      </c>
      <c r="D66" s="87">
        <v>0</v>
      </c>
      <c r="E66" s="87">
        <v>0</v>
      </c>
      <c r="F66" s="87">
        <v>0</v>
      </c>
      <c r="G66" s="87">
        <v>0</v>
      </c>
      <c r="H66" s="87">
        <v>0</v>
      </c>
      <c r="I66" s="93">
        <v>0</v>
      </c>
      <c r="J66" s="70" t="s">
        <v>399</v>
      </c>
      <c r="K66" s="17">
        <v>0</v>
      </c>
      <c r="L66" s="17">
        <v>0</v>
      </c>
      <c r="M66" s="17">
        <v>0</v>
      </c>
      <c r="N66" s="17">
        <v>0</v>
      </c>
      <c r="O66" s="17">
        <v>0</v>
      </c>
      <c r="P66" s="17">
        <v>0</v>
      </c>
      <c r="Q66" s="17">
        <v>0</v>
      </c>
      <c r="R66" s="12">
        <v>0</v>
      </c>
      <c r="S66" s="70">
        <v>0</v>
      </c>
      <c r="T66" s="17">
        <v>0</v>
      </c>
      <c r="U66" s="17">
        <v>0</v>
      </c>
      <c r="V66" s="17">
        <v>0</v>
      </c>
      <c r="W66" s="17">
        <v>0</v>
      </c>
      <c r="X66" s="17">
        <v>0</v>
      </c>
      <c r="Y66" s="17">
        <v>0</v>
      </c>
      <c r="Z66" s="17">
        <v>0</v>
      </c>
      <c r="AA66" s="12">
        <v>0</v>
      </c>
      <c r="AB66" s="70">
        <v>0</v>
      </c>
      <c r="AC66" s="17">
        <v>0</v>
      </c>
      <c r="AD66" s="17">
        <v>0</v>
      </c>
      <c r="AE66" s="17">
        <v>0</v>
      </c>
      <c r="AF66" s="17">
        <v>0</v>
      </c>
      <c r="AG66" s="17">
        <v>0</v>
      </c>
      <c r="AH66" s="17">
        <v>0</v>
      </c>
      <c r="AI66" s="17">
        <v>0</v>
      </c>
      <c r="AJ66" s="12">
        <v>0</v>
      </c>
      <c r="AK66" s="70">
        <v>0</v>
      </c>
      <c r="AL66" s="17">
        <v>0</v>
      </c>
      <c r="AM66" s="17">
        <v>0</v>
      </c>
      <c r="AN66" s="17">
        <v>0</v>
      </c>
      <c r="AO66" s="17">
        <v>0</v>
      </c>
      <c r="AP66" s="17">
        <v>0</v>
      </c>
      <c r="AQ66" s="17">
        <v>0</v>
      </c>
      <c r="AR66" s="17">
        <v>0</v>
      </c>
      <c r="AS66" s="12">
        <v>0</v>
      </c>
    </row>
    <row r="67" spans="1:45" x14ac:dyDescent="0.3">
      <c r="A67" s="4" t="s">
        <v>56</v>
      </c>
      <c r="B67" s="92">
        <v>15296</v>
      </c>
      <c r="C67" s="87">
        <v>0</v>
      </c>
      <c r="D67" s="87">
        <v>0</v>
      </c>
      <c r="E67" s="87">
        <v>0</v>
      </c>
      <c r="F67" s="87">
        <v>0</v>
      </c>
      <c r="G67" s="87">
        <v>0</v>
      </c>
      <c r="H67" s="87">
        <v>0</v>
      </c>
      <c r="I67" s="93">
        <v>15296</v>
      </c>
      <c r="J67" s="70" t="s">
        <v>400</v>
      </c>
      <c r="K67" s="17">
        <v>0</v>
      </c>
      <c r="L67" s="17">
        <v>0</v>
      </c>
      <c r="M67" s="17">
        <v>0</v>
      </c>
      <c r="N67" s="17">
        <v>0</v>
      </c>
      <c r="O67" s="17">
        <v>0</v>
      </c>
      <c r="P67" s="17">
        <v>0</v>
      </c>
      <c r="Q67" s="17">
        <v>0</v>
      </c>
      <c r="R67" s="12">
        <v>0</v>
      </c>
      <c r="S67" s="70" t="s">
        <v>401</v>
      </c>
      <c r="T67" s="17">
        <v>0</v>
      </c>
      <c r="U67" s="17">
        <v>0</v>
      </c>
      <c r="V67" s="17">
        <v>0</v>
      </c>
      <c r="W67" s="17">
        <v>0</v>
      </c>
      <c r="X67" s="17">
        <v>0</v>
      </c>
      <c r="Y67" s="17">
        <v>0</v>
      </c>
      <c r="Z67" s="17">
        <v>0</v>
      </c>
      <c r="AA67" s="12">
        <v>0</v>
      </c>
      <c r="AB67" s="70" t="s">
        <v>402</v>
      </c>
      <c r="AC67" s="17">
        <v>15296</v>
      </c>
      <c r="AD67" s="17">
        <v>0</v>
      </c>
      <c r="AE67" s="17">
        <v>0</v>
      </c>
      <c r="AF67" s="17">
        <v>0</v>
      </c>
      <c r="AG67" s="17">
        <v>0</v>
      </c>
      <c r="AH67" s="17">
        <v>0</v>
      </c>
      <c r="AI67" s="17">
        <v>0</v>
      </c>
      <c r="AJ67" s="12">
        <v>15296</v>
      </c>
      <c r="AK67" s="70">
        <v>0</v>
      </c>
      <c r="AL67" s="17">
        <v>0</v>
      </c>
      <c r="AM67" s="17">
        <v>0</v>
      </c>
      <c r="AN67" s="17">
        <v>0</v>
      </c>
      <c r="AO67" s="17">
        <v>0</v>
      </c>
      <c r="AP67" s="17">
        <v>0</v>
      </c>
      <c r="AQ67" s="17">
        <v>0</v>
      </c>
      <c r="AR67" s="17">
        <v>0</v>
      </c>
      <c r="AS67" s="12">
        <v>0</v>
      </c>
    </row>
    <row r="68" spans="1:45" x14ac:dyDescent="0.3">
      <c r="A68" s="4" t="s">
        <v>57</v>
      </c>
      <c r="B68" s="92">
        <v>0</v>
      </c>
      <c r="C68" s="87">
        <v>0</v>
      </c>
      <c r="D68" s="87">
        <v>0</v>
      </c>
      <c r="E68" s="87">
        <v>0</v>
      </c>
      <c r="F68" s="87">
        <v>0</v>
      </c>
      <c r="G68" s="87">
        <v>0</v>
      </c>
      <c r="H68" s="87">
        <v>0</v>
      </c>
      <c r="I68" s="93">
        <v>0</v>
      </c>
      <c r="J68" s="70">
        <v>0</v>
      </c>
      <c r="K68" s="17">
        <v>0</v>
      </c>
      <c r="L68" s="17">
        <v>0</v>
      </c>
      <c r="M68" s="17">
        <v>0</v>
      </c>
      <c r="N68" s="17">
        <v>0</v>
      </c>
      <c r="O68" s="17">
        <v>0</v>
      </c>
      <c r="P68" s="17">
        <v>0</v>
      </c>
      <c r="Q68" s="17">
        <v>0</v>
      </c>
      <c r="R68" s="12">
        <v>0</v>
      </c>
      <c r="S68" s="70">
        <v>0</v>
      </c>
      <c r="T68" s="17">
        <v>0</v>
      </c>
      <c r="U68" s="17">
        <v>0</v>
      </c>
      <c r="V68" s="17">
        <v>0</v>
      </c>
      <c r="W68" s="17">
        <v>0</v>
      </c>
      <c r="X68" s="17">
        <v>0</v>
      </c>
      <c r="Y68" s="17">
        <v>0</v>
      </c>
      <c r="Z68" s="17">
        <v>0</v>
      </c>
      <c r="AA68" s="12">
        <v>0</v>
      </c>
      <c r="AB68" s="70">
        <v>0</v>
      </c>
      <c r="AC68" s="17">
        <v>0</v>
      </c>
      <c r="AD68" s="17">
        <v>0</v>
      </c>
      <c r="AE68" s="17">
        <v>0</v>
      </c>
      <c r="AF68" s="17">
        <v>0</v>
      </c>
      <c r="AG68" s="17">
        <v>0</v>
      </c>
      <c r="AH68" s="17">
        <v>0</v>
      </c>
      <c r="AI68" s="17">
        <v>0</v>
      </c>
      <c r="AJ68" s="12">
        <v>0</v>
      </c>
      <c r="AK68" s="70">
        <v>0</v>
      </c>
      <c r="AL68" s="17">
        <v>0</v>
      </c>
      <c r="AM68" s="17">
        <v>0</v>
      </c>
      <c r="AN68" s="17">
        <v>0</v>
      </c>
      <c r="AO68" s="17">
        <v>0</v>
      </c>
      <c r="AP68" s="17">
        <v>0</v>
      </c>
      <c r="AQ68" s="17">
        <v>0</v>
      </c>
      <c r="AR68" s="17">
        <v>0</v>
      </c>
      <c r="AS68" s="12">
        <v>0</v>
      </c>
    </row>
    <row r="69" spans="1:45" x14ac:dyDescent="0.3">
      <c r="A69" s="4" t="s">
        <v>58</v>
      </c>
      <c r="B69" s="92">
        <v>0</v>
      </c>
      <c r="C69" s="87">
        <v>0</v>
      </c>
      <c r="D69" s="87">
        <v>0</v>
      </c>
      <c r="E69" s="87">
        <v>0</v>
      </c>
      <c r="F69" s="87">
        <v>0</v>
      </c>
      <c r="G69" s="87">
        <v>0</v>
      </c>
      <c r="H69" s="87">
        <v>79694.479999999981</v>
      </c>
      <c r="I69" s="93">
        <v>79694.479999999981</v>
      </c>
      <c r="J69" s="70" t="s">
        <v>403</v>
      </c>
      <c r="K69" s="17">
        <v>0</v>
      </c>
      <c r="L69" s="17">
        <v>0</v>
      </c>
      <c r="M69" s="17">
        <v>0</v>
      </c>
      <c r="N69" s="17">
        <v>0</v>
      </c>
      <c r="O69" s="17">
        <v>0</v>
      </c>
      <c r="P69" s="17">
        <v>0</v>
      </c>
      <c r="Q69" s="17">
        <v>79694.479999999981</v>
      </c>
      <c r="R69" s="12">
        <v>79694.479999999981</v>
      </c>
      <c r="S69" s="70" t="s">
        <v>404</v>
      </c>
      <c r="T69" s="17">
        <v>0</v>
      </c>
      <c r="U69" s="17">
        <v>0</v>
      </c>
      <c r="V69" s="17">
        <v>0</v>
      </c>
      <c r="W69" s="17">
        <v>0</v>
      </c>
      <c r="X69" s="17">
        <v>0</v>
      </c>
      <c r="Y69" s="17">
        <v>0</v>
      </c>
      <c r="Z69" s="17">
        <v>0</v>
      </c>
      <c r="AA69" s="12">
        <v>0</v>
      </c>
      <c r="AB69" s="70">
        <v>0</v>
      </c>
      <c r="AC69" s="17">
        <v>0</v>
      </c>
      <c r="AD69" s="17">
        <v>0</v>
      </c>
      <c r="AE69" s="17">
        <v>0</v>
      </c>
      <c r="AF69" s="17">
        <v>0</v>
      </c>
      <c r="AG69" s="17">
        <v>0</v>
      </c>
      <c r="AH69" s="17">
        <v>0</v>
      </c>
      <c r="AI69" s="17">
        <v>0</v>
      </c>
      <c r="AJ69" s="12">
        <v>0</v>
      </c>
      <c r="AK69" s="70">
        <v>0</v>
      </c>
      <c r="AL69" s="17">
        <v>0</v>
      </c>
      <c r="AM69" s="17">
        <v>0</v>
      </c>
      <c r="AN69" s="17">
        <v>0</v>
      </c>
      <c r="AO69" s="17">
        <v>0</v>
      </c>
      <c r="AP69" s="17">
        <v>0</v>
      </c>
      <c r="AQ69" s="17">
        <v>0</v>
      </c>
      <c r="AR69" s="17">
        <v>0</v>
      </c>
      <c r="AS69" s="12">
        <v>0</v>
      </c>
    </row>
    <row r="70" spans="1:45" x14ac:dyDescent="0.3">
      <c r="A70" s="4" t="s">
        <v>59</v>
      </c>
      <c r="B70" s="92">
        <v>0</v>
      </c>
      <c r="C70" s="87">
        <v>0</v>
      </c>
      <c r="D70" s="87">
        <v>0</v>
      </c>
      <c r="E70" s="87">
        <v>0</v>
      </c>
      <c r="F70" s="87">
        <v>0</v>
      </c>
      <c r="G70" s="87">
        <v>0</v>
      </c>
      <c r="H70" s="87">
        <v>0</v>
      </c>
      <c r="I70" s="93">
        <v>0</v>
      </c>
      <c r="J70" s="70">
        <v>0</v>
      </c>
      <c r="K70" s="17">
        <v>0</v>
      </c>
      <c r="L70" s="17">
        <v>0</v>
      </c>
      <c r="M70" s="17">
        <v>0</v>
      </c>
      <c r="N70" s="17">
        <v>0</v>
      </c>
      <c r="O70" s="17">
        <v>0</v>
      </c>
      <c r="P70" s="17">
        <v>0</v>
      </c>
      <c r="Q70" s="17">
        <v>0</v>
      </c>
      <c r="R70" s="12">
        <v>0</v>
      </c>
      <c r="S70" s="70">
        <v>0</v>
      </c>
      <c r="T70" s="17">
        <v>0</v>
      </c>
      <c r="U70" s="17">
        <v>0</v>
      </c>
      <c r="V70" s="17">
        <v>0</v>
      </c>
      <c r="W70" s="17">
        <v>0</v>
      </c>
      <c r="X70" s="17">
        <v>0</v>
      </c>
      <c r="Y70" s="17">
        <v>0</v>
      </c>
      <c r="Z70" s="17">
        <v>0</v>
      </c>
      <c r="AA70" s="12">
        <v>0</v>
      </c>
      <c r="AB70" s="70">
        <v>0</v>
      </c>
      <c r="AC70" s="17">
        <v>0</v>
      </c>
      <c r="AD70" s="17">
        <v>0</v>
      </c>
      <c r="AE70" s="17">
        <v>0</v>
      </c>
      <c r="AF70" s="17">
        <v>0</v>
      </c>
      <c r="AG70" s="17">
        <v>0</v>
      </c>
      <c r="AH70" s="17">
        <v>0</v>
      </c>
      <c r="AI70" s="17">
        <v>0</v>
      </c>
      <c r="AJ70" s="12">
        <v>0</v>
      </c>
      <c r="AK70" s="70">
        <v>0</v>
      </c>
      <c r="AL70" s="17">
        <v>0</v>
      </c>
      <c r="AM70" s="17">
        <v>0</v>
      </c>
      <c r="AN70" s="17">
        <v>0</v>
      </c>
      <c r="AO70" s="17">
        <v>0</v>
      </c>
      <c r="AP70" s="17">
        <v>0</v>
      </c>
      <c r="AQ70" s="17">
        <v>0</v>
      </c>
      <c r="AR70" s="17">
        <v>0</v>
      </c>
      <c r="AS70" s="12">
        <v>0</v>
      </c>
    </row>
    <row r="71" spans="1:45" x14ac:dyDescent="0.3">
      <c r="A71" s="4" t="s">
        <v>60</v>
      </c>
      <c r="B71" s="92">
        <v>0</v>
      </c>
      <c r="C71" s="87">
        <v>0</v>
      </c>
      <c r="D71" s="87">
        <v>0</v>
      </c>
      <c r="E71" s="87">
        <v>0</v>
      </c>
      <c r="F71" s="87">
        <v>0</v>
      </c>
      <c r="G71" s="87">
        <v>0</v>
      </c>
      <c r="H71" s="87">
        <v>228157.15</v>
      </c>
      <c r="I71" s="93">
        <v>228157.15</v>
      </c>
      <c r="J71" s="70" t="s">
        <v>405</v>
      </c>
      <c r="K71" s="17">
        <v>0</v>
      </c>
      <c r="L71" s="17">
        <v>0</v>
      </c>
      <c r="M71" s="17">
        <v>0</v>
      </c>
      <c r="N71" s="17">
        <v>0</v>
      </c>
      <c r="O71" s="17">
        <v>0</v>
      </c>
      <c r="P71" s="17">
        <v>0</v>
      </c>
      <c r="Q71" s="17">
        <v>0</v>
      </c>
      <c r="R71" s="12">
        <v>0</v>
      </c>
      <c r="S71" s="70" t="s">
        <v>406</v>
      </c>
      <c r="T71" s="17">
        <v>0</v>
      </c>
      <c r="U71" s="17">
        <v>0</v>
      </c>
      <c r="V71" s="17">
        <v>0</v>
      </c>
      <c r="W71" s="17">
        <v>0</v>
      </c>
      <c r="X71" s="17">
        <v>0</v>
      </c>
      <c r="Y71" s="17">
        <v>0</v>
      </c>
      <c r="Z71" s="17">
        <v>0</v>
      </c>
      <c r="AA71" s="12">
        <v>0</v>
      </c>
      <c r="AB71" s="70" t="s">
        <v>407</v>
      </c>
      <c r="AC71" s="17">
        <v>0</v>
      </c>
      <c r="AD71" s="17">
        <v>0</v>
      </c>
      <c r="AE71" s="17">
        <v>0</v>
      </c>
      <c r="AF71" s="17">
        <v>0</v>
      </c>
      <c r="AG71" s="17">
        <v>0</v>
      </c>
      <c r="AH71" s="17">
        <v>0</v>
      </c>
      <c r="AI71" s="17">
        <v>228157.15</v>
      </c>
      <c r="AJ71" s="12">
        <v>228157.15</v>
      </c>
      <c r="AK71" s="70">
        <v>0</v>
      </c>
      <c r="AL71" s="17">
        <v>0</v>
      </c>
      <c r="AM71" s="17">
        <v>0</v>
      </c>
      <c r="AN71" s="17">
        <v>0</v>
      </c>
      <c r="AO71" s="17">
        <v>0</v>
      </c>
      <c r="AP71" s="17">
        <v>0</v>
      </c>
      <c r="AQ71" s="17">
        <v>0</v>
      </c>
      <c r="AR71" s="17">
        <v>0</v>
      </c>
      <c r="AS71" s="12">
        <v>0</v>
      </c>
    </row>
    <row r="72" spans="1:45" x14ac:dyDescent="0.3">
      <c r="A72" s="4" t="s">
        <v>61</v>
      </c>
      <c r="B72" s="92">
        <v>0</v>
      </c>
      <c r="C72" s="87">
        <v>0</v>
      </c>
      <c r="D72" s="87">
        <v>1342990</v>
      </c>
      <c r="E72" s="87">
        <v>0</v>
      </c>
      <c r="F72" s="87">
        <v>2235849</v>
      </c>
      <c r="G72" s="87">
        <v>0</v>
      </c>
      <c r="H72" s="87">
        <v>0</v>
      </c>
      <c r="I72" s="93">
        <v>3578839</v>
      </c>
      <c r="J72" s="70" t="s">
        <v>408</v>
      </c>
      <c r="K72" s="17">
        <v>0</v>
      </c>
      <c r="L72" s="17">
        <v>0</v>
      </c>
      <c r="M72" s="17">
        <v>1342990</v>
      </c>
      <c r="N72" s="17">
        <v>0</v>
      </c>
      <c r="O72" s="17">
        <v>0</v>
      </c>
      <c r="P72" s="17">
        <v>0</v>
      </c>
      <c r="Q72" s="17">
        <v>0</v>
      </c>
      <c r="R72" s="12">
        <v>1342990</v>
      </c>
      <c r="S72" s="70" t="s">
        <v>409</v>
      </c>
      <c r="T72" s="17">
        <v>0</v>
      </c>
      <c r="U72" s="17">
        <v>0</v>
      </c>
      <c r="V72" s="17">
        <v>0</v>
      </c>
      <c r="W72" s="17">
        <v>0</v>
      </c>
      <c r="X72" s="17">
        <v>0</v>
      </c>
      <c r="Y72" s="17">
        <v>0</v>
      </c>
      <c r="Z72" s="17">
        <v>0</v>
      </c>
      <c r="AA72" s="12">
        <v>0</v>
      </c>
      <c r="AB72" s="70">
        <v>0</v>
      </c>
      <c r="AC72" s="17">
        <v>0</v>
      </c>
      <c r="AD72" s="17">
        <v>0</v>
      </c>
      <c r="AE72" s="17">
        <v>0</v>
      </c>
      <c r="AF72" s="17">
        <v>0</v>
      </c>
      <c r="AG72" s="17">
        <v>0</v>
      </c>
      <c r="AH72" s="17">
        <v>0</v>
      </c>
      <c r="AI72" s="17">
        <v>0</v>
      </c>
      <c r="AJ72" s="12">
        <v>0</v>
      </c>
      <c r="AK72" s="70">
        <v>0</v>
      </c>
      <c r="AL72" s="17">
        <v>0</v>
      </c>
      <c r="AM72" s="17">
        <v>0</v>
      </c>
      <c r="AN72" s="17">
        <v>0</v>
      </c>
      <c r="AO72" s="17">
        <v>0</v>
      </c>
      <c r="AP72" s="17">
        <v>0</v>
      </c>
      <c r="AQ72" s="17">
        <v>0</v>
      </c>
      <c r="AR72" s="17">
        <v>0</v>
      </c>
      <c r="AS72" s="12">
        <v>0</v>
      </c>
    </row>
    <row r="73" spans="1:45" x14ac:dyDescent="0.3">
      <c r="A73" s="4" t="s">
        <v>62</v>
      </c>
      <c r="B73" s="92">
        <v>0</v>
      </c>
      <c r="C73" s="87">
        <v>0</v>
      </c>
      <c r="D73" s="87">
        <v>0</v>
      </c>
      <c r="E73" s="87">
        <v>0</v>
      </c>
      <c r="F73" s="87">
        <v>0</v>
      </c>
      <c r="G73" s="87">
        <v>0</v>
      </c>
      <c r="H73" s="87">
        <v>0</v>
      </c>
      <c r="I73" s="93">
        <v>0</v>
      </c>
      <c r="J73" s="70">
        <v>0</v>
      </c>
      <c r="K73" s="17">
        <v>0</v>
      </c>
      <c r="L73" s="17">
        <v>0</v>
      </c>
      <c r="M73" s="17">
        <v>0</v>
      </c>
      <c r="N73" s="17">
        <v>0</v>
      </c>
      <c r="O73" s="17">
        <v>0</v>
      </c>
      <c r="P73" s="17">
        <v>0</v>
      </c>
      <c r="Q73" s="17">
        <v>0</v>
      </c>
      <c r="R73" s="12">
        <v>0</v>
      </c>
      <c r="S73" s="70">
        <v>0</v>
      </c>
      <c r="T73" s="17">
        <v>0</v>
      </c>
      <c r="U73" s="17">
        <v>0</v>
      </c>
      <c r="V73" s="17">
        <v>0</v>
      </c>
      <c r="W73" s="17">
        <v>0</v>
      </c>
      <c r="X73" s="17">
        <v>0</v>
      </c>
      <c r="Y73" s="17">
        <v>0</v>
      </c>
      <c r="Z73" s="17">
        <v>0</v>
      </c>
      <c r="AA73" s="12">
        <v>0</v>
      </c>
      <c r="AB73" s="70">
        <v>0</v>
      </c>
      <c r="AC73" s="17">
        <v>0</v>
      </c>
      <c r="AD73" s="17">
        <v>0</v>
      </c>
      <c r="AE73" s="17">
        <v>0</v>
      </c>
      <c r="AF73" s="17">
        <v>0</v>
      </c>
      <c r="AG73" s="17">
        <v>0</v>
      </c>
      <c r="AH73" s="17">
        <v>0</v>
      </c>
      <c r="AI73" s="17">
        <v>0</v>
      </c>
      <c r="AJ73" s="12">
        <v>0</v>
      </c>
      <c r="AK73" s="70">
        <v>0</v>
      </c>
      <c r="AL73" s="17">
        <v>0</v>
      </c>
      <c r="AM73" s="17">
        <v>0</v>
      </c>
      <c r="AN73" s="17">
        <v>0</v>
      </c>
      <c r="AO73" s="17">
        <v>0</v>
      </c>
      <c r="AP73" s="17">
        <v>0</v>
      </c>
      <c r="AQ73" s="17">
        <v>0</v>
      </c>
      <c r="AR73" s="17">
        <v>0</v>
      </c>
      <c r="AS73" s="12">
        <v>0</v>
      </c>
    </row>
    <row r="74" spans="1:45" x14ac:dyDescent="0.3">
      <c r="A74" s="4" t="s">
        <v>63</v>
      </c>
      <c r="B74" s="92">
        <v>0</v>
      </c>
      <c r="C74" s="87">
        <v>0</v>
      </c>
      <c r="D74" s="87">
        <v>0</v>
      </c>
      <c r="E74" s="87">
        <v>0</v>
      </c>
      <c r="F74" s="87">
        <v>0</v>
      </c>
      <c r="G74" s="87">
        <v>0</v>
      </c>
      <c r="H74" s="87">
        <v>0</v>
      </c>
      <c r="I74" s="93">
        <v>0</v>
      </c>
      <c r="J74" s="70">
        <v>0</v>
      </c>
      <c r="K74" s="17">
        <v>0</v>
      </c>
      <c r="L74" s="17">
        <v>0</v>
      </c>
      <c r="M74" s="17">
        <v>0</v>
      </c>
      <c r="N74" s="17">
        <v>0</v>
      </c>
      <c r="O74" s="17">
        <v>0</v>
      </c>
      <c r="P74" s="17">
        <v>0</v>
      </c>
      <c r="Q74" s="17">
        <v>0</v>
      </c>
      <c r="R74" s="12">
        <v>0</v>
      </c>
      <c r="S74" s="70">
        <v>0</v>
      </c>
      <c r="T74" s="17">
        <v>0</v>
      </c>
      <c r="U74" s="17">
        <v>0</v>
      </c>
      <c r="V74" s="17">
        <v>0</v>
      </c>
      <c r="W74" s="17">
        <v>0</v>
      </c>
      <c r="X74" s="17">
        <v>0</v>
      </c>
      <c r="Y74" s="17">
        <v>0</v>
      </c>
      <c r="Z74" s="17">
        <v>0</v>
      </c>
      <c r="AA74" s="12">
        <v>0</v>
      </c>
      <c r="AB74" s="70">
        <v>0</v>
      </c>
      <c r="AC74" s="17">
        <v>0</v>
      </c>
      <c r="AD74" s="17">
        <v>0</v>
      </c>
      <c r="AE74" s="17">
        <v>0</v>
      </c>
      <c r="AF74" s="17">
        <v>0</v>
      </c>
      <c r="AG74" s="17">
        <v>0</v>
      </c>
      <c r="AH74" s="17">
        <v>0</v>
      </c>
      <c r="AI74" s="17">
        <v>0</v>
      </c>
      <c r="AJ74" s="12">
        <v>0</v>
      </c>
      <c r="AK74" s="70">
        <v>0</v>
      </c>
      <c r="AL74" s="17">
        <v>0</v>
      </c>
      <c r="AM74" s="17">
        <v>0</v>
      </c>
      <c r="AN74" s="17">
        <v>0</v>
      </c>
      <c r="AO74" s="17">
        <v>0</v>
      </c>
      <c r="AP74" s="17">
        <v>0</v>
      </c>
      <c r="AQ74" s="17">
        <v>0</v>
      </c>
      <c r="AR74" s="17">
        <v>0</v>
      </c>
      <c r="AS74" s="12">
        <v>0</v>
      </c>
    </row>
    <row r="75" spans="1:45" x14ac:dyDescent="0.3">
      <c r="A75" s="4" t="s">
        <v>64</v>
      </c>
      <c r="B75" s="92">
        <v>0</v>
      </c>
      <c r="C75" s="87">
        <v>0</v>
      </c>
      <c r="D75" s="87">
        <v>0</v>
      </c>
      <c r="E75" s="87">
        <v>0</v>
      </c>
      <c r="F75" s="87">
        <v>0</v>
      </c>
      <c r="G75" s="87">
        <v>0</v>
      </c>
      <c r="H75" s="87">
        <v>0</v>
      </c>
      <c r="I75" s="93">
        <v>0</v>
      </c>
      <c r="J75" s="70" t="s">
        <v>410</v>
      </c>
      <c r="K75" s="17">
        <v>0</v>
      </c>
      <c r="L75" s="17">
        <v>0</v>
      </c>
      <c r="M75" s="17">
        <v>0</v>
      </c>
      <c r="N75" s="17">
        <v>0</v>
      </c>
      <c r="O75" s="17">
        <v>0</v>
      </c>
      <c r="P75" s="17">
        <v>0</v>
      </c>
      <c r="Q75" s="17">
        <v>0</v>
      </c>
      <c r="R75" s="12">
        <v>0</v>
      </c>
      <c r="S75" s="70" t="s">
        <v>411</v>
      </c>
      <c r="T75" s="17">
        <v>0</v>
      </c>
      <c r="U75" s="17">
        <v>0</v>
      </c>
      <c r="V75" s="17">
        <v>0</v>
      </c>
      <c r="W75" s="17">
        <v>0</v>
      </c>
      <c r="X75" s="17">
        <v>0</v>
      </c>
      <c r="Y75" s="17">
        <v>0</v>
      </c>
      <c r="Z75" s="17">
        <v>0</v>
      </c>
      <c r="AA75" s="12">
        <v>0</v>
      </c>
      <c r="AB75" s="70">
        <v>0</v>
      </c>
      <c r="AC75" s="17">
        <v>0</v>
      </c>
      <c r="AD75" s="17">
        <v>0</v>
      </c>
      <c r="AE75" s="17">
        <v>0</v>
      </c>
      <c r="AF75" s="17">
        <v>0</v>
      </c>
      <c r="AG75" s="17">
        <v>0</v>
      </c>
      <c r="AH75" s="17">
        <v>0</v>
      </c>
      <c r="AI75" s="17">
        <v>0</v>
      </c>
      <c r="AJ75" s="12">
        <v>0</v>
      </c>
      <c r="AK75" s="70">
        <v>0</v>
      </c>
      <c r="AL75" s="17">
        <v>0</v>
      </c>
      <c r="AM75" s="17">
        <v>0</v>
      </c>
      <c r="AN75" s="17">
        <v>0</v>
      </c>
      <c r="AO75" s="17">
        <v>0</v>
      </c>
      <c r="AP75" s="17">
        <v>0</v>
      </c>
      <c r="AQ75" s="17">
        <v>0</v>
      </c>
      <c r="AR75" s="17">
        <v>0</v>
      </c>
      <c r="AS75" s="12">
        <v>0</v>
      </c>
    </row>
    <row r="76" spans="1:45" x14ac:dyDescent="0.3">
      <c r="A76" s="4" t="s">
        <v>65</v>
      </c>
      <c r="B76" s="92">
        <v>0</v>
      </c>
      <c r="C76" s="87">
        <v>0</v>
      </c>
      <c r="D76" s="87">
        <v>0</v>
      </c>
      <c r="E76" s="87">
        <v>0</v>
      </c>
      <c r="F76" s="87">
        <v>4300750</v>
      </c>
      <c r="G76" s="87">
        <v>0</v>
      </c>
      <c r="H76" s="87">
        <v>0</v>
      </c>
      <c r="I76" s="93">
        <v>4300750</v>
      </c>
      <c r="J76" s="70" t="s">
        <v>412</v>
      </c>
      <c r="K76" s="17">
        <v>0</v>
      </c>
      <c r="L76" s="17">
        <v>0</v>
      </c>
      <c r="M76" s="17">
        <v>0</v>
      </c>
      <c r="N76" s="17">
        <v>0</v>
      </c>
      <c r="O76" s="17">
        <v>4300750</v>
      </c>
      <c r="P76" s="17">
        <v>0</v>
      </c>
      <c r="Q76" s="17">
        <v>0</v>
      </c>
      <c r="R76" s="12">
        <v>4300750</v>
      </c>
      <c r="S76" s="70" t="s">
        <v>413</v>
      </c>
      <c r="T76" s="17">
        <v>0</v>
      </c>
      <c r="U76" s="17">
        <v>0</v>
      </c>
      <c r="V76" s="17">
        <v>0</v>
      </c>
      <c r="W76" s="17">
        <v>0</v>
      </c>
      <c r="X76" s="17">
        <v>0</v>
      </c>
      <c r="Y76" s="17">
        <v>0</v>
      </c>
      <c r="Z76" s="17">
        <v>0</v>
      </c>
      <c r="AA76" s="12">
        <v>0</v>
      </c>
      <c r="AB76" s="70">
        <v>0</v>
      </c>
      <c r="AC76" s="17">
        <v>0</v>
      </c>
      <c r="AD76" s="17">
        <v>0</v>
      </c>
      <c r="AE76" s="17">
        <v>0</v>
      </c>
      <c r="AF76" s="17">
        <v>0</v>
      </c>
      <c r="AG76" s="17">
        <v>0</v>
      </c>
      <c r="AH76" s="17">
        <v>0</v>
      </c>
      <c r="AI76" s="17">
        <v>0</v>
      </c>
      <c r="AJ76" s="12">
        <v>0</v>
      </c>
      <c r="AK76" s="70">
        <v>0</v>
      </c>
      <c r="AL76" s="17">
        <v>0</v>
      </c>
      <c r="AM76" s="17">
        <v>0</v>
      </c>
      <c r="AN76" s="17">
        <v>0</v>
      </c>
      <c r="AO76" s="17">
        <v>0</v>
      </c>
      <c r="AP76" s="17">
        <v>0</v>
      </c>
      <c r="AQ76" s="17">
        <v>0</v>
      </c>
      <c r="AR76" s="17">
        <v>0</v>
      </c>
      <c r="AS76" s="12">
        <v>0</v>
      </c>
    </row>
    <row r="77" spans="1:45" x14ac:dyDescent="0.3">
      <c r="A77" s="4" t="s">
        <v>66</v>
      </c>
      <c r="B77" s="92">
        <v>0</v>
      </c>
      <c r="C77" s="87">
        <v>0</v>
      </c>
      <c r="D77" s="87">
        <v>0</v>
      </c>
      <c r="E77" s="87">
        <v>0</v>
      </c>
      <c r="F77" s="87">
        <v>0</v>
      </c>
      <c r="G77" s="87">
        <v>0</v>
      </c>
      <c r="H77" s="87">
        <v>0</v>
      </c>
      <c r="I77" s="93">
        <v>0</v>
      </c>
      <c r="J77" s="70">
        <v>0</v>
      </c>
      <c r="K77" s="17">
        <v>0</v>
      </c>
      <c r="L77" s="17">
        <v>0</v>
      </c>
      <c r="M77" s="17">
        <v>0</v>
      </c>
      <c r="N77" s="17">
        <v>0</v>
      </c>
      <c r="O77" s="17">
        <v>0</v>
      </c>
      <c r="P77" s="17">
        <v>0</v>
      </c>
      <c r="Q77" s="17">
        <v>0</v>
      </c>
      <c r="R77" s="12">
        <v>0</v>
      </c>
      <c r="S77" s="70">
        <v>0</v>
      </c>
      <c r="T77" s="17">
        <v>0</v>
      </c>
      <c r="U77" s="17">
        <v>0</v>
      </c>
      <c r="V77" s="17">
        <v>0</v>
      </c>
      <c r="W77" s="17">
        <v>0</v>
      </c>
      <c r="X77" s="17">
        <v>0</v>
      </c>
      <c r="Y77" s="17">
        <v>0</v>
      </c>
      <c r="Z77" s="17">
        <v>0</v>
      </c>
      <c r="AA77" s="12">
        <v>0</v>
      </c>
      <c r="AB77" s="70">
        <v>0</v>
      </c>
      <c r="AC77" s="17">
        <v>0</v>
      </c>
      <c r="AD77" s="17">
        <v>0</v>
      </c>
      <c r="AE77" s="17">
        <v>0</v>
      </c>
      <c r="AF77" s="17">
        <v>0</v>
      </c>
      <c r="AG77" s="17">
        <v>0</v>
      </c>
      <c r="AH77" s="17">
        <v>0</v>
      </c>
      <c r="AI77" s="17">
        <v>0</v>
      </c>
      <c r="AJ77" s="12">
        <v>0</v>
      </c>
      <c r="AK77" s="70">
        <v>0</v>
      </c>
      <c r="AL77" s="17">
        <v>0</v>
      </c>
      <c r="AM77" s="17">
        <v>0</v>
      </c>
      <c r="AN77" s="17">
        <v>0</v>
      </c>
      <c r="AO77" s="17">
        <v>0</v>
      </c>
      <c r="AP77" s="17">
        <v>0</v>
      </c>
      <c r="AQ77" s="17">
        <v>0</v>
      </c>
      <c r="AR77" s="17">
        <v>0</v>
      </c>
      <c r="AS77" s="12">
        <v>0</v>
      </c>
    </row>
    <row r="78" spans="1:45" x14ac:dyDescent="0.3">
      <c r="A78" s="4" t="s">
        <v>67</v>
      </c>
      <c r="B78" s="92">
        <v>0</v>
      </c>
      <c r="C78" s="87">
        <v>0</v>
      </c>
      <c r="D78" s="87">
        <v>0</v>
      </c>
      <c r="E78" s="87">
        <v>0</v>
      </c>
      <c r="F78" s="87">
        <v>0</v>
      </c>
      <c r="G78" s="87">
        <v>0</v>
      </c>
      <c r="H78" s="87">
        <v>0</v>
      </c>
      <c r="I78" s="93">
        <v>0</v>
      </c>
      <c r="J78" s="70">
        <v>0</v>
      </c>
      <c r="K78" s="17">
        <v>0</v>
      </c>
      <c r="L78" s="17">
        <v>0</v>
      </c>
      <c r="M78" s="17">
        <v>0</v>
      </c>
      <c r="N78" s="17">
        <v>0</v>
      </c>
      <c r="O78" s="17">
        <v>0</v>
      </c>
      <c r="P78" s="17">
        <v>0</v>
      </c>
      <c r="Q78" s="17">
        <v>0</v>
      </c>
      <c r="R78" s="12">
        <v>0</v>
      </c>
      <c r="S78" s="70">
        <v>0</v>
      </c>
      <c r="T78" s="17">
        <v>0</v>
      </c>
      <c r="U78" s="17">
        <v>0</v>
      </c>
      <c r="V78" s="17">
        <v>0</v>
      </c>
      <c r="W78" s="17">
        <v>0</v>
      </c>
      <c r="X78" s="17">
        <v>0</v>
      </c>
      <c r="Y78" s="17">
        <v>0</v>
      </c>
      <c r="Z78" s="17">
        <v>0</v>
      </c>
      <c r="AA78" s="12">
        <v>0</v>
      </c>
      <c r="AB78" s="70">
        <v>0</v>
      </c>
      <c r="AC78" s="17">
        <v>0</v>
      </c>
      <c r="AD78" s="17">
        <v>0</v>
      </c>
      <c r="AE78" s="17">
        <v>0</v>
      </c>
      <c r="AF78" s="17">
        <v>0</v>
      </c>
      <c r="AG78" s="17">
        <v>0</v>
      </c>
      <c r="AH78" s="17">
        <v>0</v>
      </c>
      <c r="AI78" s="17">
        <v>0</v>
      </c>
      <c r="AJ78" s="12">
        <v>0</v>
      </c>
      <c r="AK78" s="70">
        <v>0</v>
      </c>
      <c r="AL78" s="17">
        <v>0</v>
      </c>
      <c r="AM78" s="17">
        <v>0</v>
      </c>
      <c r="AN78" s="17">
        <v>0</v>
      </c>
      <c r="AO78" s="17">
        <v>0</v>
      </c>
      <c r="AP78" s="17">
        <v>0</v>
      </c>
      <c r="AQ78" s="17">
        <v>0</v>
      </c>
      <c r="AR78" s="17">
        <v>0</v>
      </c>
      <c r="AS78" s="12">
        <v>0</v>
      </c>
    </row>
    <row r="79" spans="1:45" x14ac:dyDescent="0.3">
      <c r="A79" s="4" t="s">
        <v>68</v>
      </c>
      <c r="B79" s="92">
        <v>0</v>
      </c>
      <c r="C79" s="87">
        <v>0</v>
      </c>
      <c r="D79" s="87">
        <v>0</v>
      </c>
      <c r="E79" s="87">
        <v>0</v>
      </c>
      <c r="F79" s="87">
        <v>0</v>
      </c>
      <c r="G79" s="87">
        <v>0</v>
      </c>
      <c r="H79" s="87">
        <v>0</v>
      </c>
      <c r="I79" s="93">
        <v>0</v>
      </c>
      <c r="J79" s="70">
        <v>0</v>
      </c>
      <c r="K79" s="17">
        <v>0</v>
      </c>
      <c r="L79" s="17">
        <v>0</v>
      </c>
      <c r="M79" s="17">
        <v>0</v>
      </c>
      <c r="N79" s="17">
        <v>0</v>
      </c>
      <c r="O79" s="17">
        <v>0</v>
      </c>
      <c r="P79" s="17">
        <v>0</v>
      </c>
      <c r="Q79" s="17">
        <v>0</v>
      </c>
      <c r="R79" s="12">
        <v>0</v>
      </c>
      <c r="S79" s="70">
        <v>0</v>
      </c>
      <c r="T79" s="17">
        <v>0</v>
      </c>
      <c r="U79" s="17">
        <v>0</v>
      </c>
      <c r="V79" s="17">
        <v>0</v>
      </c>
      <c r="W79" s="17">
        <v>0</v>
      </c>
      <c r="X79" s="17">
        <v>0</v>
      </c>
      <c r="Y79" s="17">
        <v>0</v>
      </c>
      <c r="Z79" s="17">
        <v>0</v>
      </c>
      <c r="AA79" s="12">
        <v>0</v>
      </c>
      <c r="AB79" s="70">
        <v>0</v>
      </c>
      <c r="AC79" s="17">
        <v>0</v>
      </c>
      <c r="AD79" s="17">
        <v>0</v>
      </c>
      <c r="AE79" s="17">
        <v>0</v>
      </c>
      <c r="AF79" s="17">
        <v>0</v>
      </c>
      <c r="AG79" s="17">
        <v>0</v>
      </c>
      <c r="AH79" s="17">
        <v>0</v>
      </c>
      <c r="AI79" s="17">
        <v>0</v>
      </c>
      <c r="AJ79" s="12">
        <v>0</v>
      </c>
      <c r="AK79" s="70">
        <v>0</v>
      </c>
      <c r="AL79" s="17">
        <v>0</v>
      </c>
      <c r="AM79" s="17">
        <v>0</v>
      </c>
      <c r="AN79" s="17">
        <v>0</v>
      </c>
      <c r="AO79" s="17">
        <v>0</v>
      </c>
      <c r="AP79" s="17">
        <v>0</v>
      </c>
      <c r="AQ79" s="17">
        <v>0</v>
      </c>
      <c r="AR79" s="17">
        <v>0</v>
      </c>
      <c r="AS79" s="12">
        <v>0</v>
      </c>
    </row>
    <row r="80" spans="1:45" x14ac:dyDescent="0.3">
      <c r="A80" s="4" t="s">
        <v>69</v>
      </c>
      <c r="B80" s="92">
        <v>0</v>
      </c>
      <c r="C80" s="87">
        <v>0</v>
      </c>
      <c r="D80" s="87">
        <v>0</v>
      </c>
      <c r="E80" s="87">
        <v>0</v>
      </c>
      <c r="F80" s="87">
        <v>0</v>
      </c>
      <c r="G80" s="87">
        <v>0</v>
      </c>
      <c r="H80" s="87">
        <v>0</v>
      </c>
      <c r="I80" s="93">
        <v>0</v>
      </c>
      <c r="J80" s="70">
        <v>0</v>
      </c>
      <c r="K80" s="17">
        <v>0</v>
      </c>
      <c r="L80" s="17">
        <v>0</v>
      </c>
      <c r="M80" s="17">
        <v>0</v>
      </c>
      <c r="N80" s="17">
        <v>0</v>
      </c>
      <c r="O80" s="17">
        <v>0</v>
      </c>
      <c r="P80" s="17">
        <v>0</v>
      </c>
      <c r="Q80" s="17">
        <v>0</v>
      </c>
      <c r="R80" s="12">
        <v>0</v>
      </c>
      <c r="S80" s="70">
        <v>0</v>
      </c>
      <c r="T80" s="17">
        <v>0</v>
      </c>
      <c r="U80" s="17">
        <v>0</v>
      </c>
      <c r="V80" s="17">
        <v>0</v>
      </c>
      <c r="W80" s="17">
        <v>0</v>
      </c>
      <c r="X80" s="17">
        <v>0</v>
      </c>
      <c r="Y80" s="17">
        <v>0</v>
      </c>
      <c r="Z80" s="17">
        <v>0</v>
      </c>
      <c r="AA80" s="12">
        <v>0</v>
      </c>
      <c r="AB80" s="70">
        <v>0</v>
      </c>
      <c r="AC80" s="17">
        <v>0</v>
      </c>
      <c r="AD80" s="17">
        <v>0</v>
      </c>
      <c r="AE80" s="17">
        <v>0</v>
      </c>
      <c r="AF80" s="17">
        <v>0</v>
      </c>
      <c r="AG80" s="17">
        <v>0</v>
      </c>
      <c r="AH80" s="17">
        <v>0</v>
      </c>
      <c r="AI80" s="17">
        <v>0</v>
      </c>
      <c r="AJ80" s="12">
        <v>0</v>
      </c>
      <c r="AK80" s="70">
        <v>0</v>
      </c>
      <c r="AL80" s="17">
        <v>0</v>
      </c>
      <c r="AM80" s="17">
        <v>0</v>
      </c>
      <c r="AN80" s="17">
        <v>0</v>
      </c>
      <c r="AO80" s="17">
        <v>0</v>
      </c>
      <c r="AP80" s="17">
        <v>0</v>
      </c>
      <c r="AQ80" s="17">
        <v>0</v>
      </c>
      <c r="AR80" s="17">
        <v>0</v>
      </c>
      <c r="AS80" s="12">
        <v>0</v>
      </c>
    </row>
    <row r="81" spans="1:45" x14ac:dyDescent="0.3">
      <c r="A81" s="4" t="s">
        <v>70</v>
      </c>
      <c r="B81" s="92">
        <v>0</v>
      </c>
      <c r="C81" s="87">
        <v>0</v>
      </c>
      <c r="D81" s="87">
        <v>0</v>
      </c>
      <c r="E81" s="87">
        <v>0</v>
      </c>
      <c r="F81" s="87">
        <v>0</v>
      </c>
      <c r="G81" s="87">
        <v>0</v>
      </c>
      <c r="H81" s="87">
        <v>0</v>
      </c>
      <c r="I81" s="93">
        <v>0</v>
      </c>
      <c r="J81" s="70">
        <v>0</v>
      </c>
      <c r="K81" s="17">
        <v>0</v>
      </c>
      <c r="L81" s="17">
        <v>0</v>
      </c>
      <c r="M81" s="17">
        <v>0</v>
      </c>
      <c r="N81" s="17">
        <v>0</v>
      </c>
      <c r="O81" s="17">
        <v>0</v>
      </c>
      <c r="P81" s="17">
        <v>0</v>
      </c>
      <c r="Q81" s="17">
        <v>0</v>
      </c>
      <c r="R81" s="12">
        <v>0</v>
      </c>
      <c r="S81" s="70">
        <v>0</v>
      </c>
      <c r="T81" s="17">
        <v>0</v>
      </c>
      <c r="U81" s="17">
        <v>0</v>
      </c>
      <c r="V81" s="17">
        <v>0</v>
      </c>
      <c r="W81" s="17">
        <v>0</v>
      </c>
      <c r="X81" s="17">
        <v>0</v>
      </c>
      <c r="Y81" s="17">
        <v>0</v>
      </c>
      <c r="Z81" s="17">
        <v>0</v>
      </c>
      <c r="AA81" s="12">
        <v>0</v>
      </c>
      <c r="AB81" s="70">
        <v>0</v>
      </c>
      <c r="AC81" s="17">
        <v>0</v>
      </c>
      <c r="AD81" s="17">
        <v>0</v>
      </c>
      <c r="AE81" s="17">
        <v>0</v>
      </c>
      <c r="AF81" s="17">
        <v>0</v>
      </c>
      <c r="AG81" s="17">
        <v>0</v>
      </c>
      <c r="AH81" s="17">
        <v>0</v>
      </c>
      <c r="AI81" s="17">
        <v>0</v>
      </c>
      <c r="AJ81" s="12">
        <v>0</v>
      </c>
      <c r="AK81" s="70">
        <v>0</v>
      </c>
      <c r="AL81" s="17">
        <v>0</v>
      </c>
      <c r="AM81" s="17">
        <v>0</v>
      </c>
      <c r="AN81" s="17">
        <v>0</v>
      </c>
      <c r="AO81" s="17">
        <v>0</v>
      </c>
      <c r="AP81" s="17">
        <v>0</v>
      </c>
      <c r="AQ81" s="17">
        <v>0</v>
      </c>
      <c r="AR81" s="17">
        <v>0</v>
      </c>
      <c r="AS81" s="12">
        <v>0</v>
      </c>
    </row>
    <row r="82" spans="1:45" x14ac:dyDescent="0.3">
      <c r="A82" s="4" t="s">
        <v>71</v>
      </c>
      <c r="B82" s="92">
        <v>0</v>
      </c>
      <c r="C82" s="87">
        <v>0</v>
      </c>
      <c r="D82" s="87">
        <v>0</v>
      </c>
      <c r="E82" s="87">
        <v>0</v>
      </c>
      <c r="F82" s="87">
        <v>0</v>
      </c>
      <c r="G82" s="87">
        <v>0</v>
      </c>
      <c r="H82" s="87">
        <v>-48659.94</v>
      </c>
      <c r="I82" s="93">
        <v>-48659.94</v>
      </c>
      <c r="J82" s="70" t="s">
        <v>414</v>
      </c>
      <c r="K82" s="17">
        <v>0</v>
      </c>
      <c r="L82" s="17">
        <v>0</v>
      </c>
      <c r="M82" s="17">
        <v>0</v>
      </c>
      <c r="N82" s="17">
        <v>0</v>
      </c>
      <c r="O82" s="17">
        <v>0</v>
      </c>
      <c r="P82" s="17">
        <v>0</v>
      </c>
      <c r="Q82" s="17">
        <v>-48659.94</v>
      </c>
      <c r="R82" s="12">
        <v>-48659.94</v>
      </c>
      <c r="S82" s="70">
        <v>0</v>
      </c>
      <c r="T82" s="17">
        <v>0</v>
      </c>
      <c r="U82" s="17">
        <v>0</v>
      </c>
      <c r="V82" s="17">
        <v>0</v>
      </c>
      <c r="W82" s="17">
        <v>0</v>
      </c>
      <c r="X82" s="17">
        <v>0</v>
      </c>
      <c r="Y82" s="17">
        <v>0</v>
      </c>
      <c r="Z82" s="17">
        <v>0</v>
      </c>
      <c r="AA82" s="12">
        <v>0</v>
      </c>
      <c r="AB82" s="70">
        <v>0</v>
      </c>
      <c r="AC82" s="17">
        <v>0</v>
      </c>
      <c r="AD82" s="17">
        <v>0</v>
      </c>
      <c r="AE82" s="17">
        <v>0</v>
      </c>
      <c r="AF82" s="17">
        <v>0</v>
      </c>
      <c r="AG82" s="17">
        <v>0</v>
      </c>
      <c r="AH82" s="17">
        <v>0</v>
      </c>
      <c r="AI82" s="17">
        <v>0</v>
      </c>
      <c r="AJ82" s="12">
        <v>0</v>
      </c>
      <c r="AK82" s="70">
        <v>0</v>
      </c>
      <c r="AL82" s="17">
        <v>0</v>
      </c>
      <c r="AM82" s="17">
        <v>0</v>
      </c>
      <c r="AN82" s="17">
        <v>0</v>
      </c>
      <c r="AO82" s="17">
        <v>0</v>
      </c>
      <c r="AP82" s="17">
        <v>0</v>
      </c>
      <c r="AQ82" s="17">
        <v>0</v>
      </c>
      <c r="AR82" s="17">
        <v>0</v>
      </c>
      <c r="AS82" s="12">
        <v>0</v>
      </c>
    </row>
    <row r="83" spans="1:45" x14ac:dyDescent="0.3">
      <c r="A83" s="4" t="s">
        <v>72</v>
      </c>
      <c r="B83" s="92">
        <v>0</v>
      </c>
      <c r="C83" s="87">
        <v>0</v>
      </c>
      <c r="D83" s="87">
        <v>0</v>
      </c>
      <c r="E83" s="87">
        <v>0</v>
      </c>
      <c r="F83" s="87">
        <v>0</v>
      </c>
      <c r="G83" s="87">
        <v>0</v>
      </c>
      <c r="H83" s="87">
        <v>0</v>
      </c>
      <c r="I83" s="93">
        <v>0</v>
      </c>
      <c r="J83" s="70">
        <v>0</v>
      </c>
      <c r="K83" s="17">
        <v>0</v>
      </c>
      <c r="L83" s="17">
        <v>0</v>
      </c>
      <c r="M83" s="17">
        <v>0</v>
      </c>
      <c r="N83" s="17">
        <v>0</v>
      </c>
      <c r="O83" s="17">
        <v>0</v>
      </c>
      <c r="P83" s="17">
        <v>0</v>
      </c>
      <c r="Q83" s="17">
        <v>0</v>
      </c>
      <c r="R83" s="12">
        <v>0</v>
      </c>
      <c r="S83" s="70">
        <v>0</v>
      </c>
      <c r="T83" s="17">
        <v>0</v>
      </c>
      <c r="U83" s="17">
        <v>0</v>
      </c>
      <c r="V83" s="17">
        <v>0</v>
      </c>
      <c r="W83" s="17">
        <v>0</v>
      </c>
      <c r="X83" s="17">
        <v>0</v>
      </c>
      <c r="Y83" s="17">
        <v>0</v>
      </c>
      <c r="Z83" s="17">
        <v>0</v>
      </c>
      <c r="AA83" s="12">
        <v>0</v>
      </c>
      <c r="AB83" s="70">
        <v>0</v>
      </c>
      <c r="AC83" s="17">
        <v>0</v>
      </c>
      <c r="AD83" s="17">
        <v>0</v>
      </c>
      <c r="AE83" s="17">
        <v>0</v>
      </c>
      <c r="AF83" s="17">
        <v>0</v>
      </c>
      <c r="AG83" s="17">
        <v>0</v>
      </c>
      <c r="AH83" s="17">
        <v>0</v>
      </c>
      <c r="AI83" s="17">
        <v>0</v>
      </c>
      <c r="AJ83" s="12">
        <v>0</v>
      </c>
      <c r="AK83" s="70">
        <v>0</v>
      </c>
      <c r="AL83" s="17">
        <v>0</v>
      </c>
      <c r="AM83" s="17">
        <v>0</v>
      </c>
      <c r="AN83" s="17">
        <v>0</v>
      </c>
      <c r="AO83" s="17">
        <v>0</v>
      </c>
      <c r="AP83" s="17">
        <v>0</v>
      </c>
      <c r="AQ83" s="17">
        <v>0</v>
      </c>
      <c r="AR83" s="17">
        <v>0</v>
      </c>
      <c r="AS83" s="12">
        <v>0</v>
      </c>
    </row>
    <row r="84" spans="1:45" x14ac:dyDescent="0.3">
      <c r="A84" s="4" t="s">
        <v>73</v>
      </c>
      <c r="B84" s="92">
        <v>0</v>
      </c>
      <c r="C84" s="87">
        <v>0</v>
      </c>
      <c r="D84" s="87">
        <v>0</v>
      </c>
      <c r="E84" s="87">
        <v>0</v>
      </c>
      <c r="F84" s="87">
        <v>0</v>
      </c>
      <c r="G84" s="87">
        <v>0</v>
      </c>
      <c r="H84" s="87">
        <v>0</v>
      </c>
      <c r="I84" s="93">
        <v>0</v>
      </c>
      <c r="J84" s="70" t="s">
        <v>339</v>
      </c>
      <c r="K84" s="17">
        <v>0</v>
      </c>
      <c r="L84" s="17">
        <v>0</v>
      </c>
      <c r="M84" s="17">
        <v>0</v>
      </c>
      <c r="N84" s="17">
        <v>0</v>
      </c>
      <c r="O84" s="17">
        <v>0</v>
      </c>
      <c r="P84" s="17">
        <v>0</v>
      </c>
      <c r="Q84" s="17">
        <v>0</v>
      </c>
      <c r="R84" s="12">
        <v>0</v>
      </c>
      <c r="S84" s="70" t="s">
        <v>415</v>
      </c>
      <c r="T84" s="17">
        <v>0</v>
      </c>
      <c r="U84" s="17">
        <v>0</v>
      </c>
      <c r="V84" s="17">
        <v>0</v>
      </c>
      <c r="W84" s="17">
        <v>0</v>
      </c>
      <c r="X84" s="17">
        <v>0</v>
      </c>
      <c r="Y84" s="17">
        <v>0</v>
      </c>
      <c r="Z84" s="17">
        <v>0</v>
      </c>
      <c r="AA84" s="12">
        <v>0</v>
      </c>
      <c r="AB84" s="70" t="s">
        <v>416</v>
      </c>
      <c r="AC84" s="17">
        <v>0</v>
      </c>
      <c r="AD84" s="17">
        <v>0</v>
      </c>
      <c r="AE84" s="17">
        <v>0</v>
      </c>
      <c r="AF84" s="17">
        <v>0</v>
      </c>
      <c r="AG84" s="17">
        <v>0</v>
      </c>
      <c r="AH84" s="17">
        <v>0</v>
      </c>
      <c r="AI84" s="17">
        <v>0</v>
      </c>
      <c r="AJ84" s="12">
        <v>0</v>
      </c>
      <c r="AK84" s="70" t="s">
        <v>417</v>
      </c>
      <c r="AL84" s="17">
        <v>0</v>
      </c>
      <c r="AM84" s="17">
        <v>0</v>
      </c>
      <c r="AN84" s="17">
        <v>0</v>
      </c>
      <c r="AO84" s="17">
        <v>0</v>
      </c>
      <c r="AP84" s="17">
        <v>0</v>
      </c>
      <c r="AQ84" s="17">
        <v>0</v>
      </c>
      <c r="AR84" s="17">
        <v>0</v>
      </c>
      <c r="AS84" s="12">
        <v>0</v>
      </c>
    </row>
    <row r="85" spans="1:45" x14ac:dyDescent="0.3">
      <c r="A85" s="4" t="s">
        <v>74</v>
      </c>
      <c r="B85" s="92">
        <v>0</v>
      </c>
      <c r="C85" s="87">
        <v>0</v>
      </c>
      <c r="D85" s="87">
        <v>0</v>
      </c>
      <c r="E85" s="87">
        <v>0</v>
      </c>
      <c r="F85" s="87">
        <v>0</v>
      </c>
      <c r="G85" s="87">
        <v>0</v>
      </c>
      <c r="H85" s="87">
        <v>5174376.8600000003</v>
      </c>
      <c r="I85" s="93">
        <v>5174376.8600000003</v>
      </c>
      <c r="J85" s="70" t="s">
        <v>418</v>
      </c>
      <c r="K85" s="17">
        <v>0</v>
      </c>
      <c r="L85" s="17">
        <v>0</v>
      </c>
      <c r="M85" s="17">
        <v>0</v>
      </c>
      <c r="N85" s="17">
        <v>0</v>
      </c>
      <c r="O85" s="17">
        <v>0</v>
      </c>
      <c r="P85" s="17">
        <v>0</v>
      </c>
      <c r="Q85" s="17">
        <v>5174376.8600000003</v>
      </c>
      <c r="R85" s="12">
        <v>5174376.8600000003</v>
      </c>
      <c r="S85" s="70" t="s">
        <v>419</v>
      </c>
      <c r="T85" s="17">
        <v>0</v>
      </c>
      <c r="U85" s="17">
        <v>0</v>
      </c>
      <c r="V85" s="17">
        <v>0</v>
      </c>
      <c r="W85" s="17">
        <v>0</v>
      </c>
      <c r="X85" s="17">
        <v>0</v>
      </c>
      <c r="Y85" s="17">
        <v>0</v>
      </c>
      <c r="Z85" s="17">
        <v>0</v>
      </c>
      <c r="AA85" s="12">
        <v>0</v>
      </c>
      <c r="AB85" s="70" t="s">
        <v>420</v>
      </c>
      <c r="AC85" s="17">
        <v>0</v>
      </c>
      <c r="AD85" s="17">
        <v>0</v>
      </c>
      <c r="AE85" s="17">
        <v>0</v>
      </c>
      <c r="AF85" s="17">
        <v>0</v>
      </c>
      <c r="AG85" s="17">
        <v>0</v>
      </c>
      <c r="AH85" s="17">
        <v>0</v>
      </c>
      <c r="AI85" s="17">
        <v>0</v>
      </c>
      <c r="AJ85" s="12">
        <v>0</v>
      </c>
      <c r="AK85" s="70" t="s">
        <v>421</v>
      </c>
      <c r="AL85" s="17">
        <v>0</v>
      </c>
      <c r="AM85" s="17">
        <v>0</v>
      </c>
      <c r="AN85" s="17">
        <v>0</v>
      </c>
      <c r="AO85" s="17">
        <v>0</v>
      </c>
      <c r="AP85" s="17">
        <v>0</v>
      </c>
      <c r="AQ85" s="17">
        <v>0</v>
      </c>
      <c r="AR85" s="17">
        <v>0</v>
      </c>
      <c r="AS85" s="12">
        <v>0</v>
      </c>
    </row>
    <row r="86" spans="1:45" x14ac:dyDescent="0.3">
      <c r="A86" s="4" t="s">
        <v>75</v>
      </c>
      <c r="B86" s="92">
        <v>658000</v>
      </c>
      <c r="C86" s="87">
        <v>0</v>
      </c>
      <c r="D86" s="87">
        <v>4241000</v>
      </c>
      <c r="E86" s="87">
        <v>0</v>
      </c>
      <c r="F86" s="87">
        <v>314013</v>
      </c>
      <c r="G86" s="87">
        <v>155000</v>
      </c>
      <c r="H86" s="87">
        <v>1766732.56</v>
      </c>
      <c r="I86" s="93">
        <v>7134745.5600000005</v>
      </c>
      <c r="J86" s="70" t="s">
        <v>422</v>
      </c>
      <c r="K86" s="17">
        <v>0</v>
      </c>
      <c r="L86" s="17">
        <v>0</v>
      </c>
      <c r="M86" s="17">
        <v>0</v>
      </c>
      <c r="N86" s="17">
        <v>0</v>
      </c>
      <c r="O86" s="17">
        <v>0</v>
      </c>
      <c r="P86" s="17">
        <v>0</v>
      </c>
      <c r="Q86" s="17">
        <v>0</v>
      </c>
      <c r="R86" s="12">
        <v>0</v>
      </c>
      <c r="S86" s="70" t="s">
        <v>141</v>
      </c>
      <c r="T86" s="17">
        <v>0</v>
      </c>
      <c r="U86" s="17">
        <v>0</v>
      </c>
      <c r="V86" s="17">
        <v>0</v>
      </c>
      <c r="W86" s="17">
        <v>0</v>
      </c>
      <c r="X86" s="17">
        <v>0</v>
      </c>
      <c r="Y86" s="17">
        <v>0</v>
      </c>
      <c r="Z86" s="17">
        <v>0</v>
      </c>
      <c r="AA86" s="12">
        <v>0</v>
      </c>
      <c r="AB86" s="70" t="s">
        <v>423</v>
      </c>
      <c r="AC86" s="17">
        <v>0</v>
      </c>
      <c r="AD86" s="17">
        <v>0</v>
      </c>
      <c r="AE86" s="17">
        <v>0</v>
      </c>
      <c r="AF86" s="17">
        <v>0</v>
      </c>
      <c r="AG86" s="17">
        <v>0</v>
      </c>
      <c r="AH86" s="17">
        <v>0</v>
      </c>
      <c r="AI86" s="17">
        <v>0</v>
      </c>
      <c r="AJ86" s="12">
        <v>0</v>
      </c>
      <c r="AK86" s="70" t="s">
        <v>373</v>
      </c>
      <c r="AL86" s="17">
        <v>0</v>
      </c>
      <c r="AM86" s="17">
        <v>0</v>
      </c>
      <c r="AN86" s="17">
        <v>4132000</v>
      </c>
      <c r="AO86" s="17">
        <v>0</v>
      </c>
      <c r="AP86" s="17">
        <v>0</v>
      </c>
      <c r="AQ86" s="17">
        <v>0</v>
      </c>
      <c r="AR86" s="17">
        <v>0</v>
      </c>
      <c r="AS86" s="12">
        <v>4132000</v>
      </c>
    </row>
    <row r="87" spans="1:45" x14ac:dyDescent="0.3">
      <c r="A87" s="4" t="s">
        <v>76</v>
      </c>
      <c r="B87" s="92">
        <v>0</v>
      </c>
      <c r="C87" s="87">
        <v>0</v>
      </c>
      <c r="D87" s="87">
        <v>0</v>
      </c>
      <c r="E87" s="87">
        <v>0</v>
      </c>
      <c r="F87" s="87">
        <v>0</v>
      </c>
      <c r="G87" s="87">
        <v>0</v>
      </c>
      <c r="H87" s="87">
        <v>0</v>
      </c>
      <c r="I87" s="93">
        <v>0</v>
      </c>
      <c r="J87" s="70">
        <v>0</v>
      </c>
      <c r="K87" s="17">
        <v>0</v>
      </c>
      <c r="L87" s="17">
        <v>0</v>
      </c>
      <c r="M87" s="17">
        <v>0</v>
      </c>
      <c r="N87" s="17">
        <v>0</v>
      </c>
      <c r="O87" s="17">
        <v>0</v>
      </c>
      <c r="P87" s="17">
        <v>0</v>
      </c>
      <c r="Q87" s="17">
        <v>0</v>
      </c>
      <c r="R87" s="12">
        <v>0</v>
      </c>
      <c r="S87" s="70">
        <v>0</v>
      </c>
      <c r="T87" s="17">
        <v>0</v>
      </c>
      <c r="U87" s="17">
        <v>0</v>
      </c>
      <c r="V87" s="17">
        <v>0</v>
      </c>
      <c r="W87" s="17">
        <v>0</v>
      </c>
      <c r="X87" s="17">
        <v>0</v>
      </c>
      <c r="Y87" s="17">
        <v>0</v>
      </c>
      <c r="Z87" s="17">
        <v>0</v>
      </c>
      <c r="AA87" s="12">
        <v>0</v>
      </c>
      <c r="AB87" s="70">
        <v>0</v>
      </c>
      <c r="AC87" s="17">
        <v>0</v>
      </c>
      <c r="AD87" s="17">
        <v>0</v>
      </c>
      <c r="AE87" s="17">
        <v>0</v>
      </c>
      <c r="AF87" s="17">
        <v>0</v>
      </c>
      <c r="AG87" s="17">
        <v>0</v>
      </c>
      <c r="AH87" s="17">
        <v>0</v>
      </c>
      <c r="AI87" s="17">
        <v>0</v>
      </c>
      <c r="AJ87" s="12">
        <v>0</v>
      </c>
      <c r="AK87" s="70">
        <v>0</v>
      </c>
      <c r="AL87" s="17">
        <v>0</v>
      </c>
      <c r="AM87" s="17">
        <v>0</v>
      </c>
      <c r="AN87" s="17">
        <v>0</v>
      </c>
      <c r="AO87" s="17">
        <v>0</v>
      </c>
      <c r="AP87" s="17">
        <v>0</v>
      </c>
      <c r="AQ87" s="17">
        <v>0</v>
      </c>
      <c r="AR87" s="17">
        <v>0</v>
      </c>
      <c r="AS87" s="12">
        <v>0</v>
      </c>
    </row>
    <row r="88" spans="1:45" x14ac:dyDescent="0.3">
      <c r="A88" s="4" t="s">
        <v>77</v>
      </c>
      <c r="B88" s="92">
        <v>0</v>
      </c>
      <c r="C88" s="87">
        <v>0</v>
      </c>
      <c r="D88" s="87">
        <v>0</v>
      </c>
      <c r="E88" s="87">
        <v>0</v>
      </c>
      <c r="F88" s="87">
        <v>0</v>
      </c>
      <c r="G88" s="87">
        <v>0</v>
      </c>
      <c r="H88" s="87">
        <v>0</v>
      </c>
      <c r="I88" s="93">
        <v>0</v>
      </c>
      <c r="J88" s="70">
        <v>0</v>
      </c>
      <c r="K88" s="17">
        <v>0</v>
      </c>
      <c r="L88" s="17">
        <v>0</v>
      </c>
      <c r="M88" s="17">
        <v>0</v>
      </c>
      <c r="N88" s="17">
        <v>0</v>
      </c>
      <c r="O88" s="17">
        <v>0</v>
      </c>
      <c r="P88" s="17">
        <v>0</v>
      </c>
      <c r="Q88" s="17">
        <v>0</v>
      </c>
      <c r="R88" s="12">
        <v>0</v>
      </c>
      <c r="S88" s="70">
        <v>0</v>
      </c>
      <c r="T88" s="17">
        <v>0</v>
      </c>
      <c r="U88" s="17">
        <v>0</v>
      </c>
      <c r="V88" s="17">
        <v>0</v>
      </c>
      <c r="W88" s="17">
        <v>0</v>
      </c>
      <c r="X88" s="17">
        <v>0</v>
      </c>
      <c r="Y88" s="17">
        <v>0</v>
      </c>
      <c r="Z88" s="17">
        <v>0</v>
      </c>
      <c r="AA88" s="12">
        <v>0</v>
      </c>
      <c r="AB88" s="70">
        <v>0</v>
      </c>
      <c r="AC88" s="17">
        <v>0</v>
      </c>
      <c r="AD88" s="17">
        <v>0</v>
      </c>
      <c r="AE88" s="17">
        <v>0</v>
      </c>
      <c r="AF88" s="17">
        <v>0</v>
      </c>
      <c r="AG88" s="17">
        <v>0</v>
      </c>
      <c r="AH88" s="17">
        <v>0</v>
      </c>
      <c r="AI88" s="17">
        <v>0</v>
      </c>
      <c r="AJ88" s="12">
        <v>0</v>
      </c>
      <c r="AK88" s="70">
        <v>0</v>
      </c>
      <c r="AL88" s="17">
        <v>0</v>
      </c>
      <c r="AM88" s="17">
        <v>0</v>
      </c>
      <c r="AN88" s="17">
        <v>0</v>
      </c>
      <c r="AO88" s="17">
        <v>0</v>
      </c>
      <c r="AP88" s="17">
        <v>0</v>
      </c>
      <c r="AQ88" s="17">
        <v>0</v>
      </c>
      <c r="AR88" s="17">
        <v>0</v>
      </c>
      <c r="AS88" s="12">
        <v>0</v>
      </c>
    </row>
    <row r="89" spans="1:45" x14ac:dyDescent="0.3">
      <c r="A89" s="5"/>
      <c r="B89" s="94"/>
      <c r="C89" s="88"/>
      <c r="D89" s="88"/>
      <c r="E89" s="88"/>
      <c r="F89" s="88"/>
      <c r="G89" s="88"/>
      <c r="H89" s="88"/>
      <c r="I89" s="95"/>
      <c r="J89" s="71"/>
      <c r="K89" s="19"/>
      <c r="L89" s="19"/>
      <c r="M89" s="19"/>
      <c r="N89" s="19"/>
      <c r="O89" s="19"/>
      <c r="P89" s="19"/>
      <c r="Q89" s="19"/>
      <c r="R89" s="13"/>
      <c r="S89" s="71"/>
      <c r="T89" s="19"/>
      <c r="U89" s="19"/>
      <c r="V89" s="19"/>
      <c r="W89" s="19"/>
      <c r="X89" s="19"/>
      <c r="Y89" s="19"/>
      <c r="Z89" s="19"/>
      <c r="AA89" s="13"/>
      <c r="AB89" s="71"/>
      <c r="AC89" s="19"/>
      <c r="AD89" s="19"/>
      <c r="AE89" s="19"/>
      <c r="AF89" s="19"/>
      <c r="AG89" s="19"/>
      <c r="AH89" s="19"/>
      <c r="AI89" s="19"/>
      <c r="AJ89" s="13"/>
      <c r="AK89" s="71"/>
      <c r="AL89" s="19"/>
      <c r="AM89" s="19"/>
      <c r="AN89" s="19"/>
      <c r="AO89" s="19"/>
      <c r="AP89" s="19"/>
      <c r="AQ89" s="19"/>
      <c r="AR89" s="19"/>
      <c r="AS89" s="13"/>
    </row>
    <row r="90" spans="1:45" x14ac:dyDescent="0.3">
      <c r="A90" s="30"/>
      <c r="B90" s="31">
        <f>SUM(B9:B89)</f>
        <v>710585.57</v>
      </c>
      <c r="C90" s="32">
        <f t="shared" ref="C90:I90" si="0">SUM(C9:C89)</f>
        <v>81276</v>
      </c>
      <c r="D90" s="32">
        <f t="shared" ref="D90:E90" si="1">SUM(D9:D89)</f>
        <v>23062441.050000001</v>
      </c>
      <c r="E90" s="32">
        <f t="shared" si="1"/>
        <v>2500676</v>
      </c>
      <c r="F90" s="32">
        <f t="shared" si="0"/>
        <v>12019898</v>
      </c>
      <c r="G90" s="32">
        <f t="shared" si="0"/>
        <v>228765715.23999998</v>
      </c>
      <c r="H90" s="32">
        <f t="shared" si="0"/>
        <v>14699222.950000001</v>
      </c>
      <c r="I90" s="33">
        <f t="shared" si="0"/>
        <v>281839814.81</v>
      </c>
      <c r="J90" s="31">
        <f>COUNTIF(J9:J89,"*")</f>
        <v>37</v>
      </c>
      <c r="K90" s="32">
        <f t="shared" ref="K90:M90" si="2">SUM(K9:K89)</f>
        <v>84258.57</v>
      </c>
      <c r="L90" s="32">
        <f t="shared" si="2"/>
        <v>0</v>
      </c>
      <c r="M90" s="32">
        <f t="shared" si="2"/>
        <v>9802334.0500000007</v>
      </c>
      <c r="N90" s="32">
        <f t="shared" ref="N90:AS90" si="3">SUM(N9:N89)</f>
        <v>1084676</v>
      </c>
      <c r="O90" s="32">
        <f t="shared" si="3"/>
        <v>7400036</v>
      </c>
      <c r="P90" s="32">
        <f t="shared" si="3"/>
        <v>217366542.60999998</v>
      </c>
      <c r="Q90" s="32">
        <f t="shared" si="3"/>
        <v>11430747.24</v>
      </c>
      <c r="R90" s="33">
        <f t="shared" si="3"/>
        <v>247168594.47</v>
      </c>
      <c r="S90" s="31">
        <f>COUNTIF(S9:S89,"*")</f>
        <v>32</v>
      </c>
      <c r="T90" s="32">
        <f t="shared" ref="T90:V90" si="4">SUM(T9:T89)</f>
        <v>0</v>
      </c>
      <c r="U90" s="32">
        <f t="shared" si="4"/>
        <v>0</v>
      </c>
      <c r="V90" s="32">
        <f t="shared" si="4"/>
        <v>0</v>
      </c>
      <c r="W90" s="32">
        <f t="shared" ref="W90:AA90" si="5">SUM(W9:W89)</f>
        <v>0</v>
      </c>
      <c r="X90" s="32">
        <f t="shared" si="5"/>
        <v>0</v>
      </c>
      <c r="Y90" s="32">
        <f t="shared" si="5"/>
        <v>0</v>
      </c>
      <c r="Z90" s="32">
        <f t="shared" si="5"/>
        <v>0</v>
      </c>
      <c r="AA90" s="33">
        <f t="shared" si="5"/>
        <v>0</v>
      </c>
      <c r="AB90" s="31">
        <f>COUNTIF(AB9:AB89,"*")</f>
        <v>19</v>
      </c>
      <c r="AC90" s="32">
        <f t="shared" ref="AC90" si="6">SUM(AC9:AC89)</f>
        <v>93956</v>
      </c>
      <c r="AD90" s="32">
        <f t="shared" si="3"/>
        <v>0</v>
      </c>
      <c r="AE90" s="32">
        <f t="shared" si="3"/>
        <v>7382645</v>
      </c>
      <c r="AF90" s="32">
        <f t="shared" si="3"/>
        <v>1416000</v>
      </c>
      <c r="AG90" s="32">
        <f t="shared" si="3"/>
        <v>2070000</v>
      </c>
      <c r="AH90" s="32">
        <f t="shared" ref="AH90:AI90" si="7">SUM(AH9:AH89)</f>
        <v>7805022</v>
      </c>
      <c r="AI90" s="32">
        <f t="shared" si="7"/>
        <v>1388668.15</v>
      </c>
      <c r="AJ90" s="33">
        <f t="shared" si="3"/>
        <v>20156291.149999999</v>
      </c>
      <c r="AK90" s="31">
        <f>COUNTIF(AK9:AK89,"*")</f>
        <v>8</v>
      </c>
      <c r="AL90" s="32">
        <f t="shared" ref="AL90" si="8">SUM(AL9:AL89)</f>
        <v>34851</v>
      </c>
      <c r="AM90" s="32">
        <f t="shared" si="3"/>
        <v>81276</v>
      </c>
      <c r="AN90" s="32">
        <f t="shared" si="3"/>
        <v>4195327</v>
      </c>
      <c r="AO90" s="32">
        <f t="shared" si="3"/>
        <v>0</v>
      </c>
      <c r="AP90" s="32">
        <f t="shared" ref="AP90:AQ90" si="9">SUM(AP9:AP89)</f>
        <v>0</v>
      </c>
      <c r="AQ90" s="32">
        <f t="shared" si="9"/>
        <v>278215.63</v>
      </c>
      <c r="AR90" s="32">
        <f t="shared" si="3"/>
        <v>0</v>
      </c>
      <c r="AS90" s="33">
        <f t="shared" si="3"/>
        <v>4589669.63</v>
      </c>
    </row>
    <row r="91" spans="1:45"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P102"/>
  <sheetViews>
    <sheetView showGridLines="0" zoomScale="80" zoomScaleNormal="80" workbookViewId="0">
      <pane xSplit="1" ySplit="9" topLeftCell="B13"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3" width="14.7265625" style="9" customWidth="1"/>
    <col min="14" max="16" width="8.7265625" style="6" customWidth="1"/>
    <col min="17" max="16384" width="12.7265625" style="6"/>
  </cols>
  <sheetData>
    <row r="1" spans="1:16" x14ac:dyDescent="0.3">
      <c r="A1" s="1" t="s">
        <v>317</v>
      </c>
      <c r="B1" s="7"/>
      <c r="C1" s="7"/>
      <c r="D1" s="7"/>
      <c r="E1" s="7"/>
      <c r="F1" s="7"/>
      <c r="G1" s="7"/>
      <c r="H1" s="7"/>
      <c r="I1" s="7"/>
      <c r="J1" s="7"/>
      <c r="K1" s="7"/>
      <c r="L1" s="7"/>
      <c r="M1" s="7"/>
    </row>
    <row r="2" spans="1:16" ht="15.5" x14ac:dyDescent="0.35">
      <c r="A2" s="2" t="s">
        <v>84</v>
      </c>
      <c r="B2" s="8"/>
      <c r="C2" s="8"/>
      <c r="D2" s="8"/>
      <c r="E2" s="8"/>
      <c r="F2" s="8"/>
      <c r="G2" s="8"/>
      <c r="H2" s="8"/>
      <c r="I2" s="8"/>
      <c r="J2" s="8"/>
      <c r="K2" s="8"/>
      <c r="L2" s="8"/>
      <c r="M2" s="8"/>
    </row>
    <row r="3" spans="1:16" x14ac:dyDescent="0.3">
      <c r="A3" s="28" t="s">
        <v>325</v>
      </c>
    </row>
    <row r="4" spans="1:16" ht="15.5" x14ac:dyDescent="0.35">
      <c r="A4" s="79" t="s">
        <v>261</v>
      </c>
      <c r="B4" s="79" t="s">
        <v>265</v>
      </c>
      <c r="C4" s="80"/>
      <c r="D4" s="80"/>
      <c r="E4" s="80"/>
      <c r="F4" s="80"/>
      <c r="G4" s="80"/>
      <c r="H4" s="80"/>
      <c r="I4" s="80"/>
      <c r="J4" s="80"/>
      <c r="K4" s="80"/>
      <c r="L4" s="80"/>
      <c r="M4" s="81" t="s">
        <v>285</v>
      </c>
    </row>
    <row r="5" spans="1:16" x14ac:dyDescent="0.3">
      <c r="A5" s="34"/>
      <c r="B5" s="35" t="s">
        <v>150</v>
      </c>
      <c r="C5" s="36" t="s">
        <v>151</v>
      </c>
      <c r="D5" s="36" t="s">
        <v>149</v>
      </c>
      <c r="E5" s="36" t="s">
        <v>171</v>
      </c>
      <c r="F5" s="36" t="s">
        <v>179</v>
      </c>
      <c r="G5" s="36" t="s">
        <v>197</v>
      </c>
      <c r="H5" s="36" t="s">
        <v>212</v>
      </c>
      <c r="I5" s="36" t="s">
        <v>231</v>
      </c>
      <c r="J5" s="36" t="s">
        <v>235</v>
      </c>
      <c r="K5" s="36" t="s">
        <v>251</v>
      </c>
      <c r="L5" s="36" t="s">
        <v>267</v>
      </c>
      <c r="M5" s="37" t="s">
        <v>252</v>
      </c>
    </row>
    <row r="6" spans="1:16" s="27" customFormat="1" ht="49.9" customHeight="1" x14ac:dyDescent="0.25">
      <c r="A6" s="38"/>
      <c r="B6" s="39" t="s">
        <v>85</v>
      </c>
      <c r="C6" s="40" t="s">
        <v>121</v>
      </c>
      <c r="D6" s="40" t="s">
        <v>122</v>
      </c>
      <c r="E6" s="40" t="s">
        <v>123</v>
      </c>
      <c r="F6" s="40" t="s">
        <v>124</v>
      </c>
      <c r="G6" s="40" t="s">
        <v>129</v>
      </c>
      <c r="H6" s="40" t="s">
        <v>128</v>
      </c>
      <c r="I6" s="40" t="s">
        <v>127</v>
      </c>
      <c r="J6" s="40" t="s">
        <v>126</v>
      </c>
      <c r="K6" s="40" t="s">
        <v>250</v>
      </c>
      <c r="L6" s="40" t="s">
        <v>268</v>
      </c>
      <c r="M6" s="41" t="s">
        <v>253</v>
      </c>
    </row>
    <row r="7" spans="1:16" ht="6" customHeight="1" x14ac:dyDescent="0.3">
      <c r="A7" s="34"/>
      <c r="B7" s="42"/>
      <c r="C7" s="43"/>
      <c r="D7" s="43"/>
      <c r="E7" s="43"/>
      <c r="F7" s="43"/>
      <c r="G7" s="43"/>
      <c r="H7" s="43"/>
      <c r="I7" s="43"/>
      <c r="J7" s="43"/>
      <c r="K7" s="43"/>
      <c r="L7" s="43"/>
      <c r="M7" s="44"/>
    </row>
    <row r="8" spans="1:16" ht="6" customHeight="1" x14ac:dyDescent="0.3">
      <c r="A8" s="45"/>
      <c r="B8" s="46"/>
      <c r="C8" s="47"/>
      <c r="D8" s="47"/>
      <c r="E8" s="47"/>
      <c r="F8" s="47"/>
      <c r="G8" s="47"/>
      <c r="H8" s="47"/>
      <c r="I8" s="47"/>
      <c r="J8" s="47"/>
      <c r="K8" s="47"/>
      <c r="L8" s="47"/>
      <c r="M8" s="48"/>
    </row>
    <row r="9" spans="1:16" x14ac:dyDescent="0.3">
      <c r="A9" s="3"/>
      <c r="B9" s="24"/>
      <c r="C9" s="22"/>
      <c r="D9" s="22"/>
      <c r="E9" s="22"/>
      <c r="F9" s="22"/>
      <c r="G9" s="22"/>
      <c r="H9" s="22"/>
      <c r="I9" s="22"/>
      <c r="J9" s="22"/>
      <c r="K9" s="86"/>
      <c r="L9" s="22"/>
      <c r="M9" s="23"/>
    </row>
    <row r="10" spans="1:16" x14ac:dyDescent="0.3">
      <c r="A10" s="4" t="s">
        <v>0</v>
      </c>
      <c r="B10" s="25">
        <f>'E-G'!G10</f>
        <v>6293019.1580821592</v>
      </c>
      <c r="C10" s="20">
        <f>'E-FCS'!G10</f>
        <v>1333279.0389602943</v>
      </c>
      <c r="D10" s="20">
        <f>'E-ADS'!G10</f>
        <v>0</v>
      </c>
      <c r="E10" s="20">
        <f>'E-RC'!G10</f>
        <v>5930872.6499899495</v>
      </c>
      <c r="F10" s="20">
        <f>'E-WM'!G10</f>
        <v>2821982.1586591834</v>
      </c>
      <c r="G10" s="20">
        <f>'E-TSM'!G10</f>
        <v>899077.90114465088</v>
      </c>
      <c r="H10" s="20">
        <f>'E-E'!G10</f>
        <v>668499.62059904821</v>
      </c>
      <c r="I10" s="20">
        <f>'E-BES'!G10</f>
        <v>4102423.37607814</v>
      </c>
      <c r="J10" s="20">
        <f>'E-LRB'!G10</f>
        <v>5587579.2664865768</v>
      </c>
      <c r="K10" s="87">
        <f>'E-Total'!G10</f>
        <v>27636733.170000006</v>
      </c>
      <c r="L10" s="20">
        <f>'E-MR'!G10+'E-O'!G10</f>
        <v>0</v>
      </c>
      <c r="M10" s="12">
        <f>'E-Total'!M10</f>
        <v>27636733.170000006</v>
      </c>
      <c r="O10" s="166" t="b">
        <f t="shared" ref="O10:O14" si="0">SUM(B10:J10)=K10</f>
        <v>1</v>
      </c>
      <c r="P10" s="6" t="b">
        <f t="shared" ref="P10:P14" si="1">SUM(K10:L10)=M10</f>
        <v>1</v>
      </c>
    </row>
    <row r="11" spans="1:16" x14ac:dyDescent="0.3">
      <c r="A11" s="4" t="s">
        <v>1</v>
      </c>
      <c r="B11" s="25">
        <f>'E-G'!G11</f>
        <v>5275197</v>
      </c>
      <c r="C11" s="20">
        <f>'E-FCS'!G11</f>
        <v>266659</v>
      </c>
      <c r="D11" s="20">
        <f>'E-ADS'!G11</f>
        <v>687323</v>
      </c>
      <c r="E11" s="20">
        <f>'E-RC'!G11</f>
        <v>6316140</v>
      </c>
      <c r="F11" s="20">
        <f>'E-WM'!G11</f>
        <v>2049450</v>
      </c>
      <c r="G11" s="20">
        <f>'E-TSM'!G11</f>
        <v>756998</v>
      </c>
      <c r="H11" s="20">
        <f>'E-E'!G11</f>
        <v>435683</v>
      </c>
      <c r="I11" s="20">
        <f>'E-BES'!G11</f>
        <v>2140085</v>
      </c>
      <c r="J11" s="20">
        <f>'E-LRB'!G11</f>
        <v>11200636</v>
      </c>
      <c r="K11" s="87">
        <f>'E-Total'!G11</f>
        <v>29128171</v>
      </c>
      <c r="L11" s="20">
        <f>'E-MR'!G11+'E-O'!G11</f>
        <v>0</v>
      </c>
      <c r="M11" s="12">
        <f>'E-Total'!M11</f>
        <v>29128171</v>
      </c>
      <c r="O11" s="166" t="b">
        <f t="shared" si="0"/>
        <v>1</v>
      </c>
      <c r="P11" s="6" t="b">
        <f t="shared" si="1"/>
        <v>1</v>
      </c>
    </row>
    <row r="12" spans="1:16" x14ac:dyDescent="0.3">
      <c r="A12" s="4" t="s">
        <v>2</v>
      </c>
      <c r="B12" s="25">
        <f>'E-G'!G12</f>
        <v>38173815</v>
      </c>
      <c r="C12" s="20">
        <f>'E-FCS'!G12</f>
        <v>10724433</v>
      </c>
      <c r="D12" s="20">
        <f>'E-ADS'!G12</f>
        <v>6121549</v>
      </c>
      <c r="E12" s="20">
        <f>'E-RC'!G12</f>
        <v>35844924.700000003</v>
      </c>
      <c r="F12" s="20">
        <f>'E-WM'!G12</f>
        <v>17892461</v>
      </c>
      <c r="G12" s="20">
        <f>'E-TSM'!G12</f>
        <v>13896916</v>
      </c>
      <c r="H12" s="20">
        <f>'E-E'!G12</f>
        <v>10730695</v>
      </c>
      <c r="I12" s="20">
        <f>'E-BES'!G12</f>
        <v>17118051</v>
      </c>
      <c r="J12" s="20">
        <f>'E-LRB'!G12</f>
        <v>29627687</v>
      </c>
      <c r="K12" s="87">
        <f>'E-Total'!G12</f>
        <v>180130531.69999999</v>
      </c>
      <c r="L12" s="20">
        <f>'E-MR'!G12+'E-O'!G12</f>
        <v>0</v>
      </c>
      <c r="M12" s="12">
        <f>'E-Total'!M12</f>
        <v>180130531.69999999</v>
      </c>
      <c r="O12" s="166" t="b">
        <f t="shared" si="0"/>
        <v>1</v>
      </c>
      <c r="P12" s="6" t="b">
        <f t="shared" si="1"/>
        <v>1</v>
      </c>
    </row>
    <row r="13" spans="1:16" x14ac:dyDescent="0.3">
      <c r="A13" s="4" t="s">
        <v>3</v>
      </c>
      <c r="B13" s="25">
        <f>'E-G'!G13</f>
        <v>14780000</v>
      </c>
      <c r="C13" s="20">
        <f>'E-FCS'!G13</f>
        <v>17788000</v>
      </c>
      <c r="D13" s="20">
        <f>'E-ADS'!G13</f>
        <v>15971000</v>
      </c>
      <c r="E13" s="20">
        <f>'E-RC'!G13</f>
        <v>39121000</v>
      </c>
      <c r="F13" s="20">
        <f>'E-WM'!G13</f>
        <v>17567000</v>
      </c>
      <c r="G13" s="20">
        <f>'E-TSM'!G13</f>
        <v>18145000</v>
      </c>
      <c r="H13" s="20">
        <f>'E-E'!G13</f>
        <v>7405000</v>
      </c>
      <c r="I13" s="20">
        <f>'E-BES'!G13</f>
        <v>15587000</v>
      </c>
      <c r="J13" s="20">
        <f>'E-LRB'!G13</f>
        <v>8301000</v>
      </c>
      <c r="K13" s="87">
        <f>'E-Total'!G13</f>
        <v>154665000</v>
      </c>
      <c r="L13" s="20">
        <f>'E-MR'!G13+'E-O'!G13</f>
        <v>0</v>
      </c>
      <c r="M13" s="12">
        <f>'E-Total'!M13</f>
        <v>154665000</v>
      </c>
      <c r="O13" s="166" t="b">
        <f t="shared" si="0"/>
        <v>1</v>
      </c>
      <c r="P13" s="6" t="b">
        <f t="shared" si="1"/>
        <v>1</v>
      </c>
    </row>
    <row r="14" spans="1:16" x14ac:dyDescent="0.3">
      <c r="A14" s="4" t="s">
        <v>4</v>
      </c>
      <c r="B14" s="25">
        <f>'E-G'!G14</f>
        <v>20471624.159700003</v>
      </c>
      <c r="C14" s="20">
        <f>'E-FCS'!G14</f>
        <v>3425248.8171999999</v>
      </c>
      <c r="D14" s="20">
        <f>'E-ADS'!G14</f>
        <v>5117.75</v>
      </c>
      <c r="E14" s="20">
        <f>'E-RC'!G14</f>
        <v>12716865.6131</v>
      </c>
      <c r="F14" s="20">
        <f>'E-WM'!G14</f>
        <v>12963821.554099999</v>
      </c>
      <c r="G14" s="20">
        <f>'E-TSM'!G14</f>
        <v>2739557.4058999997</v>
      </c>
      <c r="H14" s="20">
        <f>'E-E'!G14</f>
        <v>5628353.8799999999</v>
      </c>
      <c r="I14" s="20">
        <f>'E-BES'!G14</f>
        <v>10171864.01</v>
      </c>
      <c r="J14" s="20">
        <f>'E-LRB'!G14</f>
        <v>16761584.560000002</v>
      </c>
      <c r="K14" s="87">
        <f>'E-Total'!G14</f>
        <v>84884037.750000015</v>
      </c>
      <c r="L14" s="20">
        <f>'E-MR'!G14+'E-O'!G14</f>
        <v>-94161.18</v>
      </c>
      <c r="M14" s="12">
        <f>'E-Total'!M14</f>
        <v>84789876.570000008</v>
      </c>
      <c r="O14" s="166" t="b">
        <f t="shared" si="0"/>
        <v>1</v>
      </c>
      <c r="P14" s="6" t="b">
        <f t="shared" si="1"/>
        <v>1</v>
      </c>
    </row>
    <row r="15" spans="1:16" x14ac:dyDescent="0.3">
      <c r="A15" s="4" t="s">
        <v>5</v>
      </c>
      <c r="B15" s="25">
        <f>'E-G'!G15</f>
        <v>11851545</v>
      </c>
      <c r="C15" s="20">
        <f>'E-FCS'!G15</f>
        <v>3892619</v>
      </c>
      <c r="D15" s="20">
        <f>'E-ADS'!G15</f>
        <v>5663211</v>
      </c>
      <c r="E15" s="20">
        <f>'E-RC'!G15</f>
        <v>13798766</v>
      </c>
      <c r="F15" s="20">
        <f>'E-WM'!G15</f>
        <v>7233262</v>
      </c>
      <c r="G15" s="20">
        <f>'E-TSM'!G15</f>
        <v>3798432</v>
      </c>
      <c r="H15" s="20">
        <f>'E-E'!G15</f>
        <v>5908348</v>
      </c>
      <c r="I15" s="20">
        <f>'E-BES'!G15</f>
        <v>7438754</v>
      </c>
      <c r="J15" s="20">
        <f>'E-LRB'!G15</f>
        <v>29060623</v>
      </c>
      <c r="K15" s="87">
        <f>'E-Total'!G15</f>
        <v>88645560</v>
      </c>
      <c r="L15" s="20">
        <f>'E-MR'!G15+'E-O'!G15</f>
        <v>0</v>
      </c>
      <c r="M15" s="12">
        <f>'E-Total'!M15</f>
        <v>88645560</v>
      </c>
      <c r="O15" s="166" t="b">
        <f t="shared" ref="O15:O78" si="2">SUM(B15:J15)=K15</f>
        <v>1</v>
      </c>
      <c r="P15" s="6" t="b">
        <f t="shared" ref="P15:P78" si="3">SUM(K15:L15)=M15</f>
        <v>1</v>
      </c>
    </row>
    <row r="16" spans="1:16" x14ac:dyDescent="0.3">
      <c r="A16" s="4" t="s">
        <v>6</v>
      </c>
      <c r="B16" s="25">
        <f>'E-G'!G16</f>
        <v>30458686.039999999</v>
      </c>
      <c r="C16" s="20">
        <f>'E-FCS'!G16</f>
        <v>11541886.439999999</v>
      </c>
      <c r="D16" s="20">
        <f>'E-ADS'!G16</f>
        <v>8515314.790000001</v>
      </c>
      <c r="E16" s="20">
        <f>'E-RC'!G16</f>
        <v>16246216.23</v>
      </c>
      <c r="F16" s="20">
        <f>'E-WM'!G16</f>
        <v>11227237.93</v>
      </c>
      <c r="G16" s="20">
        <f>'E-TSM'!G16</f>
        <v>15576591.57</v>
      </c>
      <c r="H16" s="20">
        <f>'E-E'!G16</f>
        <v>10892928.520000001</v>
      </c>
      <c r="I16" s="20">
        <f>'E-BES'!G16</f>
        <v>7972554.5300000012</v>
      </c>
      <c r="J16" s="20">
        <f>'E-LRB'!G16</f>
        <v>5336198.22</v>
      </c>
      <c r="K16" s="87">
        <f>'E-Total'!G16</f>
        <v>117767614.27</v>
      </c>
      <c r="L16" s="20">
        <f>'E-MR'!G16+'E-O'!G16</f>
        <v>0</v>
      </c>
      <c r="M16" s="12">
        <f>'E-Total'!M16</f>
        <v>117767614.27</v>
      </c>
      <c r="O16" s="166" t="b">
        <f t="shared" si="2"/>
        <v>1</v>
      </c>
      <c r="P16" s="6" t="b">
        <f t="shared" si="3"/>
        <v>1</v>
      </c>
    </row>
    <row r="17" spans="1:16" x14ac:dyDescent="0.3">
      <c r="A17" s="4" t="s">
        <v>7</v>
      </c>
      <c r="B17" s="25">
        <f>'E-G'!G17</f>
        <v>8067899.3900000025</v>
      </c>
      <c r="C17" s="20">
        <f>'E-FCS'!G17</f>
        <v>2838663.38</v>
      </c>
      <c r="D17" s="20">
        <f>'E-ADS'!G17</f>
        <v>1957436.15</v>
      </c>
      <c r="E17" s="20">
        <f>'E-RC'!G17</f>
        <v>3681931.24</v>
      </c>
      <c r="F17" s="20">
        <f>'E-WM'!G17</f>
        <v>4940728.3100000005</v>
      </c>
      <c r="G17" s="20">
        <f>'E-TSM'!G17</f>
        <v>1422275.0249999999</v>
      </c>
      <c r="H17" s="20">
        <f>'E-E'!G17</f>
        <v>2105527.7649999997</v>
      </c>
      <c r="I17" s="20">
        <f>'E-BES'!G17</f>
        <v>1800678.99</v>
      </c>
      <c r="J17" s="20">
        <f>'E-LRB'!G17</f>
        <v>5484549.5700000003</v>
      </c>
      <c r="K17" s="87">
        <f>'E-Total'!G17</f>
        <v>32299689.820000004</v>
      </c>
      <c r="L17" s="20">
        <f>'E-MR'!G17+'E-O'!G17</f>
        <v>0</v>
      </c>
      <c r="M17" s="12">
        <f>'E-Total'!M17</f>
        <v>32299689.820000004</v>
      </c>
      <c r="O17" s="166" t="b">
        <f t="shared" si="2"/>
        <v>1</v>
      </c>
      <c r="P17" s="6" t="b">
        <f t="shared" si="3"/>
        <v>1</v>
      </c>
    </row>
    <row r="18" spans="1:16" x14ac:dyDescent="0.3">
      <c r="A18" s="4" t="s">
        <v>8</v>
      </c>
      <c r="B18" s="25">
        <f>'E-G'!G18</f>
        <v>58812150</v>
      </c>
      <c r="C18" s="20">
        <f>'E-FCS'!G18</f>
        <v>21964672</v>
      </c>
      <c r="D18" s="20">
        <f>'E-ADS'!G18</f>
        <v>11061694</v>
      </c>
      <c r="E18" s="20">
        <f>'E-RC'!G18</f>
        <v>57463125</v>
      </c>
      <c r="F18" s="20">
        <f>'E-WM'!G18</f>
        <v>28493517</v>
      </c>
      <c r="G18" s="20">
        <f>'E-TSM'!G18</f>
        <v>24864897</v>
      </c>
      <c r="H18" s="20">
        <f>'E-E'!G18</f>
        <v>10018757</v>
      </c>
      <c r="I18" s="20">
        <f>'E-BES'!G18</f>
        <v>16978806</v>
      </c>
      <c r="J18" s="20">
        <f>'E-LRB'!G18</f>
        <v>6494354</v>
      </c>
      <c r="K18" s="87">
        <f>'E-Total'!G18</f>
        <v>236151972</v>
      </c>
      <c r="L18" s="20">
        <f>'E-MR'!G18+'E-O'!G18</f>
        <v>13265966</v>
      </c>
      <c r="M18" s="12">
        <f>'E-Total'!M18</f>
        <v>249417938</v>
      </c>
      <c r="O18" s="166" t="b">
        <f t="shared" si="2"/>
        <v>1</v>
      </c>
      <c r="P18" s="6" t="b">
        <f t="shared" si="3"/>
        <v>1</v>
      </c>
    </row>
    <row r="19" spans="1:16" x14ac:dyDescent="0.3">
      <c r="A19" s="4" t="s">
        <v>9</v>
      </c>
      <c r="B19" s="25">
        <f>'E-G'!G19</f>
        <v>48863656.709999993</v>
      </c>
      <c r="C19" s="20">
        <f>'E-FCS'!G19</f>
        <v>11901236.960000001</v>
      </c>
      <c r="D19" s="20">
        <f>'E-ADS'!G19</f>
        <v>9756004.2200000007</v>
      </c>
      <c r="E19" s="20">
        <f>'E-RC'!G19</f>
        <v>36525500.700000003</v>
      </c>
      <c r="F19" s="20">
        <f>'E-WM'!G19</f>
        <v>17187290.34</v>
      </c>
      <c r="G19" s="20">
        <f>'E-TSM'!G19</f>
        <v>14465275.350000001</v>
      </c>
      <c r="H19" s="20">
        <f>'E-E'!G19</f>
        <v>12059503.420000002</v>
      </c>
      <c r="I19" s="20">
        <f>'E-BES'!G19</f>
        <v>12962570.209999999</v>
      </c>
      <c r="J19" s="20">
        <f>'E-LRB'!G19</f>
        <v>26462025.300000001</v>
      </c>
      <c r="K19" s="87">
        <f>'E-Total'!G19</f>
        <v>190183063.21000001</v>
      </c>
      <c r="L19" s="20">
        <f>'E-MR'!G19+'E-O'!G19</f>
        <v>11420393</v>
      </c>
      <c r="M19" s="12">
        <f>'E-Total'!M19</f>
        <v>201603456.21000001</v>
      </c>
      <c r="O19" s="166" t="b">
        <f t="shared" si="2"/>
        <v>1</v>
      </c>
      <c r="P19" s="6" t="b">
        <f t="shared" si="3"/>
        <v>1</v>
      </c>
    </row>
    <row r="20" spans="1:16" x14ac:dyDescent="0.3">
      <c r="A20" s="4" t="s">
        <v>10</v>
      </c>
      <c r="B20" s="25">
        <f>'E-G'!G20</f>
        <v>5658058.8499999987</v>
      </c>
      <c r="C20" s="20">
        <f>'E-FCS'!G20</f>
        <v>1055119.3199999998</v>
      </c>
      <c r="D20" s="20">
        <f>'E-ADS'!G20</f>
        <v>1250645.6599999999</v>
      </c>
      <c r="E20" s="20">
        <f>'E-RC'!G20</f>
        <v>5444972.8099999996</v>
      </c>
      <c r="F20" s="20">
        <f>'E-WM'!G20</f>
        <v>1522209.71</v>
      </c>
      <c r="G20" s="20">
        <f>'E-TSM'!G20</f>
        <v>142204.35999999999</v>
      </c>
      <c r="H20" s="20">
        <f>'E-E'!G20</f>
        <v>325215.18</v>
      </c>
      <c r="I20" s="20">
        <f>'E-BES'!G20</f>
        <v>1321329.24</v>
      </c>
      <c r="J20" s="20">
        <f>'E-LRB'!G20</f>
        <v>11157483.100000001</v>
      </c>
      <c r="K20" s="87">
        <f>'E-Total'!G20</f>
        <v>27877238.229999997</v>
      </c>
      <c r="L20" s="20">
        <f>'E-MR'!G20+'E-O'!G20</f>
        <v>3082546.15</v>
      </c>
      <c r="M20" s="12">
        <f>'E-Total'!M20</f>
        <v>30959784.379999995</v>
      </c>
      <c r="O20" s="166" t="b">
        <f t="shared" si="2"/>
        <v>1</v>
      </c>
      <c r="P20" s="6" t="b">
        <f t="shared" si="3"/>
        <v>1</v>
      </c>
    </row>
    <row r="21" spans="1:16" x14ac:dyDescent="0.3">
      <c r="A21" s="4" t="s">
        <v>11</v>
      </c>
      <c r="B21" s="25">
        <f>'E-G'!G21</f>
        <v>10797122.710000001</v>
      </c>
      <c r="C21" s="20">
        <f>'E-FCS'!G21</f>
        <v>5507303.1599999992</v>
      </c>
      <c r="D21" s="20">
        <f>'E-ADS'!G21</f>
        <v>678018.45</v>
      </c>
      <c r="E21" s="20">
        <f>'E-RC'!G21</f>
        <v>11954587.93</v>
      </c>
      <c r="F21" s="20">
        <f>'E-WM'!G21</f>
        <v>5318301.54</v>
      </c>
      <c r="G21" s="20">
        <f>'E-TSM'!G21</f>
        <v>2500946.66</v>
      </c>
      <c r="H21" s="20">
        <f>'E-E'!G21</f>
        <v>1700753.62</v>
      </c>
      <c r="I21" s="20">
        <f>'E-BES'!G21</f>
        <v>13522976.240000002</v>
      </c>
      <c r="J21" s="20">
        <f>'E-LRB'!G21</f>
        <v>23589869.32</v>
      </c>
      <c r="K21" s="87">
        <f>'E-Total'!G21</f>
        <v>75569879.629999995</v>
      </c>
      <c r="L21" s="20">
        <f>'E-MR'!G21+'E-O'!G21</f>
        <v>0</v>
      </c>
      <c r="M21" s="12">
        <f>'E-Total'!M21</f>
        <v>75569879.629999995</v>
      </c>
      <c r="O21" s="166" t="b">
        <f t="shared" si="2"/>
        <v>1</v>
      </c>
      <c r="P21" s="6" t="b">
        <f t="shared" si="3"/>
        <v>1</v>
      </c>
    </row>
    <row r="22" spans="1:16" x14ac:dyDescent="0.3">
      <c r="A22" s="4" t="s">
        <v>12</v>
      </c>
      <c r="B22" s="25">
        <f>'E-G'!G22</f>
        <v>36300039.665699996</v>
      </c>
      <c r="C22" s="20">
        <f>'E-FCS'!G22</f>
        <v>9118860.5340999998</v>
      </c>
      <c r="D22" s="20">
        <f>'E-ADS'!G22</f>
        <v>642331.58920000005</v>
      </c>
      <c r="E22" s="20">
        <f>'E-RC'!G22</f>
        <v>25902126.085900009</v>
      </c>
      <c r="F22" s="20">
        <f>'E-WM'!G22</f>
        <v>16187528.779999999</v>
      </c>
      <c r="G22" s="20">
        <f>'E-TSM'!G22</f>
        <v>7371274.3814000003</v>
      </c>
      <c r="H22" s="20">
        <f>'E-E'!G22</f>
        <v>9218491.6060999986</v>
      </c>
      <c r="I22" s="20">
        <f>'E-BES'!G22</f>
        <v>8261842.7989999996</v>
      </c>
      <c r="J22" s="20">
        <f>'E-LRB'!G22</f>
        <v>20781950.470000003</v>
      </c>
      <c r="K22" s="87">
        <f>'E-Total'!G22</f>
        <v>133784445.91140001</v>
      </c>
      <c r="L22" s="20">
        <f>'E-MR'!G22+'E-O'!G22</f>
        <v>0</v>
      </c>
      <c r="M22" s="12">
        <f>'E-Total'!M22</f>
        <v>133784445.91140001</v>
      </c>
      <c r="O22" s="166" t="b">
        <f t="shared" si="2"/>
        <v>1</v>
      </c>
      <c r="P22" s="6" t="b">
        <f t="shared" si="3"/>
        <v>1</v>
      </c>
    </row>
    <row r="23" spans="1:16" x14ac:dyDescent="0.3">
      <c r="A23" s="4" t="s">
        <v>13</v>
      </c>
      <c r="B23" s="25">
        <f>'E-G'!G23</f>
        <v>64600906.310247853</v>
      </c>
      <c r="C23" s="20">
        <f>'E-FCS'!G23</f>
        <v>55779037.090000011</v>
      </c>
      <c r="D23" s="20">
        <f>'E-ADS'!G23</f>
        <v>18817934.501744736</v>
      </c>
      <c r="E23" s="20">
        <f>'E-RC'!G23</f>
        <v>65750635.228007406</v>
      </c>
      <c r="F23" s="20">
        <f>'E-WM'!G23</f>
        <v>40843867.309999995</v>
      </c>
      <c r="G23" s="20">
        <f>'E-TSM'!G23</f>
        <v>30524714.120000001</v>
      </c>
      <c r="H23" s="20">
        <f>'E-E'!G23</f>
        <v>17606020.140000001</v>
      </c>
      <c r="I23" s="20">
        <f>'E-BES'!G23</f>
        <v>24565880.469999999</v>
      </c>
      <c r="J23" s="20">
        <f>'E-LRB'!G23</f>
        <v>16900668.379999999</v>
      </c>
      <c r="K23" s="87">
        <f>'E-Total'!G23</f>
        <v>335389663.54999995</v>
      </c>
      <c r="L23" s="20">
        <f>'E-MR'!G23+'E-O'!G23</f>
        <v>329840.92</v>
      </c>
      <c r="M23" s="12">
        <f>'E-Total'!M23</f>
        <v>335719504.46999997</v>
      </c>
      <c r="O23" s="166" t="b">
        <f t="shared" si="2"/>
        <v>1</v>
      </c>
      <c r="P23" s="6" t="b">
        <f t="shared" si="3"/>
        <v>1</v>
      </c>
    </row>
    <row r="24" spans="1:16" x14ac:dyDescent="0.3">
      <c r="A24" s="4" t="s">
        <v>14</v>
      </c>
      <c r="B24" s="25">
        <f>'E-G'!G24</f>
        <v>9980899.0099999998</v>
      </c>
      <c r="C24" s="20">
        <f>'E-FCS'!G24</f>
        <v>3884068.3400000003</v>
      </c>
      <c r="D24" s="20">
        <f>'E-ADS'!G24</f>
        <v>2017955.12</v>
      </c>
      <c r="E24" s="20">
        <f>'E-RC'!G24</f>
        <v>3479403.3199999994</v>
      </c>
      <c r="F24" s="20">
        <f>'E-WM'!G24</f>
        <v>2850481.65</v>
      </c>
      <c r="G24" s="20">
        <f>'E-TSM'!G24</f>
        <v>1630380.4000000001</v>
      </c>
      <c r="H24" s="20">
        <f>'E-E'!G24</f>
        <v>622157.35</v>
      </c>
      <c r="I24" s="20">
        <f>'E-BES'!G24</f>
        <v>2563856.59</v>
      </c>
      <c r="J24" s="20">
        <f>'E-LRB'!G24</f>
        <v>4754908.04</v>
      </c>
      <c r="K24" s="87">
        <f>'E-Total'!G24</f>
        <v>31784109.819999997</v>
      </c>
      <c r="L24" s="20">
        <f>'E-MR'!G24+'E-O'!G24</f>
        <v>0</v>
      </c>
      <c r="M24" s="12">
        <f>'E-Total'!M24</f>
        <v>31784109.819999997</v>
      </c>
      <c r="O24" s="166" t="b">
        <f t="shared" si="2"/>
        <v>1</v>
      </c>
      <c r="P24" s="6" t="b">
        <f t="shared" si="3"/>
        <v>1</v>
      </c>
    </row>
    <row r="25" spans="1:16" x14ac:dyDescent="0.3">
      <c r="A25" s="4" t="s">
        <v>15</v>
      </c>
      <c r="B25" s="25">
        <f>'E-G'!G25</f>
        <v>15332654.099999998</v>
      </c>
      <c r="C25" s="20">
        <f>'E-FCS'!G25</f>
        <v>1153349.5699999998</v>
      </c>
      <c r="D25" s="20">
        <f>'E-ADS'!G25</f>
        <v>4385402.0099999988</v>
      </c>
      <c r="E25" s="20">
        <f>'E-RC'!G25</f>
        <v>8155834.2199999988</v>
      </c>
      <c r="F25" s="20">
        <f>'E-WM'!G25</f>
        <v>3978984.44</v>
      </c>
      <c r="G25" s="20">
        <f>'E-TSM'!G25</f>
        <v>2431956.4200000004</v>
      </c>
      <c r="H25" s="20">
        <f>'E-E'!G25</f>
        <v>3595136.52</v>
      </c>
      <c r="I25" s="20">
        <f>'E-BES'!G25</f>
        <v>5392896.4900000002</v>
      </c>
      <c r="J25" s="20">
        <f>'E-LRB'!G25</f>
        <v>10314370.969999989</v>
      </c>
      <c r="K25" s="87">
        <f>'E-Total'!G25</f>
        <v>54740584.739999995</v>
      </c>
      <c r="L25" s="20">
        <f>'E-MR'!G25+'E-O'!G25</f>
        <v>0</v>
      </c>
      <c r="M25" s="12">
        <f>'E-Total'!M25</f>
        <v>54740584.739999995</v>
      </c>
      <c r="O25" s="166" t="b">
        <f t="shared" si="2"/>
        <v>1</v>
      </c>
      <c r="P25" s="6" t="b">
        <f t="shared" si="3"/>
        <v>1</v>
      </c>
    </row>
    <row r="26" spans="1:16" x14ac:dyDescent="0.3">
      <c r="A26" s="4" t="s">
        <v>16</v>
      </c>
      <c r="B26" s="25">
        <f>'E-G'!G26</f>
        <v>9515382.4971546959</v>
      </c>
      <c r="C26" s="20">
        <f>'E-FCS'!G26</f>
        <v>3717286.3291114396</v>
      </c>
      <c r="D26" s="20">
        <f>'E-ADS'!G26</f>
        <v>2165733.4886964867</v>
      </c>
      <c r="E26" s="20">
        <f>'E-RC'!G26</f>
        <v>6176540.9896933474</v>
      </c>
      <c r="F26" s="20">
        <f>'E-WM'!G26</f>
        <v>4802975.0086305914</v>
      </c>
      <c r="G26" s="20">
        <f>'E-TSM'!G26</f>
        <v>1624603.1592189458</v>
      </c>
      <c r="H26" s="20">
        <f>'E-E'!G26</f>
        <v>2781145.6595866671</v>
      </c>
      <c r="I26" s="20">
        <f>'E-BES'!G26</f>
        <v>3087044.0662419205</v>
      </c>
      <c r="J26" s="20">
        <f>'E-LRB'!G26</f>
        <v>12953003.902557386</v>
      </c>
      <c r="K26" s="87">
        <f>'E-Total'!G26</f>
        <v>46823715.100891486</v>
      </c>
      <c r="L26" s="20">
        <f>'E-MR'!G26+'E-O'!G26</f>
        <v>283857.02999999997</v>
      </c>
      <c r="M26" s="12">
        <f>'E-Total'!M26</f>
        <v>47107572.130891487</v>
      </c>
      <c r="O26" s="166" t="b">
        <f t="shared" si="2"/>
        <v>1</v>
      </c>
      <c r="P26" s="6" t="b">
        <f t="shared" si="3"/>
        <v>1</v>
      </c>
    </row>
    <row r="27" spans="1:16" x14ac:dyDescent="0.3">
      <c r="A27" s="4" t="s">
        <v>17</v>
      </c>
      <c r="B27" s="25">
        <f>'E-G'!G27</f>
        <v>47485185.229999997</v>
      </c>
      <c r="C27" s="20">
        <f>'E-FCS'!G27</f>
        <v>13529236.299999999</v>
      </c>
      <c r="D27" s="20">
        <f>'E-ADS'!G27</f>
        <v>13159792.369999999</v>
      </c>
      <c r="E27" s="20">
        <f>'E-RC'!G27</f>
        <v>39746196.960000001</v>
      </c>
      <c r="F27" s="20">
        <f>'E-WM'!G27</f>
        <v>19815553.369999997</v>
      </c>
      <c r="G27" s="20">
        <f>'E-TSM'!G27</f>
        <v>14086157.869999999</v>
      </c>
      <c r="H27" s="20">
        <f>'E-E'!G27</f>
        <v>6648595.3900000006</v>
      </c>
      <c r="I27" s="20">
        <f>'E-BES'!G27</f>
        <v>9648188.7199999988</v>
      </c>
      <c r="J27" s="20">
        <f>'E-LRB'!G27</f>
        <v>6893678.21</v>
      </c>
      <c r="K27" s="87">
        <f>'E-Total'!G27</f>
        <v>171012584.42000002</v>
      </c>
      <c r="L27" s="20">
        <f>'E-MR'!G27+'E-O'!G27</f>
        <v>0</v>
      </c>
      <c r="M27" s="12">
        <f>'E-Total'!M27</f>
        <v>171012584.42000002</v>
      </c>
      <c r="O27" s="166" t="b">
        <f t="shared" si="2"/>
        <v>1</v>
      </c>
      <c r="P27" s="6" t="b">
        <f t="shared" si="3"/>
        <v>1</v>
      </c>
    </row>
    <row r="28" spans="1:16" x14ac:dyDescent="0.3">
      <c r="A28" s="4" t="s">
        <v>18</v>
      </c>
      <c r="B28" s="25">
        <f>'E-G'!G28</f>
        <v>19175118</v>
      </c>
      <c r="C28" s="20">
        <f>'E-FCS'!G28</f>
        <v>1572257</v>
      </c>
      <c r="D28" s="20">
        <f>'E-ADS'!G28</f>
        <v>1595238</v>
      </c>
      <c r="E28" s="20">
        <f>'E-RC'!G28</f>
        <v>16220447</v>
      </c>
      <c r="F28" s="20">
        <f>'E-WM'!G28</f>
        <v>11091558</v>
      </c>
      <c r="G28" s="20">
        <f>'E-TSM'!G28</f>
        <v>4499970</v>
      </c>
      <c r="H28" s="20">
        <f>'E-E'!G28</f>
        <v>3609537</v>
      </c>
      <c r="I28" s="20">
        <f>'E-BES'!G28</f>
        <v>12703960</v>
      </c>
      <c r="J28" s="20">
        <f>'E-LRB'!G28</f>
        <v>21723974</v>
      </c>
      <c r="K28" s="87">
        <f>'E-Total'!G28</f>
        <v>92192059</v>
      </c>
      <c r="L28" s="20">
        <f>'E-MR'!G28+'E-O'!G28</f>
        <v>0</v>
      </c>
      <c r="M28" s="12">
        <f>'E-Total'!M28</f>
        <v>92192059</v>
      </c>
      <c r="O28" s="166" t="b">
        <f t="shared" si="2"/>
        <v>1</v>
      </c>
      <c r="P28" s="6" t="b">
        <f t="shared" si="3"/>
        <v>1</v>
      </c>
    </row>
    <row r="29" spans="1:16" x14ac:dyDescent="0.3">
      <c r="A29" s="4" t="s">
        <v>19</v>
      </c>
      <c r="B29" s="25">
        <f>'E-G'!G29</f>
        <v>49529910</v>
      </c>
      <c r="C29" s="20">
        <f>'E-FCS'!G29</f>
        <v>12490888</v>
      </c>
      <c r="D29" s="20">
        <f>'E-ADS'!G29</f>
        <v>9216719</v>
      </c>
      <c r="E29" s="20">
        <f>'E-RC'!G29</f>
        <v>33755437</v>
      </c>
      <c r="F29" s="20">
        <f>'E-WM'!G29</f>
        <v>21189120</v>
      </c>
      <c r="G29" s="20">
        <f>'E-TSM'!G29</f>
        <v>12480019</v>
      </c>
      <c r="H29" s="20">
        <f>'E-E'!G29</f>
        <v>7352465</v>
      </c>
      <c r="I29" s="20">
        <f>'E-BES'!G29</f>
        <v>6786798</v>
      </c>
      <c r="J29" s="20">
        <f>'E-LRB'!G29</f>
        <v>16358420</v>
      </c>
      <c r="K29" s="87">
        <f>'E-Total'!G29</f>
        <v>169159776</v>
      </c>
      <c r="L29" s="20">
        <f>'E-MR'!G29+'E-O'!G29</f>
        <v>6722045</v>
      </c>
      <c r="M29" s="12">
        <f>'E-Total'!M29</f>
        <v>175881821</v>
      </c>
      <c r="O29" s="166" t="b">
        <f t="shared" si="2"/>
        <v>1</v>
      </c>
      <c r="P29" s="6" t="b">
        <f t="shared" si="3"/>
        <v>1</v>
      </c>
    </row>
    <row r="30" spans="1:16" x14ac:dyDescent="0.3">
      <c r="A30" s="4" t="s">
        <v>20</v>
      </c>
      <c r="B30" s="25">
        <f>'E-G'!G30</f>
        <v>5341836</v>
      </c>
      <c r="C30" s="20">
        <f>'E-FCS'!G30</f>
        <v>5158693</v>
      </c>
      <c r="D30" s="20">
        <f>'E-ADS'!G30</f>
        <v>4875449</v>
      </c>
      <c r="E30" s="20">
        <f>'E-RC'!G30</f>
        <v>3674862</v>
      </c>
      <c r="F30" s="20">
        <f>'E-WM'!G30</f>
        <v>2053963</v>
      </c>
      <c r="G30" s="20">
        <f>'E-TSM'!G30</f>
        <v>1144782</v>
      </c>
      <c r="H30" s="20">
        <f>'E-E'!G30</f>
        <v>851401</v>
      </c>
      <c r="I30" s="20">
        <f>'E-BES'!G30</f>
        <v>2896099</v>
      </c>
      <c r="J30" s="20">
        <f>'E-LRB'!G30</f>
        <v>6719102</v>
      </c>
      <c r="K30" s="87">
        <f>'E-Total'!G30</f>
        <v>32716187</v>
      </c>
      <c r="L30" s="20">
        <f>'E-MR'!G30+'E-O'!G30</f>
        <v>244768</v>
      </c>
      <c r="M30" s="12">
        <f>'E-Total'!M30</f>
        <v>32960955</v>
      </c>
      <c r="O30" s="166" t="b">
        <f t="shared" si="2"/>
        <v>1</v>
      </c>
      <c r="P30" s="6" t="b">
        <f t="shared" si="3"/>
        <v>1</v>
      </c>
    </row>
    <row r="31" spans="1:16" x14ac:dyDescent="0.3">
      <c r="A31" s="4" t="s">
        <v>21</v>
      </c>
      <c r="B31" s="25">
        <f>'E-G'!G31</f>
        <v>43905676.909999996</v>
      </c>
      <c r="C31" s="20">
        <f>'E-FCS'!G31</f>
        <v>10741507.119999999</v>
      </c>
      <c r="D31" s="20">
        <f>'E-ADS'!G31</f>
        <v>28721585.550000001</v>
      </c>
      <c r="E31" s="20">
        <f>'E-RC'!G31</f>
        <v>40098746.859999999</v>
      </c>
      <c r="F31" s="20">
        <f>'E-WM'!G31</f>
        <v>17817557.07</v>
      </c>
      <c r="G31" s="20">
        <f>'E-TSM'!G31</f>
        <v>16812133.369999997</v>
      </c>
      <c r="H31" s="20">
        <f>'E-E'!G31</f>
        <v>3421792</v>
      </c>
      <c r="I31" s="20">
        <f>'E-BES'!G31</f>
        <v>7769384.4100000001</v>
      </c>
      <c r="J31" s="20">
        <f>'E-LRB'!G31</f>
        <v>5794715.9100000001</v>
      </c>
      <c r="K31" s="87">
        <f>'E-Total'!G31</f>
        <v>175083099.19999999</v>
      </c>
      <c r="L31" s="20">
        <f>'E-MR'!G31+'E-O'!G31</f>
        <v>0</v>
      </c>
      <c r="M31" s="12">
        <f>'E-Total'!M31</f>
        <v>175083099.19999999</v>
      </c>
      <c r="O31" s="166" t="b">
        <f t="shared" si="2"/>
        <v>1</v>
      </c>
      <c r="P31" s="6" t="b">
        <f t="shared" si="3"/>
        <v>1</v>
      </c>
    </row>
    <row r="32" spans="1:16" x14ac:dyDescent="0.3">
      <c r="A32" s="4" t="s">
        <v>22</v>
      </c>
      <c r="B32" s="25">
        <f>'E-G'!G32</f>
        <v>15619137.48</v>
      </c>
      <c r="C32" s="20">
        <f>'E-FCS'!G32</f>
        <v>5650445.1699999999</v>
      </c>
      <c r="D32" s="20">
        <f>'E-ADS'!G32</f>
        <v>2436267.25</v>
      </c>
      <c r="E32" s="20">
        <f>'E-RC'!G32</f>
        <v>7632278.5000000009</v>
      </c>
      <c r="F32" s="20">
        <f>'E-WM'!G32</f>
        <v>4106230.43</v>
      </c>
      <c r="G32" s="20">
        <f>'E-TSM'!G32</f>
        <v>2201505.5</v>
      </c>
      <c r="H32" s="20">
        <f>'E-E'!G32</f>
        <v>3139047.2500000005</v>
      </c>
      <c r="I32" s="20">
        <f>'E-BES'!G32</f>
        <v>4564146.3500000006</v>
      </c>
      <c r="J32" s="20">
        <f>'E-LRB'!G32</f>
        <v>10257665.300000001</v>
      </c>
      <c r="K32" s="87">
        <f>'E-Total'!G32</f>
        <v>55606723.230000004</v>
      </c>
      <c r="L32" s="20">
        <f>'E-MR'!G32+'E-O'!G32</f>
        <v>777003.1399999999</v>
      </c>
      <c r="M32" s="12">
        <f>'E-Total'!M32</f>
        <v>56383726.370000005</v>
      </c>
      <c r="O32" s="166" t="b">
        <f t="shared" si="2"/>
        <v>1</v>
      </c>
      <c r="P32" s="6" t="b">
        <f t="shared" si="3"/>
        <v>1</v>
      </c>
    </row>
    <row r="33" spans="1:16" x14ac:dyDescent="0.3">
      <c r="A33" s="4" t="s">
        <v>23</v>
      </c>
      <c r="B33" s="25">
        <f>'E-G'!G33</f>
        <v>6356759.6349512106</v>
      </c>
      <c r="C33" s="20">
        <f>'E-FCS'!G33</f>
        <v>6282124.2686075969</v>
      </c>
      <c r="D33" s="20">
        <f>'E-ADS'!G33</f>
        <v>1241970.2185089197</v>
      </c>
      <c r="E33" s="20">
        <f>'E-RC'!G33</f>
        <v>4544028.1171055697</v>
      </c>
      <c r="F33" s="20">
        <f>'E-WM'!G33</f>
        <v>2861254.9278637771</v>
      </c>
      <c r="G33" s="20">
        <f>'E-TSM'!G33</f>
        <v>2565731.8816963127</v>
      </c>
      <c r="H33" s="20">
        <f>'E-E'!G33</f>
        <v>1800403.2250647401</v>
      </c>
      <c r="I33" s="20">
        <f>'E-BES'!G33</f>
        <v>6335223.1732667694</v>
      </c>
      <c r="J33" s="20">
        <f>'E-LRB'!G33</f>
        <v>10824981.662935102</v>
      </c>
      <c r="K33" s="87">
        <f>'E-Total'!G33</f>
        <v>42812477.109999999</v>
      </c>
      <c r="L33" s="20">
        <f>'E-MR'!G33+'E-O'!G33</f>
        <v>0</v>
      </c>
      <c r="M33" s="12">
        <f>'E-Total'!M33</f>
        <v>42812477.109999999</v>
      </c>
      <c r="O33" s="166" t="b">
        <f t="shared" si="2"/>
        <v>1</v>
      </c>
      <c r="P33" s="6" t="b">
        <f t="shared" si="3"/>
        <v>1</v>
      </c>
    </row>
    <row r="34" spans="1:16" x14ac:dyDescent="0.3">
      <c r="A34" s="4" t="s">
        <v>24</v>
      </c>
      <c r="B34" s="25">
        <f>'E-G'!G34</f>
        <v>37818981.019999996</v>
      </c>
      <c r="C34" s="20">
        <f>'E-FCS'!G34</f>
        <v>11155031.920454752</v>
      </c>
      <c r="D34" s="20">
        <f>'E-ADS'!G34</f>
        <v>4777660.4703175938</v>
      </c>
      <c r="E34" s="20">
        <f>'E-RC'!G34</f>
        <v>41020230.584204257</v>
      </c>
      <c r="F34" s="20">
        <f>'E-WM'!G34</f>
        <v>24662967.897667982</v>
      </c>
      <c r="G34" s="20">
        <f>'E-TSM'!G34</f>
        <v>10902049.451004962</v>
      </c>
      <c r="H34" s="20">
        <f>'E-E'!G34</f>
        <v>8510401.9700459782</v>
      </c>
      <c r="I34" s="20">
        <f>'E-BES'!G34</f>
        <v>26060507.740469575</v>
      </c>
      <c r="J34" s="20">
        <f>'E-LRB'!G34</f>
        <v>43689508.450000003</v>
      </c>
      <c r="K34" s="87">
        <f>'E-Total'!G34</f>
        <v>208597339.50416511</v>
      </c>
      <c r="L34" s="20">
        <f>'E-MR'!G34+'E-O'!G34</f>
        <v>6660</v>
      </c>
      <c r="M34" s="12">
        <f>'E-Total'!M34</f>
        <v>208603999.50416511</v>
      </c>
      <c r="O34" s="166" t="b">
        <f t="shared" si="2"/>
        <v>1</v>
      </c>
      <c r="P34" s="6" t="b">
        <f t="shared" si="3"/>
        <v>1</v>
      </c>
    </row>
    <row r="35" spans="1:16" x14ac:dyDescent="0.3">
      <c r="A35" s="4" t="s">
        <v>25</v>
      </c>
      <c r="B35" s="25">
        <f>'E-G'!G35</f>
        <v>30423606.768185005</v>
      </c>
      <c r="C35" s="20">
        <f>'E-FCS'!G35</f>
        <v>21096355.1258072</v>
      </c>
      <c r="D35" s="20">
        <f>'E-ADS'!G35</f>
        <v>14266051.86458905</v>
      </c>
      <c r="E35" s="20">
        <f>'E-RC'!G35</f>
        <v>52408463.806445435</v>
      </c>
      <c r="F35" s="20">
        <f>'E-WM'!G35</f>
        <v>21466309.0789579</v>
      </c>
      <c r="G35" s="20">
        <f>'E-TSM'!G35</f>
        <v>27524137.44496721</v>
      </c>
      <c r="H35" s="20">
        <f>'E-E'!G35</f>
        <v>8152711.4963344475</v>
      </c>
      <c r="I35" s="20">
        <f>'E-BES'!G35</f>
        <v>18425919.319755133</v>
      </c>
      <c r="J35" s="20">
        <f>'E-LRB'!G35</f>
        <v>13434902.384958632</v>
      </c>
      <c r="K35" s="87">
        <f>'E-Total'!G35</f>
        <v>207198457.28999999</v>
      </c>
      <c r="L35" s="20">
        <f>'E-MR'!G35+'E-O'!G35</f>
        <v>0</v>
      </c>
      <c r="M35" s="12">
        <f>'E-Total'!M35</f>
        <v>207198457.28999999</v>
      </c>
      <c r="O35" s="166" t="b">
        <f t="shared" si="2"/>
        <v>1</v>
      </c>
      <c r="P35" s="6" t="b">
        <f t="shared" si="3"/>
        <v>1</v>
      </c>
    </row>
    <row r="36" spans="1:16" x14ac:dyDescent="0.3">
      <c r="A36" s="4" t="s">
        <v>26</v>
      </c>
      <c r="B36" s="25">
        <f>'E-G'!G36</f>
        <v>94725068.159999996</v>
      </c>
      <c r="C36" s="20">
        <f>'E-FCS'!G36</f>
        <v>37933479.060000002</v>
      </c>
      <c r="D36" s="20">
        <f>'E-ADS'!G36</f>
        <v>20735008.689999998</v>
      </c>
      <c r="E36" s="20">
        <f>'E-RC'!G36</f>
        <v>82571124.729999989</v>
      </c>
      <c r="F36" s="20">
        <f>'E-WM'!G36</f>
        <v>50796061.389999993</v>
      </c>
      <c r="G36" s="20">
        <f>'E-TSM'!G36</f>
        <v>28412172.879999999</v>
      </c>
      <c r="H36" s="20">
        <f>'E-E'!G36</f>
        <v>16771506.825000001</v>
      </c>
      <c r="I36" s="20">
        <f>'E-BES'!G36</f>
        <v>30006615.429999996</v>
      </c>
      <c r="J36" s="20">
        <f>'E-LRB'!G36</f>
        <v>26805631.850000001</v>
      </c>
      <c r="K36" s="87">
        <f>'E-Total'!G36</f>
        <v>388756669.01499999</v>
      </c>
      <c r="L36" s="20">
        <f>'E-MR'!G36+'E-O'!G36</f>
        <v>5009735.45</v>
      </c>
      <c r="M36" s="12">
        <f>'E-Total'!M36</f>
        <v>393766404.46499997</v>
      </c>
      <c r="O36" s="166" t="b">
        <f t="shared" si="2"/>
        <v>1</v>
      </c>
      <c r="P36" s="6" t="b">
        <f t="shared" si="3"/>
        <v>1</v>
      </c>
    </row>
    <row r="37" spans="1:16" x14ac:dyDescent="0.3">
      <c r="A37" s="4" t="s">
        <v>27</v>
      </c>
      <c r="B37" s="25">
        <f>'E-G'!G37</f>
        <v>24394824</v>
      </c>
      <c r="C37" s="20">
        <f>'E-FCS'!G37</f>
        <v>14839451</v>
      </c>
      <c r="D37" s="20">
        <f>'E-ADS'!G37</f>
        <v>2083377</v>
      </c>
      <c r="E37" s="20">
        <f>'E-RC'!G37</f>
        <v>20926438</v>
      </c>
      <c r="F37" s="20">
        <f>'E-WM'!G37</f>
        <v>14320950</v>
      </c>
      <c r="G37" s="20">
        <f>'E-TSM'!G37</f>
        <v>6442003</v>
      </c>
      <c r="H37" s="20">
        <f>'E-E'!G37</f>
        <v>7079284</v>
      </c>
      <c r="I37" s="20">
        <f>'E-BES'!G37</f>
        <v>17386300</v>
      </c>
      <c r="J37" s="20">
        <f>'E-LRB'!G37</f>
        <v>25812449</v>
      </c>
      <c r="K37" s="87">
        <f>'E-Total'!G37</f>
        <v>133285076</v>
      </c>
      <c r="L37" s="20">
        <f>'E-MR'!G37+'E-O'!G37</f>
        <v>4482717</v>
      </c>
      <c r="M37" s="12">
        <f>'E-Total'!M37</f>
        <v>137767793</v>
      </c>
      <c r="O37" s="166" t="b">
        <f t="shared" si="2"/>
        <v>1</v>
      </c>
      <c r="P37" s="6" t="b">
        <f t="shared" si="3"/>
        <v>1</v>
      </c>
    </row>
    <row r="38" spans="1:16" x14ac:dyDescent="0.3">
      <c r="A38" s="4" t="s">
        <v>28</v>
      </c>
      <c r="B38" s="25">
        <f>'E-G'!G38</f>
        <v>8751990</v>
      </c>
      <c r="C38" s="20">
        <f>'E-FCS'!G38</f>
        <v>786960</v>
      </c>
      <c r="D38" s="20">
        <f>'E-ADS'!G38</f>
        <v>1279195</v>
      </c>
      <c r="E38" s="20">
        <f>'E-RC'!G38</f>
        <v>6510968</v>
      </c>
      <c r="F38" s="20">
        <f>'E-WM'!G38</f>
        <v>4556241</v>
      </c>
      <c r="G38" s="20">
        <f>'E-TSM'!G38</f>
        <v>875421</v>
      </c>
      <c r="H38" s="20">
        <f>'E-E'!G38</f>
        <v>597780</v>
      </c>
      <c r="I38" s="20">
        <f>'E-BES'!G38</f>
        <v>3453052</v>
      </c>
      <c r="J38" s="20">
        <f>'E-LRB'!G38</f>
        <v>9147844</v>
      </c>
      <c r="K38" s="87">
        <f>'E-Total'!G38</f>
        <v>35959451</v>
      </c>
      <c r="L38" s="20">
        <f>'E-MR'!G38+'E-O'!G38</f>
        <v>0</v>
      </c>
      <c r="M38" s="12">
        <f>'E-Total'!M38</f>
        <v>35959451</v>
      </c>
      <c r="O38" s="166" t="b">
        <f t="shared" si="2"/>
        <v>1</v>
      </c>
      <c r="P38" s="6" t="b">
        <f t="shared" si="3"/>
        <v>1</v>
      </c>
    </row>
    <row r="39" spans="1:16" x14ac:dyDescent="0.3">
      <c r="A39" s="4" t="s">
        <v>29</v>
      </c>
      <c r="B39" s="25">
        <f>'E-G'!G39</f>
        <v>4291750.74</v>
      </c>
      <c r="C39" s="20">
        <f>'E-FCS'!G39</f>
        <v>447518.67</v>
      </c>
      <c r="D39" s="20">
        <f>'E-ADS'!G39</f>
        <v>999816.91</v>
      </c>
      <c r="E39" s="20">
        <f>'E-RC'!G39</f>
        <v>2518491.4799999995</v>
      </c>
      <c r="F39" s="20">
        <f>'E-WM'!G39</f>
        <v>1183950.07</v>
      </c>
      <c r="G39" s="20">
        <f>'E-TSM'!G39</f>
        <v>464119</v>
      </c>
      <c r="H39" s="20">
        <f>'E-E'!G39</f>
        <v>1073559.95</v>
      </c>
      <c r="I39" s="20">
        <f>'E-BES'!G39</f>
        <v>2275108.1800000002</v>
      </c>
      <c r="J39" s="20">
        <f>'E-LRB'!G39</f>
        <v>7173958.5700000003</v>
      </c>
      <c r="K39" s="87">
        <f>'E-Total'!G39</f>
        <v>20428273.57</v>
      </c>
      <c r="L39" s="20">
        <f>'E-MR'!G39+'E-O'!G39</f>
        <v>173856.84</v>
      </c>
      <c r="M39" s="12">
        <f>'E-Total'!M39</f>
        <v>20602130.41</v>
      </c>
      <c r="O39" s="166" t="b">
        <f t="shared" si="2"/>
        <v>1</v>
      </c>
      <c r="P39" s="6" t="b">
        <f t="shared" si="3"/>
        <v>1</v>
      </c>
    </row>
    <row r="40" spans="1:16" x14ac:dyDescent="0.3">
      <c r="A40" s="4" t="s">
        <v>30</v>
      </c>
      <c r="B40" s="25">
        <f>'E-G'!G40</f>
        <v>18933526</v>
      </c>
      <c r="C40" s="20">
        <f>'E-FCS'!G40</f>
        <v>10305188.469999999</v>
      </c>
      <c r="D40" s="20">
        <f>'E-ADS'!G40</f>
        <v>2957954</v>
      </c>
      <c r="E40" s="20">
        <f>'E-RC'!G40</f>
        <v>25292736.579999998</v>
      </c>
      <c r="F40" s="20">
        <f>'E-WM'!G40</f>
        <v>12054825</v>
      </c>
      <c r="G40" s="20">
        <f>'E-TSM'!G40</f>
        <v>9052106</v>
      </c>
      <c r="H40" s="20">
        <f>'E-E'!G40</f>
        <v>9457950</v>
      </c>
      <c r="I40" s="20">
        <f>'E-BES'!G40</f>
        <v>36921940</v>
      </c>
      <c r="J40" s="20">
        <f>'E-LRB'!G40</f>
        <v>2854981</v>
      </c>
      <c r="K40" s="87">
        <f>'E-Total'!G40</f>
        <v>127831207.05</v>
      </c>
      <c r="L40" s="20">
        <f>'E-MR'!G40+'E-O'!G40</f>
        <v>646096</v>
      </c>
      <c r="M40" s="12">
        <f>'E-Total'!M40</f>
        <v>128477303.05</v>
      </c>
      <c r="O40" s="166" t="b">
        <f t="shared" si="2"/>
        <v>1</v>
      </c>
      <c r="P40" s="6" t="b">
        <f t="shared" si="3"/>
        <v>1</v>
      </c>
    </row>
    <row r="41" spans="1:16" x14ac:dyDescent="0.3">
      <c r="A41" s="4" t="s">
        <v>31</v>
      </c>
      <c r="B41" s="25">
        <f>'E-G'!G41</f>
        <v>3189442.86</v>
      </c>
      <c r="C41" s="20">
        <f>'E-FCS'!G41</f>
        <v>2876578.8075000006</v>
      </c>
      <c r="D41" s="20">
        <f>'E-ADS'!G41</f>
        <v>870803.78999999992</v>
      </c>
      <c r="E41" s="20">
        <f>'E-RC'!G41</f>
        <v>13449544.039999997</v>
      </c>
      <c r="F41" s="20">
        <f>'E-WM'!G41</f>
        <v>6790710.5300000003</v>
      </c>
      <c r="G41" s="20">
        <f>'E-TSM'!G41</f>
        <v>4136591.5</v>
      </c>
      <c r="H41" s="20">
        <f>'E-E'!G41</f>
        <v>1918346.39</v>
      </c>
      <c r="I41" s="20">
        <f>'E-BES'!G41</f>
        <v>6619475.370000001</v>
      </c>
      <c r="J41" s="20">
        <f>'E-LRB'!G41</f>
        <v>14222236.309999999</v>
      </c>
      <c r="K41" s="87">
        <f>'E-Total'!G41</f>
        <v>54073729.597499996</v>
      </c>
      <c r="L41" s="20">
        <f>'E-MR'!G41+'E-O'!G41</f>
        <v>840379.94</v>
      </c>
      <c r="M41" s="12">
        <f>'E-Total'!M41</f>
        <v>54914109.537499994</v>
      </c>
      <c r="O41" s="166" t="b">
        <f t="shared" si="2"/>
        <v>1</v>
      </c>
      <c r="P41" s="6" t="b">
        <f t="shared" si="3"/>
        <v>1</v>
      </c>
    </row>
    <row r="42" spans="1:16" x14ac:dyDescent="0.3">
      <c r="A42" s="4" t="s">
        <v>32</v>
      </c>
      <c r="B42" s="25">
        <f>'E-G'!G42</f>
        <v>55435021.253851704</v>
      </c>
      <c r="C42" s="20">
        <f>'E-FCS'!G42</f>
        <v>36517837.663493447</v>
      </c>
      <c r="D42" s="20">
        <f>'E-ADS'!G42</f>
        <v>9633604.5234488789</v>
      </c>
      <c r="E42" s="20">
        <f>'E-RC'!G42</f>
        <v>63359791.340470433</v>
      </c>
      <c r="F42" s="20">
        <f>'E-WM'!G42</f>
        <v>32614560.307855278</v>
      </c>
      <c r="G42" s="20">
        <f>'E-TSM'!G42</f>
        <v>34431721.593875244</v>
      </c>
      <c r="H42" s="20">
        <f>'E-E'!G42</f>
        <v>16380423.464258227</v>
      </c>
      <c r="I42" s="20">
        <f>'E-BES'!G42</f>
        <v>25620369.254116092</v>
      </c>
      <c r="J42" s="20">
        <f>'E-LRB'!G42</f>
        <v>25933021.892019119</v>
      </c>
      <c r="K42" s="87">
        <f>'E-Total'!G42</f>
        <v>299926351.29338843</v>
      </c>
      <c r="L42" s="20">
        <f>'E-MR'!G42+'E-O'!G42</f>
        <v>5967.5966115702477</v>
      </c>
      <c r="M42" s="12">
        <f>'E-Total'!M42</f>
        <v>299932318.88999999</v>
      </c>
      <c r="O42" s="166" t="b">
        <f t="shared" si="2"/>
        <v>1</v>
      </c>
      <c r="P42" s="6" t="b">
        <f t="shared" si="3"/>
        <v>1</v>
      </c>
    </row>
    <row r="43" spans="1:16" x14ac:dyDescent="0.3">
      <c r="A43" s="4" t="s">
        <v>33</v>
      </c>
      <c r="B43" s="25">
        <f>'E-G'!G43</f>
        <v>9036053</v>
      </c>
      <c r="C43" s="20">
        <f>'E-FCS'!G43</f>
        <v>900199</v>
      </c>
      <c r="D43" s="20">
        <f>'E-ADS'!G43</f>
        <v>253307</v>
      </c>
      <c r="E43" s="20">
        <f>'E-RC'!G43</f>
        <v>4162208</v>
      </c>
      <c r="F43" s="20">
        <f>'E-WM'!G43</f>
        <v>2818304</v>
      </c>
      <c r="G43" s="20">
        <f>'E-TSM'!G43</f>
        <v>634057</v>
      </c>
      <c r="H43" s="20">
        <f>'E-E'!G43</f>
        <v>670340</v>
      </c>
      <c r="I43" s="20">
        <f>'E-BES'!G43</f>
        <v>6539816</v>
      </c>
      <c r="J43" s="20">
        <f>'E-LRB'!G43</f>
        <v>28112712</v>
      </c>
      <c r="K43" s="87">
        <f>'E-Total'!G43</f>
        <v>53126996</v>
      </c>
      <c r="L43" s="20">
        <f>'E-MR'!G43+'E-O'!G43</f>
        <v>0</v>
      </c>
      <c r="M43" s="12">
        <f>'E-Total'!M43</f>
        <v>53126996</v>
      </c>
      <c r="O43" s="166" t="b">
        <f t="shared" si="2"/>
        <v>1</v>
      </c>
      <c r="P43" s="6" t="b">
        <f t="shared" si="3"/>
        <v>1</v>
      </c>
    </row>
    <row r="44" spans="1:16" x14ac:dyDescent="0.3">
      <c r="A44" s="4" t="s">
        <v>34</v>
      </c>
      <c r="B44" s="25">
        <f>'E-G'!G44</f>
        <v>43338576</v>
      </c>
      <c r="C44" s="20">
        <f>'E-FCS'!G44</f>
        <v>24354836</v>
      </c>
      <c r="D44" s="20">
        <f>'E-ADS'!G44</f>
        <v>27577140</v>
      </c>
      <c r="E44" s="20">
        <f>'E-RC'!G44</f>
        <v>51089400</v>
      </c>
      <c r="F44" s="20">
        <f>'E-WM'!G44</f>
        <v>18535879</v>
      </c>
      <c r="G44" s="20">
        <f>'E-TSM'!G44</f>
        <v>10770137</v>
      </c>
      <c r="H44" s="20">
        <f>'E-E'!G44</f>
        <v>4404732</v>
      </c>
      <c r="I44" s="20">
        <f>'E-BES'!G44</f>
        <v>14329358</v>
      </c>
      <c r="J44" s="20">
        <f>'E-LRB'!G44</f>
        <v>14556412</v>
      </c>
      <c r="K44" s="87">
        <f>'E-Total'!G44</f>
        <v>208956470</v>
      </c>
      <c r="L44" s="20">
        <f>'E-MR'!G44+'E-O'!G44</f>
        <v>0</v>
      </c>
      <c r="M44" s="12">
        <f>'E-Total'!M44</f>
        <v>208956470</v>
      </c>
      <c r="O44" s="166" t="b">
        <f t="shared" si="2"/>
        <v>1</v>
      </c>
      <c r="P44" s="6" t="b">
        <f t="shared" si="3"/>
        <v>1</v>
      </c>
    </row>
    <row r="45" spans="1:16" x14ac:dyDescent="0.3">
      <c r="A45" s="4" t="s">
        <v>35</v>
      </c>
      <c r="B45" s="25">
        <f>'E-G'!G45</f>
        <v>39796629.0254144</v>
      </c>
      <c r="C45" s="20">
        <f>'E-FCS'!G45</f>
        <v>28455027.34897672</v>
      </c>
      <c r="D45" s="20">
        <f>'E-ADS'!G45</f>
        <v>11163748.286932997</v>
      </c>
      <c r="E45" s="20">
        <f>'E-RC'!G45</f>
        <v>23134106.641327076</v>
      </c>
      <c r="F45" s="20">
        <f>'E-WM'!G45</f>
        <v>19829191.859387398</v>
      </c>
      <c r="G45" s="20">
        <f>'E-TSM'!G45</f>
        <v>17443731.45309037</v>
      </c>
      <c r="H45" s="20">
        <f>'E-E'!G45</f>
        <v>10849118.011159705</v>
      </c>
      <c r="I45" s="20">
        <f>'E-BES'!G45</f>
        <v>10899479.030048706</v>
      </c>
      <c r="J45" s="20">
        <f>'E-LRB'!G45</f>
        <v>7877439.5636626808</v>
      </c>
      <c r="K45" s="87">
        <f>'E-Total'!G45</f>
        <v>169448471.22000006</v>
      </c>
      <c r="L45" s="20">
        <f>'E-MR'!G45+'E-O'!G45</f>
        <v>0</v>
      </c>
      <c r="M45" s="12">
        <f>'E-Total'!M45</f>
        <v>169448471.22000006</v>
      </c>
      <c r="O45" s="166" t="b">
        <f t="shared" si="2"/>
        <v>1</v>
      </c>
      <c r="P45" s="6" t="b">
        <f t="shared" si="3"/>
        <v>1</v>
      </c>
    </row>
    <row r="46" spans="1:16" x14ac:dyDescent="0.3">
      <c r="A46" s="4" t="s">
        <v>36</v>
      </c>
      <c r="B46" s="25">
        <f>'E-G'!G46</f>
        <v>21638543.550000001</v>
      </c>
      <c r="C46" s="20">
        <f>'E-FCS'!G46</f>
        <v>17129875.09</v>
      </c>
      <c r="D46" s="20">
        <f>'E-ADS'!G46</f>
        <v>6567160.4500000002</v>
      </c>
      <c r="E46" s="20">
        <f>'E-RC'!G46</f>
        <v>26889548.119999994</v>
      </c>
      <c r="F46" s="20">
        <f>'E-WM'!G46</f>
        <v>14100368.640000002</v>
      </c>
      <c r="G46" s="20">
        <f>'E-TSM'!G46</f>
        <v>10165546.790000001</v>
      </c>
      <c r="H46" s="20">
        <f>'E-E'!G46</f>
        <v>5581564.1000000006</v>
      </c>
      <c r="I46" s="20">
        <f>'E-BES'!G46</f>
        <v>12455666.990000002</v>
      </c>
      <c r="J46" s="20">
        <f>'E-LRB'!G46</f>
        <v>18893813.09</v>
      </c>
      <c r="K46" s="87">
        <f>'E-Total'!G46</f>
        <v>133422086.81999999</v>
      </c>
      <c r="L46" s="20">
        <f>'E-MR'!G46+'E-O'!G46</f>
        <v>0</v>
      </c>
      <c r="M46" s="12">
        <f>'E-Total'!M46</f>
        <v>133422086.81999999</v>
      </c>
      <c r="O46" s="166" t="b">
        <f t="shared" si="2"/>
        <v>1</v>
      </c>
      <c r="P46" s="6" t="b">
        <f t="shared" si="3"/>
        <v>1</v>
      </c>
    </row>
    <row r="47" spans="1:16" x14ac:dyDescent="0.3">
      <c r="A47" s="4" t="s">
        <v>37</v>
      </c>
      <c r="B47" s="25">
        <f>'E-G'!G47</f>
        <v>7453175</v>
      </c>
      <c r="C47" s="20">
        <f>'E-FCS'!G47</f>
        <v>1257027.99</v>
      </c>
      <c r="D47" s="20">
        <f>'E-ADS'!G47</f>
        <v>2032954.5699999998</v>
      </c>
      <c r="E47" s="20">
        <f>'E-RC'!G47</f>
        <v>4635330.17</v>
      </c>
      <c r="F47" s="20">
        <f>'E-WM'!G47</f>
        <v>1743329.12</v>
      </c>
      <c r="G47" s="20">
        <f>'E-TSM'!G47</f>
        <v>411925.96</v>
      </c>
      <c r="H47" s="20">
        <f>'E-E'!G47</f>
        <v>506068.35</v>
      </c>
      <c r="I47" s="20">
        <f>'E-BES'!G47</f>
        <v>1925274.2099999995</v>
      </c>
      <c r="J47" s="20">
        <f>'E-LRB'!G47</f>
        <v>12940446.040000001</v>
      </c>
      <c r="K47" s="87">
        <f>'E-Total'!G47</f>
        <v>32905531.410000004</v>
      </c>
      <c r="L47" s="20">
        <f>'E-MR'!G47+'E-O'!G47</f>
        <v>293693.54000000004</v>
      </c>
      <c r="M47" s="12">
        <f>'E-Total'!M47</f>
        <v>33199224.950000003</v>
      </c>
      <c r="O47" s="166" t="b">
        <f t="shared" si="2"/>
        <v>1</v>
      </c>
      <c r="P47" s="6" t="b">
        <f t="shared" si="3"/>
        <v>1</v>
      </c>
    </row>
    <row r="48" spans="1:16" x14ac:dyDescent="0.3">
      <c r="A48" s="4" t="s">
        <v>38</v>
      </c>
      <c r="B48" s="25">
        <f>'E-G'!G48</f>
        <v>20463431.019599997</v>
      </c>
      <c r="C48" s="20">
        <f>'E-FCS'!G48</f>
        <v>7205987.1543999985</v>
      </c>
      <c r="D48" s="20">
        <f>'E-ADS'!G48</f>
        <v>3061055.2890000003</v>
      </c>
      <c r="E48" s="20">
        <f>'E-RC'!G48</f>
        <v>15473749.686000003</v>
      </c>
      <c r="F48" s="20">
        <f>'E-WM'!G48</f>
        <v>9301726.4180000033</v>
      </c>
      <c r="G48" s="20">
        <f>'E-TSM'!G48</f>
        <v>3452371.8403499997</v>
      </c>
      <c r="H48" s="20">
        <f>'E-E'!G48</f>
        <v>4121963.6140000001</v>
      </c>
      <c r="I48" s="20">
        <f>'E-BES'!G48</f>
        <v>7645166.6860000007</v>
      </c>
      <c r="J48" s="20">
        <f>'E-LRB'!G48</f>
        <v>13210602.582650002</v>
      </c>
      <c r="K48" s="87">
        <f>'E-Total'!G48</f>
        <v>83936054.290000007</v>
      </c>
      <c r="L48" s="20">
        <f>'E-MR'!G48+'E-O'!G48</f>
        <v>357218</v>
      </c>
      <c r="M48" s="12">
        <f>'E-Total'!M48</f>
        <v>84293272.290000007</v>
      </c>
      <c r="O48" s="166" t="b">
        <f t="shared" si="2"/>
        <v>1</v>
      </c>
      <c r="P48" s="6" t="b">
        <f t="shared" si="3"/>
        <v>1</v>
      </c>
    </row>
    <row r="49" spans="1:16" x14ac:dyDescent="0.3">
      <c r="A49" s="4" t="s">
        <v>39</v>
      </c>
      <c r="B49" s="25">
        <f>'E-G'!G49</f>
        <v>27250662</v>
      </c>
      <c r="C49" s="20">
        <f>'E-FCS'!G49</f>
        <v>7360929</v>
      </c>
      <c r="D49" s="20">
        <f>'E-ADS'!G49</f>
        <v>9308699</v>
      </c>
      <c r="E49" s="20">
        <f>'E-RC'!G49</f>
        <v>25000160</v>
      </c>
      <c r="F49" s="20">
        <f>'E-WM'!G49</f>
        <v>13042272</v>
      </c>
      <c r="G49" s="20">
        <f>'E-TSM'!G49</f>
        <v>8701739</v>
      </c>
      <c r="H49" s="20">
        <f>'E-E'!G49</f>
        <v>14730241</v>
      </c>
      <c r="I49" s="20">
        <f>'E-BES'!G49</f>
        <v>7678081</v>
      </c>
      <c r="J49" s="20">
        <f>'E-LRB'!G49</f>
        <v>14184232</v>
      </c>
      <c r="K49" s="87">
        <f>'E-Total'!G49</f>
        <v>127257015</v>
      </c>
      <c r="L49" s="20">
        <f>'E-MR'!G49+'E-O'!G49</f>
        <v>1703985</v>
      </c>
      <c r="M49" s="12">
        <f>'E-Total'!M49</f>
        <v>128961000</v>
      </c>
      <c r="O49" s="166" t="b">
        <f t="shared" si="2"/>
        <v>1</v>
      </c>
      <c r="P49" s="6" t="b">
        <f t="shared" si="3"/>
        <v>1</v>
      </c>
    </row>
    <row r="50" spans="1:16" x14ac:dyDescent="0.3">
      <c r="A50" s="4" t="s">
        <v>40</v>
      </c>
      <c r="B50" s="25">
        <f>'E-G'!G50</f>
        <v>6967943</v>
      </c>
      <c r="C50" s="20">
        <f>'E-FCS'!G50</f>
        <v>1509020</v>
      </c>
      <c r="D50" s="20">
        <f>'E-ADS'!G50</f>
        <v>1231604</v>
      </c>
      <c r="E50" s="20">
        <f>'E-RC'!G50</f>
        <v>2245810</v>
      </c>
      <c r="F50" s="20">
        <f>'E-WM'!G50</f>
        <v>2707452</v>
      </c>
      <c r="G50" s="20">
        <f>'E-TSM'!G50</f>
        <v>467720</v>
      </c>
      <c r="H50" s="20">
        <f>'E-E'!G50</f>
        <v>737468</v>
      </c>
      <c r="I50" s="20">
        <f>'E-BES'!G50</f>
        <v>2882407</v>
      </c>
      <c r="J50" s="20">
        <f>'E-LRB'!G50</f>
        <v>5197987</v>
      </c>
      <c r="K50" s="87">
        <f>'E-Total'!G50</f>
        <v>23947411</v>
      </c>
      <c r="L50" s="20">
        <f>'E-MR'!G50+'E-O'!G50</f>
        <v>380401</v>
      </c>
      <c r="M50" s="12">
        <f>'E-Total'!M50</f>
        <v>24327812</v>
      </c>
      <c r="O50" s="166" t="b">
        <f t="shared" si="2"/>
        <v>1</v>
      </c>
      <c r="P50" s="6" t="b">
        <f t="shared" si="3"/>
        <v>1</v>
      </c>
    </row>
    <row r="51" spans="1:16" x14ac:dyDescent="0.3">
      <c r="A51" s="4" t="s">
        <v>41</v>
      </c>
      <c r="B51" s="25">
        <f>'E-G'!G51</f>
        <v>34521355</v>
      </c>
      <c r="C51" s="20">
        <f>'E-FCS'!G51</f>
        <v>8726293</v>
      </c>
      <c r="D51" s="20">
        <f>'E-ADS'!G51</f>
        <v>3751785</v>
      </c>
      <c r="E51" s="20">
        <f>'E-RC'!G51</f>
        <v>31219145</v>
      </c>
      <c r="F51" s="20">
        <f>'E-WM'!G51</f>
        <v>7411786</v>
      </c>
      <c r="G51" s="20">
        <f>'E-TSM'!G51</f>
        <v>20857505</v>
      </c>
      <c r="H51" s="20">
        <f>'E-E'!G51</f>
        <v>7040866</v>
      </c>
      <c r="I51" s="20">
        <f>'E-BES'!G51</f>
        <v>8375541</v>
      </c>
      <c r="J51" s="20">
        <f>'E-LRB'!G51</f>
        <v>13420433</v>
      </c>
      <c r="K51" s="87">
        <f>'E-Total'!G51</f>
        <v>135324709</v>
      </c>
      <c r="L51" s="20">
        <f>'E-MR'!G51+'E-O'!G51</f>
        <v>0</v>
      </c>
      <c r="M51" s="12">
        <f>'E-Total'!M51</f>
        <v>135324709</v>
      </c>
      <c r="O51" s="166" t="b">
        <f t="shared" si="2"/>
        <v>1</v>
      </c>
      <c r="P51" s="6" t="b">
        <f t="shared" si="3"/>
        <v>1</v>
      </c>
    </row>
    <row r="52" spans="1:16" x14ac:dyDescent="0.3">
      <c r="A52" s="4" t="s">
        <v>42</v>
      </c>
      <c r="B52" s="25">
        <f>'E-G'!G52</f>
        <v>25793475.208258387</v>
      </c>
      <c r="C52" s="20">
        <f>'E-FCS'!G52</f>
        <v>6251734.8682175502</v>
      </c>
      <c r="D52" s="20">
        <f>'E-ADS'!G52</f>
        <v>3697005.1296873428</v>
      </c>
      <c r="E52" s="20">
        <f>'E-RC'!G52</f>
        <v>34017969.82241834</v>
      </c>
      <c r="F52" s="20">
        <f>'E-WM'!G52</f>
        <v>14300140.057383157</v>
      </c>
      <c r="G52" s="20">
        <f>'E-TSM'!G52</f>
        <v>13745949.216700576</v>
      </c>
      <c r="H52" s="20">
        <f>'E-E'!G52</f>
        <v>7401629.4892542567</v>
      </c>
      <c r="I52" s="20">
        <f>'E-BES'!G52</f>
        <v>10693208.068080407</v>
      </c>
      <c r="J52" s="20">
        <f>'E-LRB'!G52</f>
        <v>4753606.0999999996</v>
      </c>
      <c r="K52" s="87">
        <f>'E-Total'!G52</f>
        <v>120654717.96000001</v>
      </c>
      <c r="L52" s="20">
        <f>'E-MR'!G52+'E-O'!G52</f>
        <v>7235787</v>
      </c>
      <c r="M52" s="12">
        <f>'E-Total'!M52</f>
        <v>127890504.96000001</v>
      </c>
      <c r="O52" s="166" t="b">
        <f t="shared" si="2"/>
        <v>1</v>
      </c>
      <c r="P52" s="6" t="b">
        <f t="shared" si="3"/>
        <v>1</v>
      </c>
    </row>
    <row r="53" spans="1:16" x14ac:dyDescent="0.3">
      <c r="A53" s="4" t="s">
        <v>43</v>
      </c>
      <c r="B53" s="25">
        <f>'E-G'!G53</f>
        <v>128967000</v>
      </c>
      <c r="C53" s="20">
        <f>'E-FCS'!G53</f>
        <v>19787000</v>
      </c>
      <c r="D53" s="20">
        <f>'E-ADS'!G53</f>
        <v>6370000</v>
      </c>
      <c r="E53" s="20">
        <f>'E-RC'!G53</f>
        <v>68193000</v>
      </c>
      <c r="F53" s="20">
        <f>'E-WM'!G53</f>
        <v>46627000</v>
      </c>
      <c r="G53" s="20">
        <f>'E-TSM'!G53</f>
        <v>40976000</v>
      </c>
      <c r="H53" s="20">
        <f>'E-E'!G53</f>
        <v>2321000</v>
      </c>
      <c r="I53" s="20">
        <f>'E-BES'!G53</f>
        <v>371556000</v>
      </c>
      <c r="J53" s="20">
        <f>'E-LRB'!G53</f>
        <v>56788000</v>
      </c>
      <c r="K53" s="87">
        <f>'E-Total'!G53</f>
        <v>741585000</v>
      </c>
      <c r="L53" s="20">
        <f>'E-MR'!G53+'E-O'!G53</f>
        <v>0</v>
      </c>
      <c r="M53" s="12">
        <f>'E-Total'!M53</f>
        <v>741585000</v>
      </c>
      <c r="O53" s="166" t="b">
        <f t="shared" si="2"/>
        <v>1</v>
      </c>
      <c r="P53" s="6" t="b">
        <f t="shared" si="3"/>
        <v>1</v>
      </c>
    </row>
    <row r="54" spans="1:16" x14ac:dyDescent="0.3">
      <c r="A54" s="4" t="s">
        <v>263</v>
      </c>
      <c r="B54" s="25">
        <f>'E-G'!G54</f>
        <v>39181807.899999991</v>
      </c>
      <c r="C54" s="20">
        <f>'E-FCS'!G54</f>
        <v>17031265.329999998</v>
      </c>
      <c r="D54" s="20">
        <f>'E-ADS'!G54</f>
        <v>6535208.6499999994</v>
      </c>
      <c r="E54" s="20">
        <f>'E-RC'!G54</f>
        <v>41367827.11999999</v>
      </c>
      <c r="F54" s="20">
        <f>'E-WM'!G54</f>
        <v>23906580.319999997</v>
      </c>
      <c r="G54" s="20">
        <f>'E-TSM'!G54</f>
        <v>17502933.560000002</v>
      </c>
      <c r="H54" s="20">
        <f>'E-E'!G54</f>
        <v>7791332.0600000005</v>
      </c>
      <c r="I54" s="20">
        <f>'E-BES'!G54</f>
        <v>13554176.52</v>
      </c>
      <c r="J54" s="20">
        <f>'E-LRB'!G54</f>
        <v>26537464.98</v>
      </c>
      <c r="K54" s="87">
        <f>'E-Total'!G54</f>
        <v>193408596.43999997</v>
      </c>
      <c r="L54" s="20">
        <f>'E-MR'!G54+'E-O'!G54</f>
        <v>0</v>
      </c>
      <c r="M54" s="12">
        <f>'E-Total'!M54</f>
        <v>193408596.43999997</v>
      </c>
      <c r="O54" s="166" t="b">
        <f t="shared" si="2"/>
        <v>1</v>
      </c>
      <c r="P54" s="6" t="b">
        <f t="shared" si="3"/>
        <v>1</v>
      </c>
    </row>
    <row r="55" spans="1:16" x14ac:dyDescent="0.3">
      <c r="A55" s="4" t="s">
        <v>44</v>
      </c>
      <c r="B55" s="25">
        <f>'E-G'!G55</f>
        <v>24980000</v>
      </c>
      <c r="C55" s="20">
        <f>'E-FCS'!G55</f>
        <v>7758000</v>
      </c>
      <c r="D55" s="20">
        <f>'E-ADS'!G55</f>
        <v>5139000</v>
      </c>
      <c r="E55" s="20">
        <f>'E-RC'!G55</f>
        <v>24983000</v>
      </c>
      <c r="F55" s="20">
        <f>'E-WM'!G55</f>
        <v>12815000</v>
      </c>
      <c r="G55" s="20">
        <f>'E-TSM'!G55</f>
        <v>2205000</v>
      </c>
      <c r="H55" s="20">
        <f>'E-E'!G55</f>
        <v>3680000</v>
      </c>
      <c r="I55" s="20">
        <f>'E-BES'!G55</f>
        <v>16338000</v>
      </c>
      <c r="J55" s="20">
        <f>'E-LRB'!G55</f>
        <v>14992000</v>
      </c>
      <c r="K55" s="87">
        <f>'E-Total'!G55</f>
        <v>112890000</v>
      </c>
      <c r="L55" s="20">
        <f>'E-MR'!G55+'E-O'!G55</f>
        <v>-2563000</v>
      </c>
      <c r="M55" s="12">
        <f>'E-Total'!M55</f>
        <v>110327000</v>
      </c>
      <c r="O55" s="166" t="b">
        <f t="shared" si="2"/>
        <v>1</v>
      </c>
      <c r="P55" s="6" t="b">
        <f t="shared" si="3"/>
        <v>1</v>
      </c>
    </row>
    <row r="56" spans="1:16" x14ac:dyDescent="0.3">
      <c r="A56" s="4" t="s">
        <v>45</v>
      </c>
      <c r="B56" s="25">
        <f>'E-G'!G56</f>
        <v>23808982.75</v>
      </c>
      <c r="C56" s="20">
        <f>'E-FCS'!G56</f>
        <v>6828446.9500000002</v>
      </c>
      <c r="D56" s="20">
        <f>'E-ADS'!G56</f>
        <v>40551.160000000003</v>
      </c>
      <c r="E56" s="20">
        <f>'E-RC'!G56</f>
        <v>11573239.460000001</v>
      </c>
      <c r="F56" s="20">
        <f>'E-WM'!G56</f>
        <v>8835862.8000000007</v>
      </c>
      <c r="G56" s="20">
        <f>'E-TSM'!G56</f>
        <v>2283915.04</v>
      </c>
      <c r="H56" s="20">
        <f>'E-E'!G56</f>
        <v>2185544.12</v>
      </c>
      <c r="I56" s="20">
        <f>'E-BES'!G56</f>
        <v>4066332.4499999997</v>
      </c>
      <c r="J56" s="20">
        <f>'E-LRB'!G56</f>
        <v>16819626.719999999</v>
      </c>
      <c r="K56" s="87">
        <f>'E-Total'!G56</f>
        <v>76442501.450000003</v>
      </c>
      <c r="L56" s="20">
        <f>'E-MR'!G56+'E-O'!G56</f>
        <v>0</v>
      </c>
      <c r="M56" s="12">
        <f>'E-Total'!M56</f>
        <v>76442501.450000003</v>
      </c>
      <c r="O56" s="166" t="b">
        <f t="shared" si="2"/>
        <v>1</v>
      </c>
      <c r="P56" s="6" t="b">
        <f t="shared" si="3"/>
        <v>1</v>
      </c>
    </row>
    <row r="57" spans="1:16" x14ac:dyDescent="0.3">
      <c r="A57" s="4" t="s">
        <v>46</v>
      </c>
      <c r="B57" s="25">
        <f>'E-G'!G57</f>
        <v>17500006.34</v>
      </c>
      <c r="C57" s="20">
        <f>'E-FCS'!G57</f>
        <v>2168136</v>
      </c>
      <c r="D57" s="20">
        <f>'E-ADS'!G57</f>
        <v>24600</v>
      </c>
      <c r="E57" s="20">
        <f>'E-RC'!G57</f>
        <v>8564978.3000000007</v>
      </c>
      <c r="F57" s="20">
        <f>'E-WM'!G57</f>
        <v>6974171.5</v>
      </c>
      <c r="G57" s="20">
        <f>'E-TSM'!G57</f>
        <v>4158288.26</v>
      </c>
      <c r="H57" s="20">
        <f>'E-E'!G57</f>
        <v>4331764.5</v>
      </c>
      <c r="I57" s="20">
        <f>'E-BES'!G57</f>
        <v>4539688.5</v>
      </c>
      <c r="J57" s="20">
        <f>'E-LRB'!G57</f>
        <v>10462484.6</v>
      </c>
      <c r="K57" s="87">
        <f>'E-Total'!G57</f>
        <v>58724118</v>
      </c>
      <c r="L57" s="20">
        <f>'E-MR'!G57+'E-O'!G57</f>
        <v>0</v>
      </c>
      <c r="M57" s="12">
        <f>'E-Total'!M57</f>
        <v>58724118</v>
      </c>
      <c r="O57" s="166" t="b">
        <f t="shared" si="2"/>
        <v>1</v>
      </c>
      <c r="P57" s="6" t="b">
        <f t="shared" si="3"/>
        <v>1</v>
      </c>
    </row>
    <row r="58" spans="1:16" x14ac:dyDescent="0.3">
      <c r="A58" s="4" t="s">
        <v>47</v>
      </c>
      <c r="B58" s="25">
        <f>'E-G'!G58</f>
        <v>47267628</v>
      </c>
      <c r="C58" s="20">
        <f>'E-FCS'!G58</f>
        <v>11009761</v>
      </c>
      <c r="D58" s="20">
        <f>'E-ADS'!G58</f>
        <v>9019537</v>
      </c>
      <c r="E58" s="20">
        <f>'E-RC'!G58</f>
        <v>48769013</v>
      </c>
      <c r="F58" s="20">
        <f>'E-WM'!G58</f>
        <v>23432709</v>
      </c>
      <c r="G58" s="20">
        <f>'E-TSM'!G58</f>
        <v>16841593</v>
      </c>
      <c r="H58" s="20">
        <f>'E-E'!G58</f>
        <v>6557316</v>
      </c>
      <c r="I58" s="20">
        <f>'E-BES'!G58</f>
        <v>13394847</v>
      </c>
      <c r="J58" s="20">
        <f>'E-LRB'!G58</f>
        <v>6599656</v>
      </c>
      <c r="K58" s="87">
        <f>'E-Total'!G58</f>
        <v>182892060</v>
      </c>
      <c r="L58" s="20">
        <f>'E-MR'!G58+'E-O'!G58</f>
        <v>0</v>
      </c>
      <c r="M58" s="12">
        <f>'E-Total'!M58</f>
        <v>182892060</v>
      </c>
      <c r="O58" s="166" t="b">
        <f t="shared" si="2"/>
        <v>1</v>
      </c>
      <c r="P58" s="6" t="b">
        <f t="shared" si="3"/>
        <v>1</v>
      </c>
    </row>
    <row r="59" spans="1:16" x14ac:dyDescent="0.3">
      <c r="A59" s="4" t="s">
        <v>48</v>
      </c>
      <c r="B59" s="25">
        <f>'E-G'!G59</f>
        <v>21390383.706248786</v>
      </c>
      <c r="C59" s="20">
        <f>'E-FCS'!G59</f>
        <v>27682443.193784282</v>
      </c>
      <c r="D59" s="20">
        <f>'E-ADS'!G59</f>
        <v>13423243.165582445</v>
      </c>
      <c r="E59" s="20">
        <f>'E-RC'!G59</f>
        <v>31894772.072894827</v>
      </c>
      <c r="F59" s="20">
        <f>'E-WM'!G59</f>
        <v>15348773.764838211</v>
      </c>
      <c r="G59" s="20">
        <f>'E-TSM'!G59</f>
        <v>17484928.99720348</v>
      </c>
      <c r="H59" s="20">
        <f>'E-E'!G59</f>
        <v>8986825.8602500018</v>
      </c>
      <c r="I59" s="20">
        <f>'E-BES'!G59</f>
        <v>14024426.062499996</v>
      </c>
      <c r="J59" s="20">
        <f>'E-LRB'!G59</f>
        <v>14916775.293872556</v>
      </c>
      <c r="K59" s="87">
        <f>'E-Total'!G59</f>
        <v>165152572.11717463</v>
      </c>
      <c r="L59" s="20">
        <f>'E-MR'!G59+'E-O'!G59</f>
        <v>0</v>
      </c>
      <c r="M59" s="12">
        <f>'E-Total'!M59</f>
        <v>165152572.11717463</v>
      </c>
      <c r="O59" s="166" t="b">
        <f t="shared" si="2"/>
        <v>1</v>
      </c>
      <c r="P59" s="6" t="b">
        <f t="shared" si="3"/>
        <v>1</v>
      </c>
    </row>
    <row r="60" spans="1:16" x14ac:dyDescent="0.3">
      <c r="A60" s="4" t="s">
        <v>49</v>
      </c>
      <c r="B60" s="25">
        <f>'E-G'!G60</f>
        <v>17788557</v>
      </c>
      <c r="C60" s="20">
        <f>'E-FCS'!G60</f>
        <v>3196065.9700000007</v>
      </c>
      <c r="D60" s="20">
        <f>'E-ADS'!G60</f>
        <v>3007823.4800000004</v>
      </c>
      <c r="E60" s="20">
        <f>'E-RC'!G60</f>
        <v>5521736.8700000001</v>
      </c>
      <c r="F60" s="20">
        <f>'E-WM'!G60</f>
        <v>4487244.4000000004</v>
      </c>
      <c r="G60" s="20">
        <f>'E-TSM'!G60</f>
        <v>2693400.5300000007</v>
      </c>
      <c r="H60" s="20">
        <f>'E-E'!G60</f>
        <v>3972877.1699999995</v>
      </c>
      <c r="I60" s="20">
        <f>'E-BES'!G60</f>
        <v>8406931.3499999996</v>
      </c>
      <c r="J60" s="20">
        <f>'E-LRB'!G60</f>
        <v>10116841.32</v>
      </c>
      <c r="K60" s="87">
        <f>'E-Total'!G60</f>
        <v>59191478.090000004</v>
      </c>
      <c r="L60" s="20">
        <f>'E-MR'!G60+'E-O'!G60</f>
        <v>0</v>
      </c>
      <c r="M60" s="12">
        <f>'E-Total'!M60</f>
        <v>59191478.090000004</v>
      </c>
      <c r="O60" s="166" t="b">
        <f t="shared" si="2"/>
        <v>1</v>
      </c>
      <c r="P60" s="6" t="b">
        <f t="shared" si="3"/>
        <v>1</v>
      </c>
    </row>
    <row r="61" spans="1:16" x14ac:dyDescent="0.3">
      <c r="A61" s="4" t="s">
        <v>50</v>
      </c>
      <c r="B61" s="25">
        <f>'E-G'!G61</f>
        <v>42036909.410389066</v>
      </c>
      <c r="C61" s="20">
        <f>'E-FCS'!G61</f>
        <v>15906602.427739989</v>
      </c>
      <c r="D61" s="20">
        <f>'E-ADS'!G61</f>
        <v>15697262.076353882</v>
      </c>
      <c r="E61" s="20">
        <f>'E-RC'!G61</f>
        <v>46804684.19080019</v>
      </c>
      <c r="F61" s="20">
        <f>'E-WM'!G61</f>
        <v>19719101.088828199</v>
      </c>
      <c r="G61" s="20">
        <f>'E-TSM'!G61</f>
        <v>30156574.354685161</v>
      </c>
      <c r="H61" s="20">
        <f>'E-E'!G61</f>
        <v>7303601.5068231123</v>
      </c>
      <c r="I61" s="20">
        <f>'E-BES'!G61</f>
        <v>16405380.085293375</v>
      </c>
      <c r="J61" s="20">
        <f>'E-LRB'!G61</f>
        <v>9897884.4490870237</v>
      </c>
      <c r="K61" s="87">
        <f>'E-Total'!G61</f>
        <v>203927999.59</v>
      </c>
      <c r="L61" s="20">
        <f>'E-MR'!G61+'E-O'!G61</f>
        <v>0</v>
      </c>
      <c r="M61" s="12">
        <f>'E-Total'!M61</f>
        <v>203927999.59</v>
      </c>
      <c r="O61" s="166" t="b">
        <f t="shared" si="2"/>
        <v>1</v>
      </c>
      <c r="P61" s="6" t="b">
        <f t="shared" si="3"/>
        <v>1</v>
      </c>
    </row>
    <row r="62" spans="1:16" x14ac:dyDescent="0.3">
      <c r="A62" s="4" t="s">
        <v>51</v>
      </c>
      <c r="B62" s="25">
        <f>'E-G'!G62</f>
        <v>45702651</v>
      </c>
      <c r="C62" s="20">
        <f>'E-FCS'!G62</f>
        <v>11907216</v>
      </c>
      <c r="D62" s="20">
        <f>'E-ADS'!G62</f>
        <v>14328806</v>
      </c>
      <c r="E62" s="20">
        <f>'E-RC'!G62</f>
        <v>26316491</v>
      </c>
      <c r="F62" s="20">
        <f>'E-WM'!G62</f>
        <v>36000933</v>
      </c>
      <c r="G62" s="20">
        <f>'E-TSM'!G62</f>
        <v>12831591</v>
      </c>
      <c r="H62" s="20">
        <f>'E-E'!G62</f>
        <v>59498192</v>
      </c>
      <c r="I62" s="20">
        <f>'E-BES'!G62</f>
        <v>20393103</v>
      </c>
      <c r="J62" s="20">
        <f>'E-LRB'!G62</f>
        <v>13548421</v>
      </c>
      <c r="K62" s="87">
        <f>'E-Total'!G62</f>
        <v>240527404</v>
      </c>
      <c r="L62" s="20">
        <f>'E-MR'!G62+'E-O'!G62</f>
        <v>0</v>
      </c>
      <c r="M62" s="12">
        <f>'E-Total'!M62</f>
        <v>240527404</v>
      </c>
      <c r="O62" s="166" t="b">
        <f t="shared" si="2"/>
        <v>1</v>
      </c>
      <c r="P62" s="6" t="b">
        <f t="shared" si="3"/>
        <v>1</v>
      </c>
    </row>
    <row r="63" spans="1:16" x14ac:dyDescent="0.3">
      <c r="A63" s="4" t="s">
        <v>52</v>
      </c>
      <c r="B63" s="25">
        <f>'E-G'!G63</f>
        <v>10480436</v>
      </c>
      <c r="C63" s="20">
        <f>'E-FCS'!G63</f>
        <v>977506</v>
      </c>
      <c r="D63" s="20">
        <f>'E-ADS'!G63</f>
        <v>2417001</v>
      </c>
      <c r="E63" s="20">
        <f>'E-RC'!G63</f>
        <v>7379069</v>
      </c>
      <c r="F63" s="20">
        <f>'E-WM'!G63</f>
        <v>3307629</v>
      </c>
      <c r="G63" s="20">
        <f>'E-TSM'!G63</f>
        <v>4192643</v>
      </c>
      <c r="H63" s="20">
        <f>'E-E'!G63</f>
        <v>1643788</v>
      </c>
      <c r="I63" s="20">
        <f>'E-BES'!G63</f>
        <v>3345845</v>
      </c>
      <c r="J63" s="20">
        <f>'E-LRB'!G63</f>
        <v>7960738</v>
      </c>
      <c r="K63" s="87">
        <f>'E-Total'!G63</f>
        <v>41704655</v>
      </c>
      <c r="L63" s="20">
        <f>'E-MR'!G63+'E-O'!G63</f>
        <v>0</v>
      </c>
      <c r="M63" s="12">
        <f>'E-Total'!M63</f>
        <v>41704655</v>
      </c>
      <c r="O63" s="166" t="b">
        <f t="shared" si="2"/>
        <v>1</v>
      </c>
      <c r="P63" s="6" t="b">
        <f t="shared" si="3"/>
        <v>1</v>
      </c>
    </row>
    <row r="64" spans="1:16" x14ac:dyDescent="0.3">
      <c r="A64" s="4" t="s">
        <v>53</v>
      </c>
      <c r="B64" s="25">
        <f>'E-G'!G64</f>
        <v>7594665</v>
      </c>
      <c r="C64" s="20">
        <f>'E-FCS'!G64</f>
        <v>4275080</v>
      </c>
      <c r="D64" s="20">
        <f>'E-ADS'!G64</f>
        <v>2631919</v>
      </c>
      <c r="E64" s="20">
        <f>'E-RC'!G64</f>
        <v>4289431</v>
      </c>
      <c r="F64" s="20">
        <f>'E-WM'!G64</f>
        <v>3279456</v>
      </c>
      <c r="G64" s="20">
        <f>'E-TSM'!G64</f>
        <v>2930950</v>
      </c>
      <c r="H64" s="20">
        <f>'E-E'!G64</f>
        <v>1884181</v>
      </c>
      <c r="I64" s="20">
        <f>'E-BES'!G64</f>
        <v>7227842</v>
      </c>
      <c r="J64" s="20">
        <f>'E-LRB'!G64</f>
        <v>16421769</v>
      </c>
      <c r="K64" s="87">
        <f>'E-Total'!G64</f>
        <v>50535293</v>
      </c>
      <c r="L64" s="20">
        <f>'E-MR'!G64+'E-O'!G64</f>
        <v>455706</v>
      </c>
      <c r="M64" s="12">
        <f>'E-Total'!M64</f>
        <v>50990999</v>
      </c>
      <c r="O64" s="166" t="b">
        <f t="shared" si="2"/>
        <v>1</v>
      </c>
      <c r="P64" s="6" t="b">
        <f t="shared" si="3"/>
        <v>1</v>
      </c>
    </row>
    <row r="65" spans="1:16" x14ac:dyDescent="0.3">
      <c r="A65" s="4" t="s">
        <v>54</v>
      </c>
      <c r="B65" s="25">
        <f>'E-G'!G65</f>
        <v>7828723</v>
      </c>
      <c r="C65" s="20">
        <f>'E-FCS'!G65</f>
        <v>2155068</v>
      </c>
      <c r="D65" s="20">
        <f>'E-ADS'!G65</f>
        <v>117353</v>
      </c>
      <c r="E65" s="20">
        <f>'E-RC'!G65</f>
        <v>8441934</v>
      </c>
      <c r="F65" s="20">
        <f>'E-WM'!G65</f>
        <v>3326492</v>
      </c>
      <c r="G65" s="20">
        <f>'E-TSM'!G65</f>
        <v>1408862</v>
      </c>
      <c r="H65" s="20">
        <f>'E-E'!G65</f>
        <v>1271670</v>
      </c>
      <c r="I65" s="20">
        <f>'E-BES'!G65</f>
        <v>3926975</v>
      </c>
      <c r="J65" s="20">
        <f>'E-LRB'!G65</f>
        <v>9241506</v>
      </c>
      <c r="K65" s="87">
        <f>'E-Total'!G65</f>
        <v>37718583</v>
      </c>
      <c r="L65" s="20">
        <f>'E-MR'!G65+'E-O'!G65</f>
        <v>0</v>
      </c>
      <c r="M65" s="12">
        <f>'E-Total'!M65</f>
        <v>37718583</v>
      </c>
      <c r="O65" s="166" t="b">
        <f t="shared" si="2"/>
        <v>1</v>
      </c>
      <c r="P65" s="6" t="b">
        <f t="shared" si="3"/>
        <v>1</v>
      </c>
    </row>
    <row r="66" spans="1:16" x14ac:dyDescent="0.3">
      <c r="A66" s="4" t="s">
        <v>55</v>
      </c>
      <c r="B66" s="25">
        <f>'E-G'!G66</f>
        <v>18326405</v>
      </c>
      <c r="C66" s="20">
        <f>'E-FCS'!G66</f>
        <v>7354015</v>
      </c>
      <c r="D66" s="20">
        <f>'E-ADS'!G66</f>
        <v>658731</v>
      </c>
      <c r="E66" s="20">
        <f>'E-RC'!G66</f>
        <v>24391690.52</v>
      </c>
      <c r="F66" s="20">
        <f>'E-WM'!G66</f>
        <v>10505000</v>
      </c>
      <c r="G66" s="20">
        <f>'E-TSM'!G66</f>
        <v>5722209</v>
      </c>
      <c r="H66" s="20">
        <f>'E-E'!G66</f>
        <v>10222718</v>
      </c>
      <c r="I66" s="20">
        <f>'E-BES'!G66</f>
        <v>7355231</v>
      </c>
      <c r="J66" s="20">
        <f>'E-LRB'!G66</f>
        <v>8251000</v>
      </c>
      <c r="K66" s="87">
        <f>'E-Total'!G66</f>
        <v>92786999.519999996</v>
      </c>
      <c r="L66" s="20">
        <f>'E-MR'!G66+'E-O'!G66</f>
        <v>0</v>
      </c>
      <c r="M66" s="12">
        <f>'E-Total'!M66</f>
        <v>92786999.519999996</v>
      </c>
      <c r="O66" s="166" t="b">
        <f t="shared" si="2"/>
        <v>1</v>
      </c>
      <c r="P66" s="6" t="b">
        <f t="shared" si="3"/>
        <v>1</v>
      </c>
    </row>
    <row r="67" spans="1:16" x14ac:dyDescent="0.3">
      <c r="A67" s="4" t="s">
        <v>56</v>
      </c>
      <c r="B67" s="25">
        <f>'E-G'!G67</f>
        <v>8522144.2300000004</v>
      </c>
      <c r="C67" s="20">
        <f>'E-FCS'!G67</f>
        <v>2173072.3099999996</v>
      </c>
      <c r="D67" s="20">
        <f>'E-ADS'!G67</f>
        <v>1579012.72</v>
      </c>
      <c r="E67" s="20">
        <f>'E-RC'!G67</f>
        <v>5782985.25</v>
      </c>
      <c r="F67" s="20">
        <f>'E-WM'!G67</f>
        <v>1853809.6099999999</v>
      </c>
      <c r="G67" s="20">
        <f>'E-TSM'!G67</f>
        <v>1000837.62</v>
      </c>
      <c r="H67" s="20">
        <f>'E-E'!G67</f>
        <v>1256250.4099999999</v>
      </c>
      <c r="I67" s="20">
        <f>'E-BES'!G67</f>
        <v>5507161.9400000004</v>
      </c>
      <c r="J67" s="20">
        <f>'E-LRB'!G67</f>
        <v>14332261.930000002</v>
      </c>
      <c r="K67" s="87">
        <f>'E-Total'!G67</f>
        <v>42007536.020000003</v>
      </c>
      <c r="L67" s="20">
        <f>'E-MR'!G67+'E-O'!G67</f>
        <v>24381.14</v>
      </c>
      <c r="M67" s="12">
        <f>'E-Total'!M67</f>
        <v>42031917.160000004</v>
      </c>
      <c r="O67" s="166" t="b">
        <f t="shared" si="2"/>
        <v>1</v>
      </c>
      <c r="P67" s="6" t="b">
        <f t="shared" si="3"/>
        <v>1</v>
      </c>
    </row>
    <row r="68" spans="1:16" x14ac:dyDescent="0.3">
      <c r="A68" s="4" t="s">
        <v>57</v>
      </c>
      <c r="B68" s="25">
        <f>'E-G'!G68</f>
        <v>57386434.659999996</v>
      </c>
      <c r="C68" s="20">
        <f>'E-FCS'!G68</f>
        <v>23180742.16</v>
      </c>
      <c r="D68" s="20">
        <f>'E-ADS'!G68</f>
        <v>6612616.5499999998</v>
      </c>
      <c r="E68" s="20">
        <f>'E-RC'!G68</f>
        <v>36272105.169999994</v>
      </c>
      <c r="F68" s="20">
        <f>'E-WM'!G68</f>
        <v>14627918.510000002</v>
      </c>
      <c r="G68" s="20">
        <f>'E-TSM'!G68</f>
        <v>28293435.980000004</v>
      </c>
      <c r="H68" s="20">
        <f>'E-E'!G68</f>
        <v>3202536.33</v>
      </c>
      <c r="I68" s="20">
        <f>'E-BES'!G68</f>
        <v>22981140.189999998</v>
      </c>
      <c r="J68" s="20">
        <f>'E-LRB'!G68</f>
        <v>20537839.219999999</v>
      </c>
      <c r="K68" s="87">
        <f>'E-Total'!G68</f>
        <v>213094768.76999998</v>
      </c>
      <c r="L68" s="20">
        <f>'E-MR'!G68+'E-O'!G68</f>
        <v>0</v>
      </c>
      <c r="M68" s="12">
        <f>'E-Total'!M68</f>
        <v>213094768.76999998</v>
      </c>
      <c r="O68" s="166" t="b">
        <f t="shared" si="2"/>
        <v>1</v>
      </c>
      <c r="P68" s="6" t="b">
        <f t="shared" si="3"/>
        <v>1</v>
      </c>
    </row>
    <row r="69" spans="1:16" x14ac:dyDescent="0.3">
      <c r="A69" s="4" t="s">
        <v>58</v>
      </c>
      <c r="B69" s="25">
        <f>'E-G'!G69</f>
        <v>6137141.6099999975</v>
      </c>
      <c r="C69" s="20">
        <f>'E-FCS'!G69</f>
        <v>712616.26000000013</v>
      </c>
      <c r="D69" s="20">
        <f>'E-ADS'!G69</f>
        <v>1193043.1399999999</v>
      </c>
      <c r="E69" s="20">
        <f>'E-RC'!G69</f>
        <v>3393406.6466666665</v>
      </c>
      <c r="F69" s="20">
        <f>'E-WM'!G69</f>
        <v>1496087.1733333331</v>
      </c>
      <c r="G69" s="20">
        <f>'E-TSM'!G69</f>
        <v>727767.25</v>
      </c>
      <c r="H69" s="20">
        <f>'E-E'!G69</f>
        <v>1662541.05</v>
      </c>
      <c r="I69" s="20">
        <f>'E-BES'!G69</f>
        <v>2623257.8833333333</v>
      </c>
      <c r="J69" s="20">
        <f>'E-LRB'!G69</f>
        <v>6162826.6900000004</v>
      </c>
      <c r="K69" s="87">
        <f>'E-Total'!G69</f>
        <v>24108687.703333333</v>
      </c>
      <c r="L69" s="20">
        <f>'E-MR'!G69+'E-O'!G69</f>
        <v>0</v>
      </c>
      <c r="M69" s="12">
        <f>'E-Total'!M69</f>
        <v>24108687.703333333</v>
      </c>
      <c r="O69" s="166" t="b">
        <f t="shared" si="2"/>
        <v>1</v>
      </c>
      <c r="P69" s="6" t="b">
        <f t="shared" si="3"/>
        <v>1</v>
      </c>
    </row>
    <row r="70" spans="1:16" x14ac:dyDescent="0.3">
      <c r="A70" s="4" t="s">
        <v>59</v>
      </c>
      <c r="B70" s="25">
        <f>'E-G'!G70</f>
        <v>3132282.009720467</v>
      </c>
      <c r="C70" s="20">
        <f>'E-FCS'!G70</f>
        <v>220537.27810931124</v>
      </c>
      <c r="D70" s="20">
        <f>'E-ADS'!G70</f>
        <v>794136.77507627383</v>
      </c>
      <c r="E70" s="20">
        <f>'E-RC'!G70</f>
        <v>1770367.2062636313</v>
      </c>
      <c r="F70" s="20">
        <f>'E-WM'!G70</f>
        <v>922293.16007206088</v>
      </c>
      <c r="G70" s="20">
        <f>'E-TSM'!G70</f>
        <v>769508.30154014798</v>
      </c>
      <c r="H70" s="20">
        <f>'E-E'!G70</f>
        <v>676129.10658943234</v>
      </c>
      <c r="I70" s="20">
        <f>'E-BES'!G70</f>
        <v>2300772.3217345532</v>
      </c>
      <c r="J70" s="20">
        <f>'E-LRB'!G70</f>
        <v>624807.17214412126</v>
      </c>
      <c r="K70" s="87">
        <f>'E-Total'!G70</f>
        <v>11210833.331249999</v>
      </c>
      <c r="L70" s="20">
        <f>'E-MR'!G70+'E-O'!G70</f>
        <v>0</v>
      </c>
      <c r="M70" s="12">
        <f>'E-Total'!M70</f>
        <v>11210833.331249999</v>
      </c>
      <c r="O70" s="166" t="b">
        <f t="shared" si="2"/>
        <v>1</v>
      </c>
      <c r="P70" s="6" t="b">
        <f t="shared" si="3"/>
        <v>1</v>
      </c>
    </row>
    <row r="71" spans="1:16" x14ac:dyDescent="0.3">
      <c r="A71" s="4" t="s">
        <v>60</v>
      </c>
      <c r="B71" s="25">
        <f>'E-G'!G71</f>
        <v>15729321.92</v>
      </c>
      <c r="C71" s="20">
        <f>'E-FCS'!G71</f>
        <v>3711659</v>
      </c>
      <c r="D71" s="20">
        <f>'E-ADS'!G71</f>
        <v>852190</v>
      </c>
      <c r="E71" s="20">
        <f>'E-RC'!G71</f>
        <v>11476594</v>
      </c>
      <c r="F71" s="20">
        <f>'E-WM'!G71</f>
        <v>6114654</v>
      </c>
      <c r="G71" s="20">
        <f>'E-TSM'!G71</f>
        <v>2208000</v>
      </c>
      <c r="H71" s="20">
        <f>'E-E'!G71</f>
        <v>3130979</v>
      </c>
      <c r="I71" s="20">
        <f>'E-BES'!G71</f>
        <v>7503242</v>
      </c>
      <c r="J71" s="20">
        <f>'E-LRB'!G71</f>
        <v>12445501</v>
      </c>
      <c r="K71" s="87">
        <f>'E-Total'!G71</f>
        <v>63172140.920000002</v>
      </c>
      <c r="L71" s="20">
        <f>'E-MR'!G71+'E-O'!G71</f>
        <v>1171416.28</v>
      </c>
      <c r="M71" s="12">
        <f>'E-Total'!M71</f>
        <v>64343557.200000003</v>
      </c>
      <c r="O71" s="166" t="b">
        <f t="shared" si="2"/>
        <v>1</v>
      </c>
      <c r="P71" s="6" t="b">
        <f t="shared" si="3"/>
        <v>1</v>
      </c>
    </row>
    <row r="72" spans="1:16" x14ac:dyDescent="0.3">
      <c r="A72" s="4" t="s">
        <v>61</v>
      </c>
      <c r="B72" s="25">
        <f>'E-G'!G72</f>
        <v>8810176</v>
      </c>
      <c r="C72" s="20">
        <f>'E-FCS'!G72</f>
        <v>1047904</v>
      </c>
      <c r="D72" s="20">
        <f>'E-ADS'!G72</f>
        <v>2675050</v>
      </c>
      <c r="E72" s="20">
        <f>'E-RC'!G72</f>
        <v>7685916</v>
      </c>
      <c r="F72" s="20">
        <f>'E-WM'!G72</f>
        <v>3359744</v>
      </c>
      <c r="G72" s="20">
        <f>'E-TSM'!G72</f>
        <v>2827918</v>
      </c>
      <c r="H72" s="20">
        <f>'E-E'!G72</f>
        <v>1902822</v>
      </c>
      <c r="I72" s="20">
        <f>'E-BES'!G72</f>
        <v>4621981</v>
      </c>
      <c r="J72" s="20">
        <f>'E-LRB'!G72</f>
        <v>11573863</v>
      </c>
      <c r="K72" s="87">
        <f>'E-Total'!G72</f>
        <v>44505374</v>
      </c>
      <c r="L72" s="20">
        <f>'E-MR'!G72+'E-O'!G72</f>
        <v>2459114</v>
      </c>
      <c r="M72" s="12">
        <f>'E-Total'!M72</f>
        <v>46964488</v>
      </c>
      <c r="O72" s="166" t="b">
        <f t="shared" si="2"/>
        <v>1</v>
      </c>
      <c r="P72" s="6" t="b">
        <f t="shared" si="3"/>
        <v>1</v>
      </c>
    </row>
    <row r="73" spans="1:16" x14ac:dyDescent="0.3">
      <c r="A73" s="4" t="s">
        <v>62</v>
      </c>
      <c r="B73" s="25">
        <f>'E-G'!G73</f>
        <v>45445759.719999999</v>
      </c>
      <c r="C73" s="20">
        <f>'E-FCS'!G73</f>
        <v>11865717.299999999</v>
      </c>
      <c r="D73" s="20">
        <f>'E-ADS'!G73</f>
        <v>6616693.8100000015</v>
      </c>
      <c r="E73" s="20">
        <f>'E-RC'!G73</f>
        <v>33023053.660000004</v>
      </c>
      <c r="F73" s="20">
        <f>'E-WM'!G73</f>
        <v>14778163.16</v>
      </c>
      <c r="G73" s="20">
        <f>'E-TSM'!G73</f>
        <v>26401323.879999995</v>
      </c>
      <c r="H73" s="20">
        <f>'E-E'!G73</f>
        <v>1179729.83</v>
      </c>
      <c r="I73" s="20">
        <f>'E-BES'!G73</f>
        <v>13209787</v>
      </c>
      <c r="J73" s="20">
        <f>'E-LRB'!G73</f>
        <v>9279999.6099999994</v>
      </c>
      <c r="K73" s="87">
        <f>'E-Total'!G73</f>
        <v>161800227.97000003</v>
      </c>
      <c r="L73" s="20">
        <f>'E-MR'!G73+'E-O'!G73</f>
        <v>0</v>
      </c>
      <c r="M73" s="12">
        <f>'E-Total'!M73</f>
        <v>161800227.97000003</v>
      </c>
      <c r="O73" s="166" t="b">
        <f t="shared" si="2"/>
        <v>1</v>
      </c>
      <c r="P73" s="6" t="b">
        <f t="shared" si="3"/>
        <v>1</v>
      </c>
    </row>
    <row r="74" spans="1:16" x14ac:dyDescent="0.3">
      <c r="A74" s="4" t="s">
        <v>63</v>
      </c>
      <c r="B74" s="25">
        <f>'E-G'!G74</f>
        <v>12903789.9048</v>
      </c>
      <c r="C74" s="20">
        <f>'E-FCS'!G74</f>
        <v>935748.13</v>
      </c>
      <c r="D74" s="20">
        <f>'E-ADS'!G74</f>
        <v>136135.90000000002</v>
      </c>
      <c r="E74" s="20">
        <f>'E-RC'!G74</f>
        <v>4155525.8569</v>
      </c>
      <c r="F74" s="20">
        <f>'E-WM'!G74</f>
        <v>3272716.39</v>
      </c>
      <c r="G74" s="20">
        <f>'E-TSM'!G74</f>
        <v>0</v>
      </c>
      <c r="H74" s="20">
        <f>'E-E'!G74</f>
        <v>323079.97000000003</v>
      </c>
      <c r="I74" s="20">
        <f>'E-BES'!G74</f>
        <v>2361592.87</v>
      </c>
      <c r="J74" s="20">
        <f>'E-LRB'!G74</f>
        <v>6871188.9782999996</v>
      </c>
      <c r="K74" s="87">
        <f>'E-Total'!G74</f>
        <v>30959778</v>
      </c>
      <c r="L74" s="20">
        <f>'E-MR'!G74+'E-O'!G74</f>
        <v>0</v>
      </c>
      <c r="M74" s="12">
        <f>'E-Total'!M74</f>
        <v>30959778</v>
      </c>
      <c r="O74" s="166" t="b">
        <f t="shared" si="2"/>
        <v>1</v>
      </c>
      <c r="P74" s="6" t="b">
        <f t="shared" si="3"/>
        <v>1</v>
      </c>
    </row>
    <row r="75" spans="1:16" x14ac:dyDescent="0.3">
      <c r="A75" s="4" t="s">
        <v>64</v>
      </c>
      <c r="B75" s="25">
        <f>'E-G'!G75</f>
        <v>21487932.089999996</v>
      </c>
      <c r="C75" s="20">
        <f>'E-FCS'!G75</f>
        <v>4809170.28</v>
      </c>
      <c r="D75" s="20">
        <f>'E-ADS'!G75</f>
        <v>1494199.5499999998</v>
      </c>
      <c r="E75" s="20">
        <f>'E-RC'!G75</f>
        <v>14883545.619999997</v>
      </c>
      <c r="F75" s="20">
        <f>'E-WM'!G75</f>
        <v>13813916.59</v>
      </c>
      <c r="G75" s="20">
        <f>'E-TSM'!G75</f>
        <v>3461216.96</v>
      </c>
      <c r="H75" s="20">
        <f>'E-E'!G75</f>
        <v>5093851.3600000013</v>
      </c>
      <c r="I75" s="20">
        <f>'E-BES'!G75</f>
        <v>6917585.0200000005</v>
      </c>
      <c r="J75" s="20">
        <f>'E-LRB'!G75</f>
        <v>12093281.210000014</v>
      </c>
      <c r="K75" s="87">
        <f>'E-Total'!G75</f>
        <v>84054698.680000007</v>
      </c>
      <c r="L75" s="20">
        <f>'E-MR'!G75+'E-O'!G75</f>
        <v>0</v>
      </c>
      <c r="M75" s="12">
        <f>'E-Total'!M75</f>
        <v>84054698.680000007</v>
      </c>
      <c r="O75" s="166" t="b">
        <f t="shared" si="2"/>
        <v>1</v>
      </c>
      <c r="P75" s="6" t="b">
        <f t="shared" si="3"/>
        <v>1</v>
      </c>
    </row>
    <row r="76" spans="1:16" x14ac:dyDescent="0.3">
      <c r="A76" s="4" t="s">
        <v>65</v>
      </c>
      <c r="B76" s="25">
        <f>'E-G'!G76</f>
        <v>5080902.91</v>
      </c>
      <c r="C76" s="20">
        <f>'E-FCS'!G76</f>
        <v>5321829.421693841</v>
      </c>
      <c r="D76" s="20">
        <f>'E-ADS'!G76</f>
        <v>2505815.7541163117</v>
      </c>
      <c r="E76" s="20">
        <f>'E-RC'!G76</f>
        <v>10790927.428092891</v>
      </c>
      <c r="F76" s="20">
        <f>'E-WM'!G76</f>
        <v>3913625.0183400232</v>
      </c>
      <c r="G76" s="20">
        <f>'E-TSM'!G76</f>
        <v>4064328.2584300507</v>
      </c>
      <c r="H76" s="20">
        <f>'E-E'!G76</f>
        <v>1509197.9122299457</v>
      </c>
      <c r="I76" s="20">
        <f>'E-BES'!G76</f>
        <v>6382139.5443286356</v>
      </c>
      <c r="J76" s="20">
        <f>'E-LRB'!G76</f>
        <v>8275275.4378693644</v>
      </c>
      <c r="K76" s="87">
        <f>'E-Total'!G76</f>
        <v>47844041.685101055</v>
      </c>
      <c r="L76" s="20">
        <f>'E-MR'!G76+'E-O'!G76</f>
        <v>4004958.2299999995</v>
      </c>
      <c r="M76" s="12">
        <f>'E-Total'!M76</f>
        <v>51848999.915101051</v>
      </c>
      <c r="O76" s="166" t="b">
        <f t="shared" si="2"/>
        <v>1</v>
      </c>
      <c r="P76" s="6" t="b">
        <f t="shared" si="3"/>
        <v>1</v>
      </c>
    </row>
    <row r="77" spans="1:16" x14ac:dyDescent="0.3">
      <c r="A77" s="4" t="s">
        <v>66</v>
      </c>
      <c r="B77" s="25">
        <f>'E-G'!G77</f>
        <v>10593708</v>
      </c>
      <c r="C77" s="20">
        <f>'E-FCS'!G77</f>
        <v>1839266</v>
      </c>
      <c r="D77" s="20">
        <f>'E-ADS'!G77</f>
        <v>7</v>
      </c>
      <c r="E77" s="20">
        <f>'E-RC'!G77</f>
        <v>1996046</v>
      </c>
      <c r="F77" s="20">
        <f>'E-WM'!G77</f>
        <v>773565</v>
      </c>
      <c r="G77" s="20">
        <f>'E-TSM'!G77</f>
        <v>301464</v>
      </c>
      <c r="H77" s="20">
        <f>'E-E'!G77</f>
        <v>307467</v>
      </c>
      <c r="I77" s="20">
        <f>'E-BES'!G77</f>
        <v>1122950</v>
      </c>
      <c r="J77" s="20">
        <f>'E-LRB'!G77</f>
        <v>7759115</v>
      </c>
      <c r="K77" s="87">
        <f>'E-Total'!G77</f>
        <v>24693588</v>
      </c>
      <c r="L77" s="20">
        <f>'E-MR'!G77+'E-O'!G77</f>
        <v>0</v>
      </c>
      <c r="M77" s="12">
        <f>'E-Total'!M77</f>
        <v>24693588</v>
      </c>
      <c r="O77" s="166" t="b">
        <f t="shared" si="2"/>
        <v>1</v>
      </c>
      <c r="P77" s="6" t="b">
        <f t="shared" si="3"/>
        <v>1</v>
      </c>
    </row>
    <row r="78" spans="1:16" x14ac:dyDescent="0.3">
      <c r="A78" s="4" t="s">
        <v>67</v>
      </c>
      <c r="B78" s="25">
        <f>'E-G'!G78</f>
        <v>15906483</v>
      </c>
      <c r="C78" s="20">
        <f>'E-FCS'!G78</f>
        <v>4702210</v>
      </c>
      <c r="D78" s="20">
        <f>'E-ADS'!G78</f>
        <v>7970123</v>
      </c>
      <c r="E78" s="20">
        <f>'E-RC'!G78</f>
        <v>9122321</v>
      </c>
      <c r="F78" s="20">
        <f>'E-WM'!G78</f>
        <v>5181100</v>
      </c>
      <c r="G78" s="20">
        <f>'E-TSM'!G78</f>
        <v>429442</v>
      </c>
      <c r="H78" s="20">
        <f>'E-E'!G78</f>
        <v>1575102</v>
      </c>
      <c r="I78" s="20">
        <f>'E-BES'!G78</f>
        <v>4141015</v>
      </c>
      <c r="J78" s="20">
        <f>'E-LRB'!G78</f>
        <v>30104256</v>
      </c>
      <c r="K78" s="87">
        <f>'E-Total'!G78</f>
        <v>79132052</v>
      </c>
      <c r="L78" s="20">
        <f>'E-MR'!G78+'E-O'!G78</f>
        <v>0</v>
      </c>
      <c r="M78" s="12">
        <f>'E-Total'!M78</f>
        <v>79132052</v>
      </c>
      <c r="O78" s="166" t="b">
        <f t="shared" si="2"/>
        <v>1</v>
      </c>
      <c r="P78" s="6" t="b">
        <f t="shared" si="3"/>
        <v>1</v>
      </c>
    </row>
    <row r="79" spans="1:16" x14ac:dyDescent="0.3">
      <c r="A79" s="4" t="s">
        <v>68</v>
      </c>
      <c r="B79" s="25">
        <f>'E-G'!G79</f>
        <v>14696668.024505297</v>
      </c>
      <c r="C79" s="20">
        <f>'E-FCS'!G79</f>
        <v>9934591.2738341093</v>
      </c>
      <c r="D79" s="20">
        <f>'E-ADS'!G79</f>
        <v>4914691.0379364574</v>
      </c>
      <c r="E79" s="20">
        <f>'E-RC'!G79</f>
        <v>13323603.471748086</v>
      </c>
      <c r="F79" s="20">
        <f>'E-WM'!G79</f>
        <v>4229946.8770782771</v>
      </c>
      <c r="G79" s="20">
        <f>'E-TSM'!G79</f>
        <v>4073052.42</v>
      </c>
      <c r="H79" s="20">
        <f>'E-E'!G79</f>
        <v>3555119.4967246614</v>
      </c>
      <c r="I79" s="20">
        <f>'E-BES'!G79</f>
        <v>8022472.328173114</v>
      </c>
      <c r="J79" s="20">
        <f>'E-LRB'!G79</f>
        <v>9849855.1699999999</v>
      </c>
      <c r="K79" s="87">
        <f>'E-Total'!G79</f>
        <v>72600000.100000009</v>
      </c>
      <c r="L79" s="20">
        <f>'E-MR'!G79+'E-O'!G79</f>
        <v>0</v>
      </c>
      <c r="M79" s="12">
        <f>'E-Total'!M79</f>
        <v>72600000.100000009</v>
      </c>
      <c r="O79" s="166" t="b">
        <f t="shared" ref="O79:O88" si="4">SUM(B79:J79)=K79</f>
        <v>1</v>
      </c>
      <c r="P79" s="6" t="b">
        <f t="shared" ref="P79:P88" si="5">SUM(K79:L79)=M79</f>
        <v>1</v>
      </c>
    </row>
    <row r="80" spans="1:16" x14ac:dyDescent="0.3">
      <c r="A80" s="4" t="s">
        <v>69</v>
      </c>
      <c r="B80" s="25">
        <f>'E-G'!G80</f>
        <v>26551530.654599994</v>
      </c>
      <c r="C80" s="20">
        <f>'E-FCS'!G80</f>
        <v>1936381.3795000003</v>
      </c>
      <c r="D80" s="20">
        <f>'E-ADS'!G80</f>
        <v>745373.76000000047</v>
      </c>
      <c r="E80" s="20">
        <f>'E-RC'!G80</f>
        <v>21264842.765000001</v>
      </c>
      <c r="F80" s="20">
        <f>'E-WM'!G80</f>
        <v>10814600.893999999</v>
      </c>
      <c r="G80" s="20">
        <f>'E-TSM'!G80</f>
        <v>4283729.9794000005</v>
      </c>
      <c r="H80" s="20">
        <f>'E-E'!G80</f>
        <v>4458446.0128999995</v>
      </c>
      <c r="I80" s="20">
        <f>'E-BES'!G80</f>
        <v>7225357.6705999998</v>
      </c>
      <c r="J80" s="20">
        <f>'E-LRB'!G80</f>
        <v>19751812.243999999</v>
      </c>
      <c r="K80" s="87">
        <f>'E-Total'!G80</f>
        <v>97032075.359999999</v>
      </c>
      <c r="L80" s="20">
        <f>'E-MR'!G80+'E-O'!G80</f>
        <v>0</v>
      </c>
      <c r="M80" s="12">
        <f>'E-Total'!M80</f>
        <v>97032075.359999999</v>
      </c>
      <c r="O80" s="166" t="b">
        <f t="shared" si="4"/>
        <v>1</v>
      </c>
      <c r="P80" s="6" t="b">
        <f t="shared" si="5"/>
        <v>1</v>
      </c>
    </row>
    <row r="81" spans="1:16" x14ac:dyDescent="0.3">
      <c r="A81" s="4" t="s">
        <v>70</v>
      </c>
      <c r="B81" s="25">
        <f>'E-G'!G81</f>
        <v>6066438</v>
      </c>
      <c r="C81" s="20">
        <f>'E-FCS'!G81</f>
        <v>1097721</v>
      </c>
      <c r="D81" s="20">
        <f>'E-ADS'!G81</f>
        <v>766989</v>
      </c>
      <c r="E81" s="20">
        <f>'E-RC'!G81</f>
        <v>2016619</v>
      </c>
      <c r="F81" s="20">
        <f>'E-WM'!G81</f>
        <v>836362</v>
      </c>
      <c r="G81" s="20">
        <f>'E-TSM'!G81</f>
        <v>438664</v>
      </c>
      <c r="H81" s="20">
        <f>'E-E'!G81</f>
        <v>643036</v>
      </c>
      <c r="I81" s="20">
        <f>'E-BES'!G81</f>
        <v>1672472</v>
      </c>
      <c r="J81" s="20">
        <f>'E-LRB'!G81</f>
        <v>8375288</v>
      </c>
      <c r="K81" s="87">
        <f>'E-Total'!G81</f>
        <v>21913589</v>
      </c>
      <c r="L81" s="20">
        <f>'E-MR'!G81+'E-O'!G81</f>
        <v>2143069</v>
      </c>
      <c r="M81" s="12">
        <f>'E-Total'!M81</f>
        <v>24056658</v>
      </c>
      <c r="O81" s="166" t="b">
        <f t="shared" si="4"/>
        <v>1</v>
      </c>
      <c r="P81" s="6" t="b">
        <f t="shared" si="5"/>
        <v>1</v>
      </c>
    </row>
    <row r="82" spans="1:16" x14ac:dyDescent="0.3">
      <c r="A82" s="4" t="s">
        <v>71</v>
      </c>
      <c r="B82" s="25">
        <f>'E-G'!G82</f>
        <v>25169504.528156824</v>
      </c>
      <c r="C82" s="20">
        <f>'E-FCS'!G82</f>
        <v>14316317.129476137</v>
      </c>
      <c r="D82" s="20">
        <f>'E-ADS'!G82</f>
        <v>19197900.298937351</v>
      </c>
      <c r="E82" s="20">
        <f>'E-RC'!G82</f>
        <v>44102538.741476722</v>
      </c>
      <c r="F82" s="20">
        <f>'E-WM'!G82</f>
        <v>23646977.444871314</v>
      </c>
      <c r="G82" s="20">
        <f>'E-TSM'!G82</f>
        <v>21315705.191043824</v>
      </c>
      <c r="H82" s="20">
        <f>'E-E'!G82</f>
        <v>5189480.1370769478</v>
      </c>
      <c r="I82" s="20">
        <f>'E-BES'!G82</f>
        <v>11098080.407501813</v>
      </c>
      <c r="J82" s="20">
        <f>'E-LRB'!G82</f>
        <v>7385958.3914590646</v>
      </c>
      <c r="K82" s="87">
        <f>'E-Total'!G82</f>
        <v>171422462.27000001</v>
      </c>
      <c r="L82" s="20">
        <f>'E-MR'!G82+'E-O'!G82</f>
        <v>2186062.5700000003</v>
      </c>
      <c r="M82" s="12">
        <f>'E-Total'!M82</f>
        <v>173608524.84</v>
      </c>
      <c r="O82" s="166" t="b">
        <f t="shared" si="4"/>
        <v>1</v>
      </c>
      <c r="P82" s="6" t="b">
        <f t="shared" si="5"/>
        <v>1</v>
      </c>
    </row>
    <row r="83" spans="1:16" x14ac:dyDescent="0.3">
      <c r="A83" s="4" t="s">
        <v>72</v>
      </c>
      <c r="B83" s="25">
        <f>'E-G'!G83</f>
        <v>50512881.539999999</v>
      </c>
      <c r="C83" s="20">
        <f>'E-FCS'!G83</f>
        <v>20166282.539999999</v>
      </c>
      <c r="D83" s="20">
        <f>'E-ADS'!G83</f>
        <v>14296434</v>
      </c>
      <c r="E83" s="20">
        <f>'E-RC'!G83</f>
        <v>44240982.060000002</v>
      </c>
      <c r="F83" s="20">
        <f>'E-WM'!G83</f>
        <v>19731976.529999997</v>
      </c>
      <c r="G83" s="20">
        <f>'E-TSM'!G83</f>
        <v>31562568.969999999</v>
      </c>
      <c r="H83" s="20">
        <f>'E-E'!G83</f>
        <v>11817671.42</v>
      </c>
      <c r="I83" s="20">
        <f>'E-BES'!G83</f>
        <v>30574927.91</v>
      </c>
      <c r="J83" s="20">
        <f>'E-LRB'!G83</f>
        <v>21357363.549999997</v>
      </c>
      <c r="K83" s="87">
        <f>'E-Total'!G83</f>
        <v>244261088.51999998</v>
      </c>
      <c r="L83" s="20">
        <f>'E-MR'!G83+'E-O'!G83</f>
        <v>0</v>
      </c>
      <c r="M83" s="12">
        <f>'E-Total'!M83</f>
        <v>244261088.51999998</v>
      </c>
      <c r="O83" s="166" t="b">
        <f t="shared" si="4"/>
        <v>1</v>
      </c>
      <c r="P83" s="6" t="b">
        <f t="shared" si="5"/>
        <v>1</v>
      </c>
    </row>
    <row r="84" spans="1:16" x14ac:dyDescent="0.3">
      <c r="A84" s="4" t="s">
        <v>73</v>
      </c>
      <c r="B84" s="25">
        <f>'E-G'!G84</f>
        <v>20797970</v>
      </c>
      <c r="C84" s="20">
        <f>'E-FCS'!G84</f>
        <v>6872133</v>
      </c>
      <c r="D84" s="20">
        <f>'E-ADS'!G84</f>
        <v>0</v>
      </c>
      <c r="E84" s="20">
        <f>'E-RC'!G84</f>
        <v>12166582</v>
      </c>
      <c r="F84" s="20">
        <f>'E-WM'!G84</f>
        <v>6091642</v>
      </c>
      <c r="G84" s="20">
        <f>'E-TSM'!G84</f>
        <v>863691</v>
      </c>
      <c r="H84" s="20">
        <f>'E-E'!G84</f>
        <v>2054408</v>
      </c>
      <c r="I84" s="20">
        <f>'E-BES'!G84</f>
        <v>6285519</v>
      </c>
      <c r="J84" s="20">
        <f>'E-LRB'!G84</f>
        <v>4950028</v>
      </c>
      <c r="K84" s="87">
        <f>'E-Total'!G84</f>
        <v>60081973</v>
      </c>
      <c r="L84" s="20">
        <f>'E-MR'!G84+'E-O'!G84</f>
        <v>16832027</v>
      </c>
      <c r="M84" s="12">
        <f>'E-Total'!M84</f>
        <v>76914000</v>
      </c>
      <c r="O84" s="166" t="b">
        <f t="shared" si="4"/>
        <v>1</v>
      </c>
      <c r="P84" s="6" t="b">
        <f t="shared" si="5"/>
        <v>1</v>
      </c>
    </row>
    <row r="85" spans="1:16" x14ac:dyDescent="0.3">
      <c r="A85" s="4" t="s">
        <v>74</v>
      </c>
      <c r="B85" s="25">
        <f>'E-G'!G85</f>
        <v>26108249.345249873</v>
      </c>
      <c r="C85" s="20">
        <f>'E-FCS'!G85</f>
        <v>46422100.498787142</v>
      </c>
      <c r="D85" s="20">
        <f>'E-ADS'!G85</f>
        <v>12452599.701854616</v>
      </c>
      <c r="E85" s="20">
        <f>'E-RC'!G85</f>
        <v>112486254.23001018</v>
      </c>
      <c r="F85" s="20">
        <f>'E-WM'!G85</f>
        <v>58371986.287277229</v>
      </c>
      <c r="G85" s="20">
        <f>'E-TSM'!G85</f>
        <v>26306454.487750534</v>
      </c>
      <c r="H85" s="20">
        <f>'E-E'!G85</f>
        <v>17076721.288952891</v>
      </c>
      <c r="I85" s="20">
        <f>'E-BES'!G85</f>
        <v>28134923.092325222</v>
      </c>
      <c r="J85" s="20">
        <f>'E-LRB'!G85</f>
        <v>64274595.547792278</v>
      </c>
      <c r="K85" s="87">
        <f>'E-Total'!G85</f>
        <v>391633884.4799999</v>
      </c>
      <c r="L85" s="20">
        <f>'E-MR'!G85+'E-O'!G85</f>
        <v>6994124.9000000004</v>
      </c>
      <c r="M85" s="12">
        <f>'E-Total'!M85</f>
        <v>398628009.37999988</v>
      </c>
      <c r="O85" s="166" t="b">
        <f t="shared" si="4"/>
        <v>1</v>
      </c>
      <c r="P85" s="6" t="b">
        <f t="shared" si="5"/>
        <v>1</v>
      </c>
    </row>
    <row r="86" spans="1:16" x14ac:dyDescent="0.3">
      <c r="A86" s="4" t="s">
        <v>75</v>
      </c>
      <c r="B86" s="25">
        <f>'E-G'!G86</f>
        <v>31646013</v>
      </c>
      <c r="C86" s="20">
        <f>'E-FCS'!G86</f>
        <v>22344397</v>
      </c>
      <c r="D86" s="20">
        <f>'E-ADS'!G86</f>
        <v>5878798</v>
      </c>
      <c r="E86" s="20">
        <f>'E-RC'!G86</f>
        <v>36411396.119406596</v>
      </c>
      <c r="F86" s="20">
        <f>'E-WM'!G86</f>
        <v>14248761</v>
      </c>
      <c r="G86" s="20">
        <f>'E-TSM'!G86</f>
        <v>32650010.880593408</v>
      </c>
      <c r="H86" s="20">
        <f>'E-E'!G86</f>
        <v>7658360</v>
      </c>
      <c r="I86" s="20">
        <f>'E-BES'!G86</f>
        <v>16735432</v>
      </c>
      <c r="J86" s="20">
        <f>'E-LRB'!G86</f>
        <v>14384202</v>
      </c>
      <c r="K86" s="87">
        <f>'E-Total'!G86</f>
        <v>181957370</v>
      </c>
      <c r="L86" s="20">
        <f>'E-MR'!G86+'E-O'!G86</f>
        <v>16768630</v>
      </c>
      <c r="M86" s="12">
        <f>'E-Total'!M86</f>
        <v>198726000</v>
      </c>
      <c r="O86" s="166" t="b">
        <f t="shared" si="4"/>
        <v>1</v>
      </c>
      <c r="P86" s="6" t="b">
        <f t="shared" si="5"/>
        <v>1</v>
      </c>
    </row>
    <row r="87" spans="1:16" x14ac:dyDescent="0.3">
      <c r="A87" s="4" t="s">
        <v>76</v>
      </c>
      <c r="B87" s="25">
        <f>'E-G'!G87</f>
        <v>41947679.929999992</v>
      </c>
      <c r="C87" s="20">
        <f>'E-FCS'!G87</f>
        <v>10722620.959999999</v>
      </c>
      <c r="D87" s="20">
        <f>'E-ADS'!G87</f>
        <v>6116759.1399999987</v>
      </c>
      <c r="E87" s="20">
        <f>'E-RC'!G87</f>
        <v>33626422.340000004</v>
      </c>
      <c r="F87" s="20">
        <f>'E-WM'!G87</f>
        <v>23133073.770000003</v>
      </c>
      <c r="G87" s="20">
        <f>'E-TSM'!G87</f>
        <v>12757689.699999999</v>
      </c>
      <c r="H87" s="20">
        <f>'E-E'!G87</f>
        <v>20239879.279999997</v>
      </c>
      <c r="I87" s="20">
        <f>'E-BES'!G87</f>
        <v>11108611.960000001</v>
      </c>
      <c r="J87" s="20">
        <f>'E-LRB'!G87</f>
        <v>20073745.18</v>
      </c>
      <c r="K87" s="87">
        <f>'E-Total'!G87</f>
        <v>179726482.26000002</v>
      </c>
      <c r="L87" s="20">
        <f>'E-MR'!G87+'E-O'!G87</f>
        <v>151095</v>
      </c>
      <c r="M87" s="12">
        <f>'E-Total'!M87</f>
        <v>179877577.26000002</v>
      </c>
      <c r="O87" s="166" t="b">
        <f t="shared" si="4"/>
        <v>1</v>
      </c>
      <c r="P87" s="6" t="b">
        <f t="shared" si="5"/>
        <v>1</v>
      </c>
    </row>
    <row r="88" spans="1:16" x14ac:dyDescent="0.3">
      <c r="A88" s="4" t="s">
        <v>77</v>
      </c>
      <c r="B88" s="25">
        <f>'E-G'!G88</f>
        <v>4489528.6399999997</v>
      </c>
      <c r="C88" s="20">
        <f>'E-FCS'!G88</f>
        <v>1996083.0900000003</v>
      </c>
      <c r="D88" s="20">
        <f>'E-ADS'!G88</f>
        <v>1364139.22</v>
      </c>
      <c r="E88" s="20">
        <f>'E-RC'!G88</f>
        <v>2142549.84</v>
      </c>
      <c r="F88" s="20">
        <f>'E-WM'!G88</f>
        <v>1536994.26</v>
      </c>
      <c r="G88" s="20">
        <f>'E-TSM'!G88</f>
        <v>1148593.8400000001</v>
      </c>
      <c r="H88" s="20">
        <f>'E-E'!G88</f>
        <v>569427.63</v>
      </c>
      <c r="I88" s="20">
        <f>'E-BES'!G88</f>
        <v>2248085.1300000004</v>
      </c>
      <c r="J88" s="20">
        <f>'E-LRB'!G88</f>
        <v>9854258.8899999987</v>
      </c>
      <c r="K88" s="87">
        <f>'E-Total'!G88</f>
        <v>25349660.539999999</v>
      </c>
      <c r="L88" s="20">
        <f>'E-MR'!G88+'E-O'!G88</f>
        <v>0</v>
      </c>
      <c r="M88" s="12">
        <f>'E-Total'!M88</f>
        <v>25349660.539999999</v>
      </c>
      <c r="O88" s="166" t="b">
        <f t="shared" si="4"/>
        <v>1</v>
      </c>
      <c r="P88" s="6" t="b">
        <f t="shared" si="5"/>
        <v>1</v>
      </c>
    </row>
    <row r="89" spans="1:16" x14ac:dyDescent="0.3">
      <c r="A89" s="5"/>
      <c r="B89" s="26"/>
      <c r="C89" s="21"/>
      <c r="D89" s="21"/>
      <c r="E89" s="21"/>
      <c r="F89" s="21"/>
      <c r="G89" s="21"/>
      <c r="H89" s="21"/>
      <c r="I89" s="21"/>
      <c r="J89" s="21"/>
      <c r="K89" s="88"/>
      <c r="L89" s="21"/>
      <c r="M89" s="13"/>
      <c r="O89" s="166"/>
    </row>
    <row r="90" spans="1:16" x14ac:dyDescent="0.3">
      <c r="A90" s="30"/>
      <c r="B90" s="31">
        <f>SUM(B9:B89)</f>
        <v>2008847027.284816</v>
      </c>
      <c r="C90" s="32">
        <f t="shared" ref="C90:M90" si="6">SUM(C9:C89)</f>
        <v>794791908.8897537</v>
      </c>
      <c r="D90" s="32">
        <f t="shared" si="6"/>
        <v>454765366.98198342</v>
      </c>
      <c r="E90" s="32">
        <f t="shared" si="6"/>
        <v>1846732106.0939214</v>
      </c>
      <c r="F90" s="32">
        <f t="shared" si="6"/>
        <v>1000369226.4471439</v>
      </c>
      <c r="G90" s="32">
        <f t="shared" si="6"/>
        <v>772746695.96499491</v>
      </c>
      <c r="H90" s="32">
        <f t="shared" si="6"/>
        <v>471244457.25795007</v>
      </c>
      <c r="I90" s="32">
        <f t="shared" si="6"/>
        <v>1163198982.1788473</v>
      </c>
      <c r="J90" s="32">
        <f t="shared" si="6"/>
        <v>1168434734.5997941</v>
      </c>
      <c r="K90" s="32">
        <f t="shared" si="6"/>
        <v>9681130505.6992073</v>
      </c>
      <c r="L90" s="32">
        <f>'E-MR'!G90+'E-O'!G90</f>
        <v>107796339.54661158</v>
      </c>
      <c r="M90" s="33">
        <f t="shared" si="6"/>
        <v>9788926845.2458153</v>
      </c>
      <c r="O90" s="166" t="b">
        <f t="shared" ref="O90" si="7">SUM(B90:J90)=K90</f>
        <v>0</v>
      </c>
      <c r="P90" s="6" t="b">
        <f t="shared" ref="P90" si="8">SUM(K90:L90)=M90</f>
        <v>1</v>
      </c>
    </row>
    <row r="91" spans="1:16"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row>
    <row r="96" spans="1:16" x14ac:dyDescent="0.3">
      <c r="B96" s="6"/>
      <c r="C96" s="6"/>
      <c r="D96" s="6"/>
      <c r="E96" s="6"/>
      <c r="F96" s="6"/>
    </row>
    <row r="97" spans="2:6" x14ac:dyDescent="0.3">
      <c r="B97" s="6"/>
      <c r="C97" s="6"/>
      <c r="D97" s="6"/>
      <c r="E97" s="6"/>
      <c r="F97" s="6"/>
    </row>
    <row r="98" spans="2:6" x14ac:dyDescent="0.3">
      <c r="B98" s="6"/>
      <c r="C98" s="6"/>
      <c r="D98" s="6"/>
      <c r="E98" s="6"/>
      <c r="F98" s="6"/>
    </row>
    <row r="99" spans="2:6" x14ac:dyDescent="0.3">
      <c r="B99" s="6"/>
      <c r="C99" s="6"/>
      <c r="D99" s="6"/>
      <c r="E99" s="6"/>
      <c r="F99" s="6"/>
    </row>
    <row r="100" spans="2:6" x14ac:dyDescent="0.3">
      <c r="B100" s="6"/>
      <c r="C100" s="6"/>
      <c r="D100" s="6"/>
      <c r="E100" s="6"/>
      <c r="F100" s="6"/>
    </row>
    <row r="101" spans="2:6" x14ac:dyDescent="0.3">
      <c r="B101" s="6"/>
      <c r="C101" s="6"/>
      <c r="D101" s="6"/>
      <c r="E101" s="6"/>
      <c r="F101" s="6"/>
    </row>
    <row r="102" spans="2:6" x14ac:dyDescent="0.3">
      <c r="B102" s="6"/>
      <c r="C102" s="6"/>
      <c r="D102" s="6"/>
      <c r="E102" s="6"/>
      <c r="F102" s="6"/>
    </row>
  </sheetData>
  <printOptions horizontalCentered="1" verticalCentered="1"/>
  <pageMargins left="0.39370078740157483" right="0.39370078740157483" top="0.39370078740157483"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59999389629810485"/>
  </sheetPr>
  <dimension ref="A1:K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1" width="12.7265625" style="9"/>
    <col min="12" max="16384" width="12.7265625" style="6"/>
  </cols>
  <sheetData>
    <row r="1" spans="1:11" x14ac:dyDescent="0.3">
      <c r="A1" s="1" t="s">
        <v>317</v>
      </c>
      <c r="B1" s="7"/>
      <c r="C1" s="7"/>
      <c r="D1" s="7"/>
      <c r="E1" s="7"/>
      <c r="F1" s="7"/>
      <c r="G1" s="7"/>
      <c r="H1" s="7"/>
      <c r="I1" s="7"/>
      <c r="J1" s="7"/>
      <c r="K1" s="7"/>
    </row>
    <row r="2" spans="1:11" ht="15.5" x14ac:dyDescent="0.35">
      <c r="A2" s="2" t="s">
        <v>104</v>
      </c>
      <c r="B2" s="8"/>
      <c r="C2" s="8"/>
      <c r="D2" s="8"/>
      <c r="E2" s="8"/>
      <c r="F2" s="8"/>
      <c r="G2" s="8"/>
      <c r="H2" s="8"/>
      <c r="I2" s="8"/>
      <c r="J2" s="8"/>
      <c r="K2" s="8"/>
    </row>
    <row r="3" spans="1:11" x14ac:dyDescent="0.3">
      <c r="A3" s="28" t="str">
        <f>'Total Exp'!A3</f>
        <v>2020-21</v>
      </c>
    </row>
    <row r="4" spans="1:11" ht="15.5" x14ac:dyDescent="0.35">
      <c r="A4" s="82" t="s">
        <v>248</v>
      </c>
      <c r="B4" s="83"/>
      <c r="C4" s="83"/>
      <c r="D4" s="83"/>
      <c r="E4" s="84"/>
      <c r="F4" s="85"/>
      <c r="G4" s="83"/>
      <c r="H4" s="84"/>
      <c r="I4" s="85"/>
      <c r="J4" s="83"/>
      <c r="K4" s="84" t="s">
        <v>285</v>
      </c>
    </row>
    <row r="5" spans="1:11" s="60" customFormat="1" ht="13" x14ac:dyDescent="0.3">
      <c r="A5" s="49"/>
      <c r="B5" s="72" t="s">
        <v>252</v>
      </c>
      <c r="C5" s="62"/>
      <c r="D5" s="62"/>
      <c r="E5" s="63"/>
      <c r="F5" s="68" t="s">
        <v>257</v>
      </c>
      <c r="G5" s="65"/>
      <c r="H5" s="66"/>
      <c r="I5" s="68" t="s">
        <v>258</v>
      </c>
      <c r="J5" s="78" t="s">
        <v>259</v>
      </c>
      <c r="K5" s="66"/>
    </row>
    <row r="6" spans="1:11" s="60" customFormat="1" ht="13" x14ac:dyDescent="0.3">
      <c r="A6" s="49"/>
      <c r="B6" s="50" t="str">
        <f>$A$4&amp;" Total"</f>
        <v>Other Revenue Total</v>
      </c>
      <c r="C6" s="51"/>
      <c r="D6" s="51"/>
      <c r="E6" s="52"/>
      <c r="F6" s="50" t="s">
        <v>255</v>
      </c>
      <c r="G6" s="51"/>
      <c r="H6" s="52"/>
      <c r="I6" s="50" t="s">
        <v>281</v>
      </c>
      <c r="J6" s="51" t="s">
        <v>276</v>
      </c>
      <c r="K6" s="52"/>
    </row>
    <row r="7" spans="1:11" s="59" customFormat="1" ht="21" x14ac:dyDescent="0.25">
      <c r="A7" s="57"/>
      <c r="B7" s="42" t="s">
        <v>255</v>
      </c>
      <c r="C7" s="43" t="s">
        <v>273</v>
      </c>
      <c r="D7" s="43" t="s">
        <v>108</v>
      </c>
      <c r="E7" s="58" t="s">
        <v>275</v>
      </c>
      <c r="F7" s="42" t="s">
        <v>255</v>
      </c>
      <c r="G7" s="43" t="s">
        <v>108</v>
      </c>
      <c r="H7" s="58" t="s">
        <v>275</v>
      </c>
      <c r="I7" s="42" t="s">
        <v>283</v>
      </c>
      <c r="J7" s="43" t="s">
        <v>283</v>
      </c>
      <c r="K7" s="58" t="s">
        <v>282</v>
      </c>
    </row>
    <row r="8" spans="1:11" s="59" customFormat="1" ht="10.5" x14ac:dyDescent="0.25">
      <c r="A8" s="67"/>
      <c r="B8" s="73" t="s">
        <v>256</v>
      </c>
      <c r="C8" s="47" t="s">
        <v>110</v>
      </c>
      <c r="D8" s="47" t="s">
        <v>115</v>
      </c>
      <c r="E8" s="48" t="s">
        <v>116</v>
      </c>
      <c r="F8" s="73" t="s">
        <v>256</v>
      </c>
      <c r="G8" s="47" t="s">
        <v>115</v>
      </c>
      <c r="H8" s="48" t="s">
        <v>116</v>
      </c>
      <c r="I8" s="73" t="s">
        <v>110</v>
      </c>
      <c r="J8" s="77" t="s">
        <v>110</v>
      </c>
      <c r="K8" s="48" t="s">
        <v>116</v>
      </c>
    </row>
    <row r="9" spans="1:11" x14ac:dyDescent="0.3">
      <c r="A9" s="3"/>
      <c r="B9" s="89"/>
      <c r="C9" s="90"/>
      <c r="D9" s="90"/>
      <c r="E9" s="91"/>
      <c r="F9" s="14"/>
      <c r="G9" s="15"/>
      <c r="H9" s="11"/>
      <c r="I9" s="14"/>
      <c r="J9" s="15"/>
      <c r="K9" s="74"/>
    </row>
    <row r="10" spans="1:11" x14ac:dyDescent="0.3">
      <c r="A10" s="4" t="s">
        <v>0</v>
      </c>
      <c r="B10" s="92">
        <v>19162000</v>
      </c>
      <c r="C10" s="87">
        <v>3776658</v>
      </c>
      <c r="D10" s="87">
        <v>0</v>
      </c>
      <c r="E10" s="93">
        <v>22938658</v>
      </c>
      <c r="F10" s="16">
        <v>19162000</v>
      </c>
      <c r="G10" s="17">
        <v>0</v>
      </c>
      <c r="H10" s="12">
        <v>19162000</v>
      </c>
      <c r="I10" s="16">
        <v>2670067</v>
      </c>
      <c r="J10" s="17">
        <v>1106591</v>
      </c>
      <c r="K10" s="75">
        <v>3776658</v>
      </c>
    </row>
    <row r="11" spans="1:11" x14ac:dyDescent="0.3">
      <c r="A11" s="4" t="s">
        <v>1</v>
      </c>
      <c r="B11" s="92">
        <v>17598088</v>
      </c>
      <c r="C11" s="87">
        <v>6313545</v>
      </c>
      <c r="D11" s="87">
        <v>122323</v>
      </c>
      <c r="E11" s="93">
        <v>24033956</v>
      </c>
      <c r="F11" s="16">
        <v>17598088</v>
      </c>
      <c r="G11" s="17">
        <v>122323</v>
      </c>
      <c r="H11" s="12">
        <v>17720411</v>
      </c>
      <c r="I11" s="16">
        <v>3929994</v>
      </c>
      <c r="J11" s="17">
        <v>2383551</v>
      </c>
      <c r="K11" s="75">
        <v>6313545</v>
      </c>
    </row>
    <row r="12" spans="1:11" x14ac:dyDescent="0.3">
      <c r="A12" s="4" t="s">
        <v>2</v>
      </c>
      <c r="B12" s="92">
        <v>126732666</v>
      </c>
      <c r="C12" s="87">
        <v>12940678</v>
      </c>
      <c r="D12" s="87">
        <v>-11968</v>
      </c>
      <c r="E12" s="93">
        <v>139661376</v>
      </c>
      <c r="F12" s="16">
        <v>126732666</v>
      </c>
      <c r="G12" s="17">
        <v>-11968</v>
      </c>
      <c r="H12" s="12">
        <v>126720698</v>
      </c>
      <c r="I12" s="16">
        <v>10522615</v>
      </c>
      <c r="J12" s="17">
        <v>2418063</v>
      </c>
      <c r="K12" s="75">
        <v>12940678</v>
      </c>
    </row>
    <row r="13" spans="1:11" x14ac:dyDescent="0.3">
      <c r="A13" s="4" t="s">
        <v>3</v>
      </c>
      <c r="B13" s="92">
        <v>106892000</v>
      </c>
      <c r="C13" s="87">
        <v>3480841</v>
      </c>
      <c r="D13" s="87">
        <v>0</v>
      </c>
      <c r="E13" s="93">
        <v>110372841</v>
      </c>
      <c r="F13" s="16">
        <v>106892000</v>
      </c>
      <c r="G13" s="17">
        <v>0</v>
      </c>
      <c r="H13" s="12">
        <v>106892000</v>
      </c>
      <c r="I13" s="16">
        <v>2524310</v>
      </c>
      <c r="J13" s="17">
        <v>956531</v>
      </c>
      <c r="K13" s="75">
        <v>3480841</v>
      </c>
    </row>
    <row r="14" spans="1:11" x14ac:dyDescent="0.3">
      <c r="A14" s="4" t="s">
        <v>4</v>
      </c>
      <c r="B14" s="92">
        <v>66899438</v>
      </c>
      <c r="C14" s="87">
        <v>6106945</v>
      </c>
      <c r="D14" s="87">
        <v>0</v>
      </c>
      <c r="E14" s="93">
        <v>73006383</v>
      </c>
      <c r="F14" s="16">
        <v>66899438</v>
      </c>
      <c r="G14" s="17">
        <v>0</v>
      </c>
      <c r="H14" s="12">
        <v>66899438</v>
      </c>
      <c r="I14" s="16">
        <v>4668173</v>
      </c>
      <c r="J14" s="17">
        <v>1438772</v>
      </c>
      <c r="K14" s="75">
        <v>6106945</v>
      </c>
    </row>
    <row r="15" spans="1:11" x14ac:dyDescent="0.3">
      <c r="A15" s="4" t="s">
        <v>5</v>
      </c>
      <c r="B15" s="92">
        <v>62816950</v>
      </c>
      <c r="C15" s="87">
        <v>9086448</v>
      </c>
      <c r="D15" s="87">
        <v>149510</v>
      </c>
      <c r="E15" s="93">
        <v>72052908</v>
      </c>
      <c r="F15" s="16">
        <v>62816950</v>
      </c>
      <c r="G15" s="17">
        <v>149510</v>
      </c>
      <c r="H15" s="12">
        <v>62966460</v>
      </c>
      <c r="I15" s="16">
        <v>6357574</v>
      </c>
      <c r="J15" s="17">
        <v>2728874</v>
      </c>
      <c r="K15" s="75">
        <v>9086448</v>
      </c>
    </row>
    <row r="16" spans="1:11" x14ac:dyDescent="0.3">
      <c r="A16" s="4" t="s">
        <v>6</v>
      </c>
      <c r="B16" s="92">
        <v>101245571.03</v>
      </c>
      <c r="C16" s="87">
        <v>2610812</v>
      </c>
      <c r="D16" s="87">
        <v>0</v>
      </c>
      <c r="E16" s="93">
        <v>103856383.03</v>
      </c>
      <c r="F16" s="16">
        <v>101245571.03</v>
      </c>
      <c r="G16" s="17">
        <v>0</v>
      </c>
      <c r="H16" s="12">
        <v>101245571.03</v>
      </c>
      <c r="I16" s="16">
        <v>2152679</v>
      </c>
      <c r="J16" s="17">
        <v>458133</v>
      </c>
      <c r="K16" s="75">
        <v>2610812</v>
      </c>
    </row>
    <row r="17" spans="1:11" x14ac:dyDescent="0.3">
      <c r="A17" s="4" t="s">
        <v>7</v>
      </c>
      <c r="B17" s="92">
        <v>19029898.609999999</v>
      </c>
      <c r="C17" s="87">
        <v>4370193</v>
      </c>
      <c r="D17" s="87">
        <v>0</v>
      </c>
      <c r="E17" s="93">
        <v>23400091.609999999</v>
      </c>
      <c r="F17" s="16">
        <v>19029898.609999999</v>
      </c>
      <c r="G17" s="17">
        <v>0</v>
      </c>
      <c r="H17" s="12">
        <v>19029898.609999999</v>
      </c>
      <c r="I17" s="16">
        <v>2848845</v>
      </c>
      <c r="J17" s="17">
        <v>1521348</v>
      </c>
      <c r="K17" s="75">
        <v>4370193</v>
      </c>
    </row>
    <row r="18" spans="1:11" x14ac:dyDescent="0.3">
      <c r="A18" s="4" t="s">
        <v>8</v>
      </c>
      <c r="B18" s="92">
        <v>192919271</v>
      </c>
      <c r="C18" s="87">
        <v>4657793</v>
      </c>
      <c r="D18" s="87">
        <v>0</v>
      </c>
      <c r="E18" s="93">
        <v>197577064</v>
      </c>
      <c r="F18" s="16">
        <v>192919271</v>
      </c>
      <c r="G18" s="17">
        <v>0</v>
      </c>
      <c r="H18" s="12">
        <v>192919271</v>
      </c>
      <c r="I18" s="16">
        <v>3733375</v>
      </c>
      <c r="J18" s="17">
        <v>924418</v>
      </c>
      <c r="K18" s="75">
        <v>4657793</v>
      </c>
    </row>
    <row r="19" spans="1:11" x14ac:dyDescent="0.3">
      <c r="A19" s="4" t="s">
        <v>9</v>
      </c>
      <c r="B19" s="92">
        <v>164068696</v>
      </c>
      <c r="C19" s="87">
        <v>14021342</v>
      </c>
      <c r="D19" s="87">
        <v>0</v>
      </c>
      <c r="E19" s="93">
        <v>178090038</v>
      </c>
      <c r="F19" s="16">
        <v>164068696</v>
      </c>
      <c r="G19" s="17">
        <v>0</v>
      </c>
      <c r="H19" s="12">
        <v>164068696</v>
      </c>
      <c r="I19" s="16">
        <v>12240058</v>
      </c>
      <c r="J19" s="17">
        <v>1781284</v>
      </c>
      <c r="K19" s="75">
        <v>14021342</v>
      </c>
    </row>
    <row r="20" spans="1:11" x14ac:dyDescent="0.3">
      <c r="A20" s="4" t="s">
        <v>10</v>
      </c>
      <c r="B20" s="92">
        <v>13982574.65</v>
      </c>
      <c r="C20" s="87">
        <v>6723664</v>
      </c>
      <c r="D20" s="87">
        <v>0</v>
      </c>
      <c r="E20" s="93">
        <v>20706238.649999999</v>
      </c>
      <c r="F20" s="16">
        <v>13982574.65</v>
      </c>
      <c r="G20" s="17">
        <v>0</v>
      </c>
      <c r="H20" s="12">
        <v>13982574.65</v>
      </c>
      <c r="I20" s="16">
        <v>4132168</v>
      </c>
      <c r="J20" s="17">
        <v>2591496</v>
      </c>
      <c r="K20" s="75">
        <v>6723664</v>
      </c>
    </row>
    <row r="21" spans="1:11" x14ac:dyDescent="0.3">
      <c r="A21" s="4" t="s">
        <v>11</v>
      </c>
      <c r="B21" s="92">
        <v>44696662.769999996</v>
      </c>
      <c r="C21" s="87">
        <v>12153840</v>
      </c>
      <c r="D21" s="87">
        <v>0</v>
      </c>
      <c r="E21" s="93">
        <v>56850502.769999996</v>
      </c>
      <c r="F21" s="16">
        <v>44696662.769999996</v>
      </c>
      <c r="G21" s="17">
        <v>0</v>
      </c>
      <c r="H21" s="12">
        <v>44696662.769999996</v>
      </c>
      <c r="I21" s="16">
        <v>8054078</v>
      </c>
      <c r="J21" s="17">
        <v>4099762</v>
      </c>
      <c r="K21" s="75">
        <v>12153840</v>
      </c>
    </row>
    <row r="22" spans="1:11" x14ac:dyDescent="0.3">
      <c r="A22" s="4" t="s">
        <v>12</v>
      </c>
      <c r="B22" s="92">
        <v>100308609.33</v>
      </c>
      <c r="C22" s="87">
        <v>12466963</v>
      </c>
      <c r="D22" s="87">
        <v>0</v>
      </c>
      <c r="E22" s="93">
        <v>112775572.33</v>
      </c>
      <c r="F22" s="16">
        <v>100308609.33</v>
      </c>
      <c r="G22" s="17">
        <v>0</v>
      </c>
      <c r="H22" s="12">
        <v>100308609.33</v>
      </c>
      <c r="I22" s="16">
        <v>9794219</v>
      </c>
      <c r="J22" s="17">
        <v>2672744</v>
      </c>
      <c r="K22" s="75">
        <v>12466963</v>
      </c>
    </row>
    <row r="23" spans="1:11" x14ac:dyDescent="0.3">
      <c r="A23" s="4" t="s">
        <v>13</v>
      </c>
      <c r="B23" s="92">
        <v>254205455</v>
      </c>
      <c r="C23" s="87">
        <v>22454982</v>
      </c>
      <c r="D23" s="87">
        <v>0</v>
      </c>
      <c r="E23" s="93">
        <v>276660437</v>
      </c>
      <c r="F23" s="16">
        <v>254205455</v>
      </c>
      <c r="G23" s="17">
        <v>0</v>
      </c>
      <c r="H23" s="12">
        <v>254205455</v>
      </c>
      <c r="I23" s="16">
        <v>19651381</v>
      </c>
      <c r="J23" s="17">
        <v>2803601</v>
      </c>
      <c r="K23" s="75">
        <v>22454982</v>
      </c>
    </row>
    <row r="24" spans="1:11" x14ac:dyDescent="0.3">
      <c r="A24" s="4" t="s">
        <v>14</v>
      </c>
      <c r="B24" s="92">
        <v>15715509</v>
      </c>
      <c r="C24" s="87">
        <v>4247761</v>
      </c>
      <c r="D24" s="87">
        <v>0</v>
      </c>
      <c r="E24" s="93">
        <v>19963270</v>
      </c>
      <c r="F24" s="16">
        <v>15715509</v>
      </c>
      <c r="G24" s="17">
        <v>0</v>
      </c>
      <c r="H24" s="12">
        <v>15715509</v>
      </c>
      <c r="I24" s="16">
        <v>2987116</v>
      </c>
      <c r="J24" s="17">
        <v>1260645</v>
      </c>
      <c r="K24" s="75">
        <v>4247761</v>
      </c>
    </row>
    <row r="25" spans="1:11" x14ac:dyDescent="0.3">
      <c r="A25" s="4" t="s">
        <v>15</v>
      </c>
      <c r="B25" s="92">
        <v>31914252</v>
      </c>
      <c r="C25" s="87">
        <v>7336950</v>
      </c>
      <c r="D25" s="87">
        <v>0</v>
      </c>
      <c r="E25" s="93">
        <v>39251202</v>
      </c>
      <c r="F25" s="16">
        <v>31914252</v>
      </c>
      <c r="G25" s="17">
        <v>0</v>
      </c>
      <c r="H25" s="12">
        <v>31914252</v>
      </c>
      <c r="I25" s="16">
        <v>4647576</v>
      </c>
      <c r="J25" s="17">
        <v>2689374</v>
      </c>
      <c r="K25" s="75">
        <v>7336950</v>
      </c>
    </row>
    <row r="26" spans="1:11" x14ac:dyDescent="0.3">
      <c r="A26" s="4" t="s">
        <v>16</v>
      </c>
      <c r="B26" s="92">
        <v>22617734.130000003</v>
      </c>
      <c r="C26" s="87">
        <v>8263043</v>
      </c>
      <c r="D26" s="87">
        <v>0</v>
      </c>
      <c r="E26" s="93">
        <v>30880777.130000003</v>
      </c>
      <c r="F26" s="16">
        <v>22617734.130000003</v>
      </c>
      <c r="G26" s="17">
        <v>0</v>
      </c>
      <c r="H26" s="12">
        <v>22617734.130000003</v>
      </c>
      <c r="I26" s="16">
        <v>4660483</v>
      </c>
      <c r="J26" s="17">
        <v>3602560</v>
      </c>
      <c r="K26" s="75">
        <v>8263043</v>
      </c>
    </row>
    <row r="27" spans="1:11" x14ac:dyDescent="0.3">
      <c r="A27" s="4" t="s">
        <v>17</v>
      </c>
      <c r="B27" s="92">
        <v>135161000</v>
      </c>
      <c r="C27" s="87">
        <v>4145606</v>
      </c>
      <c r="D27" s="87">
        <v>0</v>
      </c>
      <c r="E27" s="93">
        <v>139306606</v>
      </c>
      <c r="F27" s="16">
        <v>135161000</v>
      </c>
      <c r="G27" s="17">
        <v>0</v>
      </c>
      <c r="H27" s="12">
        <v>135161000</v>
      </c>
      <c r="I27" s="16">
        <v>3228707</v>
      </c>
      <c r="J27" s="17">
        <v>916899</v>
      </c>
      <c r="K27" s="75">
        <v>4145606</v>
      </c>
    </row>
    <row r="28" spans="1:11" x14ac:dyDescent="0.3">
      <c r="A28" s="4" t="s">
        <v>18</v>
      </c>
      <c r="B28" s="92">
        <v>60215389</v>
      </c>
      <c r="C28" s="87">
        <v>15810656</v>
      </c>
      <c r="D28" s="87">
        <v>320134</v>
      </c>
      <c r="E28" s="93">
        <v>76346179</v>
      </c>
      <c r="F28" s="16">
        <v>60215389</v>
      </c>
      <c r="G28" s="17">
        <v>320134</v>
      </c>
      <c r="H28" s="12">
        <v>60535523</v>
      </c>
      <c r="I28" s="16">
        <v>10864747</v>
      </c>
      <c r="J28" s="17">
        <v>4945909</v>
      </c>
      <c r="K28" s="75">
        <v>15810656</v>
      </c>
    </row>
    <row r="29" spans="1:11" x14ac:dyDescent="0.3">
      <c r="A29" s="4" t="s">
        <v>19</v>
      </c>
      <c r="B29" s="92">
        <v>130714757.95999999</v>
      </c>
      <c r="C29" s="87">
        <v>8023616</v>
      </c>
      <c r="D29" s="87">
        <v>0</v>
      </c>
      <c r="E29" s="93">
        <v>138738373.95999998</v>
      </c>
      <c r="F29" s="16">
        <v>130714757.95999999</v>
      </c>
      <c r="G29" s="17">
        <v>0</v>
      </c>
      <c r="H29" s="12">
        <v>130714757.95999999</v>
      </c>
      <c r="I29" s="16">
        <v>6853126</v>
      </c>
      <c r="J29" s="17">
        <v>1170490</v>
      </c>
      <c r="K29" s="75">
        <v>8023616</v>
      </c>
    </row>
    <row r="30" spans="1:11" x14ac:dyDescent="0.3">
      <c r="A30" s="4" t="s">
        <v>20</v>
      </c>
      <c r="B30" s="92">
        <v>13386565</v>
      </c>
      <c r="C30" s="87">
        <v>5933789</v>
      </c>
      <c r="D30" s="87">
        <v>103855</v>
      </c>
      <c r="E30" s="93">
        <v>19424209</v>
      </c>
      <c r="F30" s="16">
        <v>13386565</v>
      </c>
      <c r="G30" s="17">
        <v>103855</v>
      </c>
      <c r="H30" s="12">
        <v>13490420</v>
      </c>
      <c r="I30" s="16">
        <v>3877307</v>
      </c>
      <c r="J30" s="17">
        <v>2056482</v>
      </c>
      <c r="K30" s="75">
        <v>5933789</v>
      </c>
    </row>
    <row r="31" spans="1:11" x14ac:dyDescent="0.3">
      <c r="A31" s="4" t="s">
        <v>21</v>
      </c>
      <c r="B31" s="92">
        <v>120177746.61</v>
      </c>
      <c r="C31" s="87">
        <v>3871441</v>
      </c>
      <c r="D31" s="87">
        <v>0</v>
      </c>
      <c r="E31" s="93">
        <v>124049187.61</v>
      </c>
      <c r="F31" s="16">
        <v>120177746.61</v>
      </c>
      <c r="G31" s="17">
        <v>0</v>
      </c>
      <c r="H31" s="12">
        <v>120177746.61</v>
      </c>
      <c r="I31" s="16">
        <v>3215921</v>
      </c>
      <c r="J31" s="17">
        <v>655520</v>
      </c>
      <c r="K31" s="75">
        <v>3871441</v>
      </c>
    </row>
    <row r="32" spans="1:11" x14ac:dyDescent="0.3">
      <c r="A32" s="4" t="s">
        <v>22</v>
      </c>
      <c r="B32" s="92">
        <v>27278700.289999999</v>
      </c>
      <c r="C32" s="87">
        <v>8774980</v>
      </c>
      <c r="D32" s="87">
        <v>0</v>
      </c>
      <c r="E32" s="93">
        <v>36053680.289999999</v>
      </c>
      <c r="F32" s="16">
        <v>27278700.289999999</v>
      </c>
      <c r="G32" s="17">
        <v>0</v>
      </c>
      <c r="H32" s="12">
        <v>27278700.289999999</v>
      </c>
      <c r="I32" s="16">
        <v>5198906</v>
      </c>
      <c r="J32" s="17">
        <v>3576074</v>
      </c>
      <c r="K32" s="75">
        <v>8774980</v>
      </c>
    </row>
    <row r="33" spans="1:11" x14ac:dyDescent="0.3">
      <c r="A33" s="4" t="s">
        <v>23</v>
      </c>
      <c r="B33" s="92">
        <v>24926283.769999996</v>
      </c>
      <c r="C33" s="87">
        <v>6078278</v>
      </c>
      <c r="D33" s="87">
        <v>0</v>
      </c>
      <c r="E33" s="93">
        <v>31004561.769999996</v>
      </c>
      <c r="F33" s="16">
        <v>24926283.769999996</v>
      </c>
      <c r="G33" s="17">
        <v>0</v>
      </c>
      <c r="H33" s="12">
        <v>24926283.769999996</v>
      </c>
      <c r="I33" s="16">
        <v>3980724</v>
      </c>
      <c r="J33" s="17">
        <v>2097554</v>
      </c>
      <c r="K33" s="75">
        <v>6078278</v>
      </c>
    </row>
    <row r="34" spans="1:11" ht="13.15" customHeight="1" x14ac:dyDescent="0.3">
      <c r="A34" s="4" t="s">
        <v>24</v>
      </c>
      <c r="B34" s="92">
        <v>126357598.72</v>
      </c>
      <c r="C34" s="87">
        <v>16738940</v>
      </c>
      <c r="D34" s="87">
        <v>0</v>
      </c>
      <c r="E34" s="93">
        <v>143096538.72</v>
      </c>
      <c r="F34" s="16">
        <v>126357598.72</v>
      </c>
      <c r="G34" s="17">
        <v>0</v>
      </c>
      <c r="H34" s="12">
        <v>126357598.72</v>
      </c>
      <c r="I34" s="16">
        <v>13194678</v>
      </c>
      <c r="J34" s="17">
        <v>3544262</v>
      </c>
      <c r="K34" s="75">
        <v>16738940</v>
      </c>
    </row>
    <row r="35" spans="1:11" x14ac:dyDescent="0.3">
      <c r="A35" s="4" t="s">
        <v>25</v>
      </c>
      <c r="B35" s="92">
        <v>152326206</v>
      </c>
      <c r="C35" s="87">
        <v>12238012</v>
      </c>
      <c r="D35" s="87">
        <v>0</v>
      </c>
      <c r="E35" s="93">
        <v>164564218</v>
      </c>
      <c r="F35" s="16">
        <v>152326206</v>
      </c>
      <c r="G35" s="17">
        <v>0</v>
      </c>
      <c r="H35" s="12">
        <v>152326206</v>
      </c>
      <c r="I35" s="16">
        <v>10612291</v>
      </c>
      <c r="J35" s="17">
        <v>1625721</v>
      </c>
      <c r="K35" s="75">
        <v>12238012</v>
      </c>
    </row>
    <row r="36" spans="1:11" x14ac:dyDescent="0.3">
      <c r="A36" s="4" t="s">
        <v>26</v>
      </c>
      <c r="B36" s="92">
        <v>257296770.00999999</v>
      </c>
      <c r="C36" s="87">
        <v>22141210</v>
      </c>
      <c r="D36" s="87">
        <v>0</v>
      </c>
      <c r="E36" s="93">
        <v>279437980.00999999</v>
      </c>
      <c r="F36" s="16">
        <v>257296770.00999999</v>
      </c>
      <c r="G36" s="17">
        <v>0</v>
      </c>
      <c r="H36" s="12">
        <v>257296770.00999999</v>
      </c>
      <c r="I36" s="16">
        <v>18539162</v>
      </c>
      <c r="J36" s="17">
        <v>3602048</v>
      </c>
      <c r="K36" s="75">
        <v>22141210</v>
      </c>
    </row>
    <row r="37" spans="1:11" x14ac:dyDescent="0.3">
      <c r="A37" s="4" t="s">
        <v>27</v>
      </c>
      <c r="B37" s="92">
        <v>83323235</v>
      </c>
      <c r="C37" s="87">
        <v>13331370</v>
      </c>
      <c r="D37" s="87">
        <v>0</v>
      </c>
      <c r="E37" s="93">
        <v>96654605</v>
      </c>
      <c r="F37" s="16">
        <v>83323235</v>
      </c>
      <c r="G37" s="17">
        <v>0</v>
      </c>
      <c r="H37" s="12">
        <v>83323235</v>
      </c>
      <c r="I37" s="16">
        <v>10130596</v>
      </c>
      <c r="J37" s="17">
        <v>3200774</v>
      </c>
      <c r="K37" s="75">
        <v>13331370</v>
      </c>
    </row>
    <row r="38" spans="1:11" x14ac:dyDescent="0.3">
      <c r="A38" s="4" t="s">
        <v>28</v>
      </c>
      <c r="B38" s="92">
        <v>22026787</v>
      </c>
      <c r="C38" s="87">
        <v>4900986</v>
      </c>
      <c r="D38" s="87">
        <v>0</v>
      </c>
      <c r="E38" s="93">
        <v>26927773</v>
      </c>
      <c r="F38" s="16">
        <v>22026787</v>
      </c>
      <c r="G38" s="17">
        <v>0</v>
      </c>
      <c r="H38" s="12">
        <v>22026787</v>
      </c>
      <c r="I38" s="16">
        <v>3385876</v>
      </c>
      <c r="J38" s="17">
        <v>1515110</v>
      </c>
      <c r="K38" s="75">
        <v>4900986</v>
      </c>
    </row>
    <row r="39" spans="1:11" x14ac:dyDescent="0.3">
      <c r="A39" s="4" t="s">
        <v>29</v>
      </c>
      <c r="B39" s="92">
        <v>9076307</v>
      </c>
      <c r="C39" s="87">
        <v>4723204</v>
      </c>
      <c r="D39" s="87">
        <v>0</v>
      </c>
      <c r="E39" s="93">
        <v>13799511</v>
      </c>
      <c r="F39" s="16">
        <v>9076307</v>
      </c>
      <c r="G39" s="17">
        <v>0</v>
      </c>
      <c r="H39" s="12">
        <v>9076307</v>
      </c>
      <c r="I39" s="16">
        <v>3002703</v>
      </c>
      <c r="J39" s="17">
        <v>1720501</v>
      </c>
      <c r="K39" s="75">
        <v>4723204</v>
      </c>
    </row>
    <row r="40" spans="1:11" x14ac:dyDescent="0.3">
      <c r="A40" s="4" t="s">
        <v>30</v>
      </c>
      <c r="B40" s="92">
        <v>112167533</v>
      </c>
      <c r="C40" s="87">
        <v>2796072</v>
      </c>
      <c r="D40" s="87">
        <v>627774</v>
      </c>
      <c r="E40" s="93">
        <v>115591379</v>
      </c>
      <c r="F40" s="16">
        <v>112167533</v>
      </c>
      <c r="G40" s="17">
        <v>627774</v>
      </c>
      <c r="H40" s="12">
        <v>112795307</v>
      </c>
      <c r="I40" s="16">
        <v>1998842</v>
      </c>
      <c r="J40" s="17">
        <v>797230</v>
      </c>
      <c r="K40" s="75">
        <v>2796072</v>
      </c>
    </row>
    <row r="41" spans="1:11" x14ac:dyDescent="0.3">
      <c r="A41" s="4" t="s">
        <v>31</v>
      </c>
      <c r="B41" s="92">
        <v>28627253</v>
      </c>
      <c r="C41" s="87">
        <v>6819328</v>
      </c>
      <c r="D41" s="87">
        <v>0</v>
      </c>
      <c r="E41" s="93">
        <v>35446581</v>
      </c>
      <c r="F41" s="16">
        <v>28627253</v>
      </c>
      <c r="G41" s="17">
        <v>0</v>
      </c>
      <c r="H41" s="12">
        <v>28627253</v>
      </c>
      <c r="I41" s="16">
        <v>4588479</v>
      </c>
      <c r="J41" s="17">
        <v>2230849</v>
      </c>
      <c r="K41" s="75">
        <v>6819328</v>
      </c>
    </row>
    <row r="42" spans="1:11" x14ac:dyDescent="0.3">
      <c r="A42" s="4" t="s">
        <v>32</v>
      </c>
      <c r="B42" s="92">
        <v>202135478.59</v>
      </c>
      <c r="C42" s="87">
        <v>18134505</v>
      </c>
      <c r="D42" s="87">
        <v>0</v>
      </c>
      <c r="E42" s="93">
        <v>220269983.59</v>
      </c>
      <c r="F42" s="16">
        <v>202135478.59</v>
      </c>
      <c r="G42" s="17">
        <v>0</v>
      </c>
      <c r="H42" s="12">
        <v>202135478.59</v>
      </c>
      <c r="I42" s="16">
        <v>15273987</v>
      </c>
      <c r="J42" s="17">
        <v>2860518</v>
      </c>
      <c r="K42" s="75">
        <v>18134505</v>
      </c>
    </row>
    <row r="43" spans="1:11" x14ac:dyDescent="0.3">
      <c r="A43" s="4" t="s">
        <v>33</v>
      </c>
      <c r="B43" s="92">
        <v>17650294</v>
      </c>
      <c r="C43" s="87">
        <v>5079485</v>
      </c>
      <c r="D43" s="87">
        <v>0</v>
      </c>
      <c r="E43" s="93">
        <v>22729779</v>
      </c>
      <c r="F43" s="16">
        <v>17650294</v>
      </c>
      <c r="G43" s="17">
        <v>0</v>
      </c>
      <c r="H43" s="12">
        <v>17650294</v>
      </c>
      <c r="I43" s="16">
        <v>3329552</v>
      </c>
      <c r="J43" s="17">
        <v>1749933</v>
      </c>
      <c r="K43" s="75">
        <v>5079485</v>
      </c>
    </row>
    <row r="44" spans="1:11" x14ac:dyDescent="0.3">
      <c r="A44" s="4" t="s">
        <v>34</v>
      </c>
      <c r="B44" s="92">
        <v>143249306</v>
      </c>
      <c r="C44" s="87">
        <v>4709790</v>
      </c>
      <c r="D44" s="87">
        <v>0</v>
      </c>
      <c r="E44" s="93">
        <v>147959096</v>
      </c>
      <c r="F44" s="16">
        <v>143249306</v>
      </c>
      <c r="G44" s="17">
        <v>0</v>
      </c>
      <c r="H44" s="12">
        <v>143249306</v>
      </c>
      <c r="I44" s="16">
        <v>3425488</v>
      </c>
      <c r="J44" s="17">
        <v>1284302</v>
      </c>
      <c r="K44" s="75">
        <v>4709790</v>
      </c>
    </row>
    <row r="45" spans="1:11" x14ac:dyDescent="0.3">
      <c r="A45" s="4" t="s">
        <v>35</v>
      </c>
      <c r="B45" s="92">
        <v>128873936</v>
      </c>
      <c r="C45" s="87">
        <v>7782131</v>
      </c>
      <c r="D45" s="87">
        <v>0</v>
      </c>
      <c r="E45" s="93">
        <v>136656067</v>
      </c>
      <c r="F45" s="16">
        <v>128873936</v>
      </c>
      <c r="G45" s="17">
        <v>0</v>
      </c>
      <c r="H45" s="12">
        <v>128873936</v>
      </c>
      <c r="I45" s="16">
        <v>6622620</v>
      </c>
      <c r="J45" s="17">
        <v>1159511</v>
      </c>
      <c r="K45" s="75">
        <v>7782131</v>
      </c>
    </row>
    <row r="46" spans="1:11" x14ac:dyDescent="0.3">
      <c r="A46" s="4" t="s">
        <v>36</v>
      </c>
      <c r="B46" s="92">
        <v>81757205.489999995</v>
      </c>
      <c r="C46" s="87">
        <v>11436466</v>
      </c>
      <c r="D46" s="87">
        <v>665357.14</v>
      </c>
      <c r="E46" s="93">
        <v>93859028.629999995</v>
      </c>
      <c r="F46" s="16">
        <v>81757205.489999995</v>
      </c>
      <c r="G46" s="17">
        <v>665357.14</v>
      </c>
      <c r="H46" s="12">
        <v>82422562.629999995</v>
      </c>
      <c r="I46" s="16">
        <v>8844607</v>
      </c>
      <c r="J46" s="17">
        <v>2591859</v>
      </c>
      <c r="K46" s="75">
        <v>11436466</v>
      </c>
    </row>
    <row r="47" spans="1:11" x14ac:dyDescent="0.3">
      <c r="A47" s="4" t="s">
        <v>37</v>
      </c>
      <c r="B47" s="92">
        <v>11521260.369999999</v>
      </c>
      <c r="C47" s="87">
        <v>9399606</v>
      </c>
      <c r="D47" s="87">
        <v>0</v>
      </c>
      <c r="E47" s="93">
        <v>20920866.369999997</v>
      </c>
      <c r="F47" s="16">
        <v>11521260.369999999</v>
      </c>
      <c r="G47" s="17">
        <v>0</v>
      </c>
      <c r="H47" s="12">
        <v>11521260.369999999</v>
      </c>
      <c r="I47" s="16">
        <v>5666426</v>
      </c>
      <c r="J47" s="17">
        <v>3733180</v>
      </c>
      <c r="K47" s="75">
        <v>9399606</v>
      </c>
    </row>
    <row r="48" spans="1:11" x14ac:dyDescent="0.3">
      <c r="A48" s="4" t="s">
        <v>38</v>
      </c>
      <c r="B48" s="92">
        <v>53184435.770000018</v>
      </c>
      <c r="C48" s="87">
        <v>8014531</v>
      </c>
      <c r="D48" s="87">
        <v>0</v>
      </c>
      <c r="E48" s="93">
        <v>61198966.770000018</v>
      </c>
      <c r="F48" s="16">
        <v>53184435.770000018</v>
      </c>
      <c r="G48" s="17">
        <v>0</v>
      </c>
      <c r="H48" s="12">
        <v>53184435.770000018</v>
      </c>
      <c r="I48" s="16">
        <v>5695358</v>
      </c>
      <c r="J48" s="17">
        <v>2319173</v>
      </c>
      <c r="K48" s="75">
        <v>8014531</v>
      </c>
    </row>
    <row r="49" spans="1:11" x14ac:dyDescent="0.3">
      <c r="A49" s="4" t="s">
        <v>39</v>
      </c>
      <c r="B49" s="92">
        <v>108876492</v>
      </c>
      <c r="C49" s="87">
        <v>3505970</v>
      </c>
      <c r="D49" s="87">
        <v>0</v>
      </c>
      <c r="E49" s="93">
        <v>112382462</v>
      </c>
      <c r="F49" s="16">
        <v>108876492</v>
      </c>
      <c r="G49" s="17">
        <v>0</v>
      </c>
      <c r="H49" s="12">
        <v>108876492</v>
      </c>
      <c r="I49" s="16">
        <v>2673305</v>
      </c>
      <c r="J49" s="17">
        <v>832665</v>
      </c>
      <c r="K49" s="75">
        <v>3505970</v>
      </c>
    </row>
    <row r="50" spans="1:11" x14ac:dyDescent="0.3">
      <c r="A50" s="4" t="s">
        <v>40</v>
      </c>
      <c r="B50" s="92">
        <v>14806633</v>
      </c>
      <c r="C50" s="87">
        <v>2926216</v>
      </c>
      <c r="D50" s="87">
        <v>62318</v>
      </c>
      <c r="E50" s="93">
        <v>17795167</v>
      </c>
      <c r="F50" s="16">
        <v>14806633</v>
      </c>
      <c r="G50" s="17">
        <v>62318</v>
      </c>
      <c r="H50" s="12">
        <v>14868951</v>
      </c>
      <c r="I50" s="16">
        <v>1986642</v>
      </c>
      <c r="J50" s="17">
        <v>939574</v>
      </c>
      <c r="K50" s="75">
        <v>2926216</v>
      </c>
    </row>
    <row r="51" spans="1:11" x14ac:dyDescent="0.3">
      <c r="A51" s="4" t="s">
        <v>41</v>
      </c>
      <c r="B51" s="92">
        <v>104600432</v>
      </c>
      <c r="C51" s="87">
        <v>2798946</v>
      </c>
      <c r="D51" s="87">
        <v>0</v>
      </c>
      <c r="E51" s="93">
        <v>107399378</v>
      </c>
      <c r="F51" s="16">
        <v>104600432</v>
      </c>
      <c r="G51" s="17">
        <v>0</v>
      </c>
      <c r="H51" s="12">
        <v>104600432</v>
      </c>
      <c r="I51" s="16">
        <v>2245020</v>
      </c>
      <c r="J51" s="17">
        <v>553926</v>
      </c>
      <c r="K51" s="75">
        <v>2798946</v>
      </c>
    </row>
    <row r="52" spans="1:11" x14ac:dyDescent="0.3">
      <c r="A52" s="4" t="s">
        <v>42</v>
      </c>
      <c r="B52" s="92">
        <v>95708618.420000002</v>
      </c>
      <c r="C52" s="87">
        <v>4743469</v>
      </c>
      <c r="D52" s="87">
        <v>0</v>
      </c>
      <c r="E52" s="93">
        <v>100452087.42</v>
      </c>
      <c r="F52" s="16">
        <v>95708618.420000002</v>
      </c>
      <c r="G52" s="17">
        <v>0</v>
      </c>
      <c r="H52" s="12">
        <v>95708618.420000002</v>
      </c>
      <c r="I52" s="16">
        <v>3953590</v>
      </c>
      <c r="J52" s="17">
        <v>789879</v>
      </c>
      <c r="K52" s="75">
        <v>4743469</v>
      </c>
    </row>
    <row r="53" spans="1:11" x14ac:dyDescent="0.3">
      <c r="A53" s="4" t="s">
        <v>43</v>
      </c>
      <c r="B53" s="92">
        <v>315896000</v>
      </c>
      <c r="C53" s="87">
        <v>4900433</v>
      </c>
      <c r="D53" s="87">
        <v>0</v>
      </c>
      <c r="E53" s="93">
        <v>320796433</v>
      </c>
      <c r="F53" s="16">
        <v>315896000</v>
      </c>
      <c r="G53" s="17">
        <v>0</v>
      </c>
      <c r="H53" s="12">
        <v>315896000</v>
      </c>
      <c r="I53" s="16">
        <v>4161831</v>
      </c>
      <c r="J53" s="17">
        <v>738602</v>
      </c>
      <c r="K53" s="75">
        <v>4900433</v>
      </c>
    </row>
    <row r="54" spans="1:11" x14ac:dyDescent="0.3">
      <c r="A54" s="4" t="s">
        <v>263</v>
      </c>
      <c r="B54" s="92">
        <v>134090626.98</v>
      </c>
      <c r="C54" s="87">
        <v>17597030</v>
      </c>
      <c r="D54" s="87">
        <v>749661.02</v>
      </c>
      <c r="E54" s="93">
        <v>152437318</v>
      </c>
      <c r="F54" s="16">
        <v>134090626.98</v>
      </c>
      <c r="G54" s="17">
        <v>749661.02</v>
      </c>
      <c r="H54" s="12">
        <v>134840288</v>
      </c>
      <c r="I54" s="16">
        <v>15342329</v>
      </c>
      <c r="J54" s="17">
        <v>2254701</v>
      </c>
      <c r="K54" s="75">
        <v>17597030</v>
      </c>
    </row>
    <row r="55" spans="1:11" x14ac:dyDescent="0.3">
      <c r="A55" s="4" t="s">
        <v>44</v>
      </c>
      <c r="B55" s="92">
        <v>76576000</v>
      </c>
      <c r="C55" s="87">
        <v>15281834</v>
      </c>
      <c r="D55" s="87">
        <v>0</v>
      </c>
      <c r="E55" s="93">
        <v>91857834</v>
      </c>
      <c r="F55" s="16">
        <v>76576000</v>
      </c>
      <c r="G55" s="17">
        <v>0</v>
      </c>
      <c r="H55" s="12">
        <v>76576000</v>
      </c>
      <c r="I55" s="16">
        <v>11033263</v>
      </c>
      <c r="J55" s="17">
        <v>4248571</v>
      </c>
      <c r="K55" s="75">
        <v>15281834</v>
      </c>
    </row>
    <row r="56" spans="1:11" x14ac:dyDescent="0.3">
      <c r="A56" s="4" t="s">
        <v>45</v>
      </c>
      <c r="B56" s="92">
        <v>49991508.490000002</v>
      </c>
      <c r="C56" s="87">
        <v>8199188</v>
      </c>
      <c r="D56" s="87">
        <v>305995.21000000002</v>
      </c>
      <c r="E56" s="93">
        <v>58496691.700000003</v>
      </c>
      <c r="F56" s="16">
        <v>49991508.490000002</v>
      </c>
      <c r="G56" s="17">
        <v>305995.21000000002</v>
      </c>
      <c r="H56" s="12">
        <v>50297503.700000003</v>
      </c>
      <c r="I56" s="16">
        <v>6232855</v>
      </c>
      <c r="J56" s="17">
        <v>1966333</v>
      </c>
      <c r="K56" s="75">
        <v>8199188</v>
      </c>
    </row>
    <row r="57" spans="1:11" x14ac:dyDescent="0.3">
      <c r="A57" s="4" t="s">
        <v>46</v>
      </c>
      <c r="B57" s="92">
        <v>39272898</v>
      </c>
      <c r="C57" s="87">
        <v>11460957</v>
      </c>
      <c r="D57" s="87">
        <v>0</v>
      </c>
      <c r="E57" s="93">
        <v>50733855</v>
      </c>
      <c r="F57" s="16">
        <v>39272898</v>
      </c>
      <c r="G57" s="17">
        <v>0</v>
      </c>
      <c r="H57" s="12">
        <v>39272898</v>
      </c>
      <c r="I57" s="16">
        <v>7436171</v>
      </c>
      <c r="J57" s="17">
        <v>4024786</v>
      </c>
      <c r="K57" s="75">
        <v>11460957</v>
      </c>
    </row>
    <row r="58" spans="1:11" x14ac:dyDescent="0.3">
      <c r="A58" s="4" t="s">
        <v>47</v>
      </c>
      <c r="B58" s="92">
        <v>117763808</v>
      </c>
      <c r="C58" s="87">
        <v>5522491</v>
      </c>
      <c r="D58" s="87">
        <v>0</v>
      </c>
      <c r="E58" s="93">
        <v>123286299</v>
      </c>
      <c r="F58" s="16">
        <v>117763808</v>
      </c>
      <c r="G58" s="17">
        <v>0</v>
      </c>
      <c r="H58" s="12">
        <v>117763808</v>
      </c>
      <c r="I58" s="16">
        <v>4210922</v>
      </c>
      <c r="J58" s="17">
        <v>1311569</v>
      </c>
      <c r="K58" s="75">
        <v>5522491</v>
      </c>
    </row>
    <row r="59" spans="1:11" x14ac:dyDescent="0.3">
      <c r="A59" s="4" t="s">
        <v>48</v>
      </c>
      <c r="B59" s="92">
        <v>123586953.42</v>
      </c>
      <c r="C59" s="87">
        <v>3464811</v>
      </c>
      <c r="D59" s="87">
        <v>0</v>
      </c>
      <c r="E59" s="93">
        <v>127051764.42</v>
      </c>
      <c r="F59" s="16">
        <v>123586953.42</v>
      </c>
      <c r="G59" s="17">
        <v>0</v>
      </c>
      <c r="H59" s="12">
        <v>123586953.42</v>
      </c>
      <c r="I59" s="16">
        <v>2699006</v>
      </c>
      <c r="J59" s="17">
        <v>765805</v>
      </c>
      <c r="K59" s="75">
        <v>3464811</v>
      </c>
    </row>
    <row r="60" spans="1:11" x14ac:dyDescent="0.3">
      <c r="A60" s="4" t="s">
        <v>49</v>
      </c>
      <c r="B60" s="92">
        <v>38538840</v>
      </c>
      <c r="C60" s="87">
        <v>6884141</v>
      </c>
      <c r="D60" s="87">
        <v>33750</v>
      </c>
      <c r="E60" s="93">
        <v>45456731</v>
      </c>
      <c r="F60" s="16">
        <v>38538840</v>
      </c>
      <c r="G60" s="17">
        <v>33750</v>
      </c>
      <c r="H60" s="12">
        <v>38572590</v>
      </c>
      <c r="I60" s="16">
        <v>4757700</v>
      </c>
      <c r="J60" s="17">
        <v>2126441</v>
      </c>
      <c r="K60" s="75">
        <v>6884141</v>
      </c>
    </row>
    <row r="61" spans="1:11" x14ac:dyDescent="0.3">
      <c r="A61" s="4" t="s">
        <v>50</v>
      </c>
      <c r="B61" s="92">
        <v>163997585.30000001</v>
      </c>
      <c r="C61" s="87">
        <v>4558656</v>
      </c>
      <c r="D61" s="87">
        <v>0</v>
      </c>
      <c r="E61" s="93">
        <v>168556241.30000001</v>
      </c>
      <c r="F61" s="16">
        <v>163997585.30000001</v>
      </c>
      <c r="G61" s="17">
        <v>0</v>
      </c>
      <c r="H61" s="12">
        <v>163997585.30000001</v>
      </c>
      <c r="I61" s="16">
        <v>3623302</v>
      </c>
      <c r="J61" s="17">
        <v>935354</v>
      </c>
      <c r="K61" s="75">
        <v>4558656</v>
      </c>
    </row>
    <row r="62" spans="1:11" x14ac:dyDescent="0.3">
      <c r="A62" s="4" t="s">
        <v>51</v>
      </c>
      <c r="B62" s="92">
        <v>186995319</v>
      </c>
      <c r="C62" s="87">
        <v>6079856</v>
      </c>
      <c r="D62" s="87">
        <v>5535092</v>
      </c>
      <c r="E62" s="93">
        <v>198610267</v>
      </c>
      <c r="F62" s="16">
        <v>186995319</v>
      </c>
      <c r="G62" s="17">
        <v>5535092</v>
      </c>
      <c r="H62" s="12">
        <v>192530411</v>
      </c>
      <c r="I62" s="16">
        <v>3547948</v>
      </c>
      <c r="J62" s="17">
        <v>2531908</v>
      </c>
      <c r="K62" s="75">
        <v>6079856</v>
      </c>
    </row>
    <row r="63" spans="1:11" x14ac:dyDescent="0.3">
      <c r="A63" s="4" t="s">
        <v>52</v>
      </c>
      <c r="B63" s="92">
        <v>25041431</v>
      </c>
      <c r="C63" s="87">
        <v>5328925</v>
      </c>
      <c r="D63" s="87">
        <v>202611</v>
      </c>
      <c r="E63" s="93">
        <v>30572967</v>
      </c>
      <c r="F63" s="16">
        <v>25041431</v>
      </c>
      <c r="G63" s="17">
        <v>202611</v>
      </c>
      <c r="H63" s="12">
        <v>25244042</v>
      </c>
      <c r="I63" s="16">
        <v>3542941</v>
      </c>
      <c r="J63" s="17">
        <v>1785984</v>
      </c>
      <c r="K63" s="75">
        <v>5328925</v>
      </c>
    </row>
    <row r="64" spans="1:11" x14ac:dyDescent="0.3">
      <c r="A64" s="4" t="s">
        <v>53</v>
      </c>
      <c r="B64" s="92">
        <v>23612566</v>
      </c>
      <c r="C64" s="87">
        <v>9192806</v>
      </c>
      <c r="D64" s="87">
        <v>0</v>
      </c>
      <c r="E64" s="93">
        <v>32805372</v>
      </c>
      <c r="F64" s="16">
        <v>23612566</v>
      </c>
      <c r="G64" s="17">
        <v>0</v>
      </c>
      <c r="H64" s="12">
        <v>23612566</v>
      </c>
      <c r="I64" s="16">
        <v>4881804</v>
      </c>
      <c r="J64" s="17">
        <v>4311002</v>
      </c>
      <c r="K64" s="75">
        <v>9192806</v>
      </c>
    </row>
    <row r="65" spans="1:11" x14ac:dyDescent="0.3">
      <c r="A65" s="4" t="s">
        <v>54</v>
      </c>
      <c r="B65" s="92">
        <v>21529678</v>
      </c>
      <c r="C65" s="87">
        <v>4816601</v>
      </c>
      <c r="D65" s="87">
        <v>162406</v>
      </c>
      <c r="E65" s="93">
        <v>26508685</v>
      </c>
      <c r="F65" s="16">
        <v>21529678</v>
      </c>
      <c r="G65" s="17">
        <v>162406</v>
      </c>
      <c r="H65" s="12">
        <v>21692084</v>
      </c>
      <c r="I65" s="16">
        <v>3121318</v>
      </c>
      <c r="J65" s="17">
        <v>1695283</v>
      </c>
      <c r="K65" s="75">
        <v>4816601</v>
      </c>
    </row>
    <row r="66" spans="1:11" x14ac:dyDescent="0.3">
      <c r="A66" s="4" t="s">
        <v>55</v>
      </c>
      <c r="B66" s="92">
        <v>67348000</v>
      </c>
      <c r="C66" s="87">
        <v>2877241</v>
      </c>
      <c r="D66" s="87">
        <v>0</v>
      </c>
      <c r="E66" s="93">
        <v>70225241</v>
      </c>
      <c r="F66" s="16">
        <v>67348000</v>
      </c>
      <c r="G66" s="17">
        <v>0</v>
      </c>
      <c r="H66" s="12">
        <v>67348000</v>
      </c>
      <c r="I66" s="16">
        <v>1742872</v>
      </c>
      <c r="J66" s="17">
        <v>1134369</v>
      </c>
      <c r="K66" s="75">
        <v>2877241</v>
      </c>
    </row>
    <row r="67" spans="1:11" x14ac:dyDescent="0.3">
      <c r="A67" s="4" t="s">
        <v>56</v>
      </c>
      <c r="B67" s="92">
        <v>18260294</v>
      </c>
      <c r="C67" s="87">
        <v>7860173</v>
      </c>
      <c r="D67" s="87">
        <v>1602</v>
      </c>
      <c r="E67" s="93">
        <v>26122069</v>
      </c>
      <c r="F67" s="16">
        <v>18260294</v>
      </c>
      <c r="G67" s="17">
        <v>1602</v>
      </c>
      <c r="H67" s="12">
        <v>18261896</v>
      </c>
      <c r="I67" s="16">
        <v>4888893</v>
      </c>
      <c r="J67" s="17">
        <v>2971280</v>
      </c>
      <c r="K67" s="75">
        <v>7860173</v>
      </c>
    </row>
    <row r="68" spans="1:11" x14ac:dyDescent="0.3">
      <c r="A68" s="4" t="s">
        <v>57</v>
      </c>
      <c r="B68" s="92">
        <v>133663454.30000001</v>
      </c>
      <c r="C68" s="87">
        <v>2784558</v>
      </c>
      <c r="D68" s="87">
        <v>0</v>
      </c>
      <c r="E68" s="93">
        <v>136448012.30000001</v>
      </c>
      <c r="F68" s="16">
        <v>133663454.30000001</v>
      </c>
      <c r="G68" s="17">
        <v>0</v>
      </c>
      <c r="H68" s="12">
        <v>133663454.30000001</v>
      </c>
      <c r="I68" s="16">
        <v>2350685</v>
      </c>
      <c r="J68" s="17">
        <v>433873</v>
      </c>
      <c r="K68" s="75">
        <v>2784558</v>
      </c>
    </row>
    <row r="69" spans="1:11" x14ac:dyDescent="0.3">
      <c r="A69" s="4" t="s">
        <v>58</v>
      </c>
      <c r="B69" s="92">
        <v>11393228.080000002</v>
      </c>
      <c r="C69" s="87">
        <v>5932230</v>
      </c>
      <c r="D69" s="87">
        <v>0</v>
      </c>
      <c r="E69" s="93">
        <v>17325458.080000002</v>
      </c>
      <c r="F69" s="16">
        <v>11393228.080000002</v>
      </c>
      <c r="G69" s="17">
        <v>0</v>
      </c>
      <c r="H69" s="12">
        <v>11393228.080000002</v>
      </c>
      <c r="I69" s="16">
        <v>3741560</v>
      </c>
      <c r="J69" s="17">
        <v>2190670</v>
      </c>
      <c r="K69" s="75">
        <v>5932230</v>
      </c>
    </row>
    <row r="70" spans="1:11" x14ac:dyDescent="0.3">
      <c r="A70" s="4" t="s">
        <v>59</v>
      </c>
      <c r="B70" s="92">
        <v>7590238</v>
      </c>
      <c r="C70" s="87">
        <v>243798</v>
      </c>
      <c r="D70" s="87">
        <v>0</v>
      </c>
      <c r="E70" s="93">
        <v>7834036</v>
      </c>
      <c r="F70" s="16">
        <v>7590238</v>
      </c>
      <c r="G70" s="17">
        <v>0</v>
      </c>
      <c r="H70" s="12">
        <v>7590238</v>
      </c>
      <c r="I70" s="16">
        <v>183140</v>
      </c>
      <c r="J70" s="17">
        <v>60658</v>
      </c>
      <c r="K70" s="75">
        <v>243798</v>
      </c>
    </row>
    <row r="71" spans="1:11" x14ac:dyDescent="0.3">
      <c r="A71" s="4" t="s">
        <v>60</v>
      </c>
      <c r="B71" s="92">
        <v>45113274.949999996</v>
      </c>
      <c r="C71" s="87">
        <v>10049622</v>
      </c>
      <c r="D71" s="87">
        <v>0</v>
      </c>
      <c r="E71" s="93">
        <v>55162896.949999996</v>
      </c>
      <c r="F71" s="16">
        <v>45113274.949999996</v>
      </c>
      <c r="G71" s="17">
        <v>0</v>
      </c>
      <c r="H71" s="12">
        <v>45113274.949999996</v>
      </c>
      <c r="I71" s="16">
        <v>6384967</v>
      </c>
      <c r="J71" s="17">
        <v>3664655</v>
      </c>
      <c r="K71" s="75">
        <v>10049622</v>
      </c>
    </row>
    <row r="72" spans="1:11" x14ac:dyDescent="0.3">
      <c r="A72" s="4" t="s">
        <v>61</v>
      </c>
      <c r="B72" s="92">
        <v>21945538</v>
      </c>
      <c r="C72" s="87">
        <v>7938486</v>
      </c>
      <c r="D72" s="87">
        <v>0</v>
      </c>
      <c r="E72" s="93">
        <v>29884024</v>
      </c>
      <c r="F72" s="16">
        <v>21945538</v>
      </c>
      <c r="G72" s="17">
        <v>0</v>
      </c>
      <c r="H72" s="12">
        <v>21945538</v>
      </c>
      <c r="I72" s="16">
        <v>4756084</v>
      </c>
      <c r="J72" s="17">
        <v>3182402</v>
      </c>
      <c r="K72" s="75">
        <v>7938486</v>
      </c>
    </row>
    <row r="73" spans="1:11" x14ac:dyDescent="0.3">
      <c r="A73" s="4" t="s">
        <v>62</v>
      </c>
      <c r="B73" s="92">
        <v>119704652.14</v>
      </c>
      <c r="C73" s="87">
        <v>2904979</v>
      </c>
      <c r="D73" s="87">
        <v>0</v>
      </c>
      <c r="E73" s="93">
        <v>122609631.14</v>
      </c>
      <c r="F73" s="16">
        <v>119704652.14</v>
      </c>
      <c r="G73" s="17">
        <v>0</v>
      </c>
      <c r="H73" s="12">
        <v>119704652.14</v>
      </c>
      <c r="I73" s="16">
        <v>2433751</v>
      </c>
      <c r="J73" s="17">
        <v>471228</v>
      </c>
      <c r="K73" s="75">
        <v>2904979</v>
      </c>
    </row>
    <row r="74" spans="1:11" x14ac:dyDescent="0.3">
      <c r="A74" s="4" t="s">
        <v>63</v>
      </c>
      <c r="B74" s="92">
        <v>20085572.309999999</v>
      </c>
      <c r="C74" s="87">
        <v>5773874</v>
      </c>
      <c r="D74" s="87">
        <v>0</v>
      </c>
      <c r="E74" s="93">
        <v>25859446.309999999</v>
      </c>
      <c r="F74" s="16">
        <v>20085572.309999999</v>
      </c>
      <c r="G74" s="17">
        <v>0</v>
      </c>
      <c r="H74" s="12">
        <v>20085572.309999999</v>
      </c>
      <c r="I74" s="16">
        <v>3503329</v>
      </c>
      <c r="J74" s="17">
        <v>2270545</v>
      </c>
      <c r="K74" s="75">
        <v>5773874</v>
      </c>
    </row>
    <row r="75" spans="1:11" x14ac:dyDescent="0.3">
      <c r="A75" s="4" t="s">
        <v>64</v>
      </c>
      <c r="B75" s="92">
        <v>56812176.799999997</v>
      </c>
      <c r="C75" s="87">
        <v>4586816</v>
      </c>
      <c r="D75" s="87">
        <v>0</v>
      </c>
      <c r="E75" s="93">
        <v>61398992.799999997</v>
      </c>
      <c r="F75" s="16">
        <v>56812176.799999997</v>
      </c>
      <c r="G75" s="17">
        <v>0</v>
      </c>
      <c r="H75" s="12">
        <v>56812176.799999997</v>
      </c>
      <c r="I75" s="16">
        <v>2958429</v>
      </c>
      <c r="J75" s="17">
        <v>1628387</v>
      </c>
      <c r="K75" s="75">
        <v>4586816</v>
      </c>
    </row>
    <row r="76" spans="1:11" x14ac:dyDescent="0.3">
      <c r="A76" s="4" t="s">
        <v>65</v>
      </c>
      <c r="B76" s="92">
        <v>29201453</v>
      </c>
      <c r="C76" s="87">
        <v>7351318</v>
      </c>
      <c r="D76" s="87">
        <v>0</v>
      </c>
      <c r="E76" s="93">
        <v>36552771</v>
      </c>
      <c r="F76" s="16">
        <v>29201453</v>
      </c>
      <c r="G76" s="17">
        <v>0</v>
      </c>
      <c r="H76" s="12">
        <v>29201453</v>
      </c>
      <c r="I76" s="16">
        <v>4911866</v>
      </c>
      <c r="J76" s="17">
        <v>2439452</v>
      </c>
      <c r="K76" s="75">
        <v>7351318</v>
      </c>
    </row>
    <row r="77" spans="1:11" x14ac:dyDescent="0.3">
      <c r="A77" s="4" t="s">
        <v>66</v>
      </c>
      <c r="B77" s="92">
        <v>9227489</v>
      </c>
      <c r="C77" s="87">
        <v>5228488</v>
      </c>
      <c r="D77" s="87">
        <v>0</v>
      </c>
      <c r="E77" s="93">
        <v>14455977</v>
      </c>
      <c r="F77" s="16">
        <v>9227489</v>
      </c>
      <c r="G77" s="17">
        <v>0</v>
      </c>
      <c r="H77" s="12">
        <v>9227489</v>
      </c>
      <c r="I77" s="16">
        <v>3367401</v>
      </c>
      <c r="J77" s="17">
        <v>1861087</v>
      </c>
      <c r="K77" s="75">
        <v>5228488</v>
      </c>
    </row>
    <row r="78" spans="1:11" x14ac:dyDescent="0.3">
      <c r="A78" s="4" t="s">
        <v>67</v>
      </c>
      <c r="B78" s="92">
        <v>35306712</v>
      </c>
      <c r="C78" s="87">
        <v>7590936</v>
      </c>
      <c r="D78" s="87">
        <v>0</v>
      </c>
      <c r="E78" s="93">
        <v>42897648</v>
      </c>
      <c r="F78" s="16">
        <v>35306712</v>
      </c>
      <c r="G78" s="17">
        <v>0</v>
      </c>
      <c r="H78" s="12">
        <v>35306712</v>
      </c>
      <c r="I78" s="16">
        <v>5171660</v>
      </c>
      <c r="J78" s="17">
        <v>2419276</v>
      </c>
      <c r="K78" s="75">
        <v>7590936</v>
      </c>
    </row>
    <row r="79" spans="1:11" x14ac:dyDescent="0.3">
      <c r="A79" s="4" t="s">
        <v>68</v>
      </c>
      <c r="B79" s="92">
        <v>41750080.5</v>
      </c>
      <c r="C79" s="87">
        <v>4250640</v>
      </c>
      <c r="D79" s="87">
        <v>78268</v>
      </c>
      <c r="E79" s="93">
        <v>46078988.5</v>
      </c>
      <c r="F79" s="16">
        <v>41750080.5</v>
      </c>
      <c r="G79" s="17">
        <v>78268</v>
      </c>
      <c r="H79" s="12">
        <v>41828348.5</v>
      </c>
      <c r="I79" s="16">
        <v>3554090</v>
      </c>
      <c r="J79" s="17">
        <v>696550</v>
      </c>
      <c r="K79" s="75">
        <v>4250640</v>
      </c>
    </row>
    <row r="80" spans="1:11" x14ac:dyDescent="0.3">
      <c r="A80" s="4" t="s">
        <v>69</v>
      </c>
      <c r="B80" s="92">
        <v>63184271.79999999</v>
      </c>
      <c r="C80" s="87">
        <v>14821189</v>
      </c>
      <c r="D80" s="87">
        <v>0</v>
      </c>
      <c r="E80" s="93">
        <v>78005460.799999982</v>
      </c>
      <c r="F80" s="16">
        <v>63184271.79999999</v>
      </c>
      <c r="G80" s="17">
        <v>0</v>
      </c>
      <c r="H80" s="12">
        <v>63184271.79999999</v>
      </c>
      <c r="I80" s="16">
        <v>9634624</v>
      </c>
      <c r="J80" s="17">
        <v>5186565</v>
      </c>
      <c r="K80" s="75">
        <v>14821189</v>
      </c>
    </row>
    <row r="81" spans="1:11" x14ac:dyDescent="0.3">
      <c r="A81" s="4" t="s">
        <v>70</v>
      </c>
      <c r="B81" s="92">
        <v>7936875</v>
      </c>
      <c r="C81" s="87">
        <v>5851767</v>
      </c>
      <c r="D81" s="87">
        <v>0</v>
      </c>
      <c r="E81" s="93">
        <v>13788642</v>
      </c>
      <c r="F81" s="16">
        <v>7936875</v>
      </c>
      <c r="G81" s="17">
        <v>0</v>
      </c>
      <c r="H81" s="12">
        <v>7936875</v>
      </c>
      <c r="I81" s="16">
        <v>3435467</v>
      </c>
      <c r="J81" s="17">
        <v>2416300</v>
      </c>
      <c r="K81" s="75">
        <v>5851767</v>
      </c>
    </row>
    <row r="82" spans="1:11" x14ac:dyDescent="0.3">
      <c r="A82" s="4" t="s">
        <v>71</v>
      </c>
      <c r="B82" s="92">
        <v>124217348.45</v>
      </c>
      <c r="C82" s="87">
        <v>4790179</v>
      </c>
      <c r="D82" s="87">
        <v>-441.01</v>
      </c>
      <c r="E82" s="93">
        <v>129007086.44</v>
      </c>
      <c r="F82" s="16">
        <v>124217348.45</v>
      </c>
      <c r="G82" s="17">
        <v>-441.01</v>
      </c>
      <c r="H82" s="12">
        <v>124216907.44</v>
      </c>
      <c r="I82" s="16">
        <v>3712995</v>
      </c>
      <c r="J82" s="17">
        <v>1077184</v>
      </c>
      <c r="K82" s="75">
        <v>4790179</v>
      </c>
    </row>
    <row r="83" spans="1:11" x14ac:dyDescent="0.3">
      <c r="A83" s="4" t="s">
        <v>72</v>
      </c>
      <c r="B83" s="92">
        <v>169921000.84</v>
      </c>
      <c r="C83" s="87">
        <v>15276135</v>
      </c>
      <c r="D83" s="87">
        <v>140959</v>
      </c>
      <c r="E83" s="93">
        <v>185338094.84</v>
      </c>
      <c r="F83" s="16">
        <v>169921000.84</v>
      </c>
      <c r="G83" s="17">
        <v>140959</v>
      </c>
      <c r="H83" s="12">
        <v>170061959.84</v>
      </c>
      <c r="I83" s="16">
        <v>12927180</v>
      </c>
      <c r="J83" s="17">
        <v>2348955</v>
      </c>
      <c r="K83" s="75">
        <v>15276135</v>
      </c>
    </row>
    <row r="84" spans="1:11" x14ac:dyDescent="0.3">
      <c r="A84" s="4" t="s">
        <v>73</v>
      </c>
      <c r="B84" s="92">
        <v>46722399</v>
      </c>
      <c r="C84" s="87">
        <v>5538046</v>
      </c>
      <c r="D84" s="87">
        <v>0</v>
      </c>
      <c r="E84" s="93">
        <v>52260445</v>
      </c>
      <c r="F84" s="16">
        <v>46722399</v>
      </c>
      <c r="G84" s="17">
        <v>0</v>
      </c>
      <c r="H84" s="12">
        <v>46722399</v>
      </c>
      <c r="I84" s="16">
        <v>4723548</v>
      </c>
      <c r="J84" s="17">
        <v>814498</v>
      </c>
      <c r="K84" s="75">
        <v>5538046</v>
      </c>
    </row>
    <row r="85" spans="1:11" x14ac:dyDescent="0.3">
      <c r="A85" s="4" t="s">
        <v>74</v>
      </c>
      <c r="B85" s="92">
        <v>231874908.89000002</v>
      </c>
      <c r="C85" s="87">
        <v>20728657</v>
      </c>
      <c r="D85" s="87">
        <v>0</v>
      </c>
      <c r="E85" s="93">
        <v>252603565.89000002</v>
      </c>
      <c r="F85" s="16">
        <v>231874908.89000002</v>
      </c>
      <c r="G85" s="17">
        <v>0</v>
      </c>
      <c r="H85" s="12">
        <v>231874908.89000002</v>
      </c>
      <c r="I85" s="16">
        <v>18156480</v>
      </c>
      <c r="J85" s="17">
        <v>2572177</v>
      </c>
      <c r="K85" s="75">
        <v>20728657</v>
      </c>
    </row>
    <row r="86" spans="1:11" x14ac:dyDescent="0.3">
      <c r="A86" s="4" t="s">
        <v>75</v>
      </c>
      <c r="B86" s="92">
        <v>116170267.44</v>
      </c>
      <c r="C86" s="87">
        <v>2589987</v>
      </c>
      <c r="D86" s="87">
        <v>0</v>
      </c>
      <c r="E86" s="93">
        <v>118760254.44</v>
      </c>
      <c r="F86" s="16">
        <v>116170267.44</v>
      </c>
      <c r="G86" s="17">
        <v>0</v>
      </c>
      <c r="H86" s="12">
        <v>116170267.44</v>
      </c>
      <c r="I86" s="16">
        <v>2178540</v>
      </c>
      <c r="J86" s="17">
        <v>411447</v>
      </c>
      <c r="K86" s="75">
        <v>2589987</v>
      </c>
    </row>
    <row r="87" spans="1:11" x14ac:dyDescent="0.3">
      <c r="A87" s="4" t="s">
        <v>76</v>
      </c>
      <c r="B87" s="92">
        <v>145774864.25999999</v>
      </c>
      <c r="C87" s="87">
        <v>13448429</v>
      </c>
      <c r="D87" s="87">
        <v>1489647</v>
      </c>
      <c r="E87" s="93">
        <v>160712940.25999999</v>
      </c>
      <c r="F87" s="16">
        <v>145774864.25999999</v>
      </c>
      <c r="G87" s="17">
        <v>1489647</v>
      </c>
      <c r="H87" s="12">
        <v>147264511.25999999</v>
      </c>
      <c r="I87" s="16">
        <v>10198076</v>
      </c>
      <c r="J87" s="17">
        <v>3250353</v>
      </c>
      <c r="K87" s="75">
        <v>13448429</v>
      </c>
    </row>
    <row r="88" spans="1:11" x14ac:dyDescent="0.3">
      <c r="A88" s="4" t="s">
        <v>77</v>
      </c>
      <c r="B88" s="92">
        <v>12847950.550000001</v>
      </c>
      <c r="C88" s="87">
        <v>5806969</v>
      </c>
      <c r="D88" s="87">
        <v>0</v>
      </c>
      <c r="E88" s="93">
        <v>18654919.550000001</v>
      </c>
      <c r="F88" s="16">
        <v>12847950.550000001</v>
      </c>
      <c r="G88" s="17">
        <v>0</v>
      </c>
      <c r="H88" s="12">
        <v>12847950.550000001</v>
      </c>
      <c r="I88" s="16">
        <v>3612533</v>
      </c>
      <c r="J88" s="17">
        <v>2194436</v>
      </c>
      <c r="K88" s="75">
        <v>5806969</v>
      </c>
    </row>
    <row r="89" spans="1:11" x14ac:dyDescent="0.3">
      <c r="A89" s="5"/>
      <c r="B89" s="94"/>
      <c r="C89" s="88"/>
      <c r="D89" s="88"/>
      <c r="E89" s="95"/>
      <c r="F89" s="18"/>
      <c r="G89" s="19"/>
      <c r="H89" s="76"/>
      <c r="I89" s="18"/>
      <c r="J89" s="19"/>
      <c r="K89" s="76"/>
    </row>
    <row r="90" spans="1:11" x14ac:dyDescent="0.3">
      <c r="A90" s="30"/>
      <c r="B90" s="31">
        <f>SUM(B9:B89)</f>
        <v>6479176863.0200014</v>
      </c>
      <c r="C90" s="32">
        <f t="shared" ref="C90:E90" si="0">SUM(C9:C89)</f>
        <v>623383307</v>
      </c>
      <c r="D90" s="32">
        <f t="shared" si="0"/>
        <v>10738853.360000001</v>
      </c>
      <c r="E90" s="33">
        <f t="shared" si="0"/>
        <v>7113299023.3800011</v>
      </c>
      <c r="F90" s="31">
        <f>SUM(F9:F89)</f>
        <v>6479176863.0200014</v>
      </c>
      <c r="G90" s="32">
        <f t="shared" ref="G90:H90" si="1">SUM(G9:G89)</f>
        <v>10738853.360000001</v>
      </c>
      <c r="H90" s="33">
        <f t="shared" si="1"/>
        <v>6489915716.380002</v>
      </c>
      <c r="I90" s="31">
        <f>SUM(I9:I89)</f>
        <v>461082931</v>
      </c>
      <c r="J90" s="32">
        <f>SUM(J9:J89)</f>
        <v>162300376</v>
      </c>
      <c r="K90" s="33">
        <f t="shared" ref="K90" si="2">SUM(K9:K89)</f>
        <v>623383307</v>
      </c>
    </row>
    <row r="91" spans="1:11"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39997558519241921"/>
  </sheetPr>
  <dimension ref="A1:S91"/>
  <sheetViews>
    <sheetView showGridLines="0" zoomScale="80" zoomScaleNormal="80" workbookViewId="0">
      <pane xSplit="1" ySplit="9" topLeftCell="G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8" width="12.7265625" style="9"/>
    <col min="9" max="9" width="13.7265625" style="9" customWidth="1"/>
    <col min="10" max="17" width="12.7265625" style="9"/>
    <col min="18" max="18" width="14.81640625" style="9" customWidth="1"/>
    <col min="19" max="16384" width="12.7265625" style="6"/>
  </cols>
  <sheetData>
    <row r="1" spans="1:18" x14ac:dyDescent="0.3">
      <c r="A1" s="1" t="s">
        <v>317</v>
      </c>
      <c r="B1" s="7"/>
      <c r="C1" s="7"/>
      <c r="D1" s="7"/>
      <c r="E1" s="7"/>
      <c r="F1" s="7"/>
      <c r="G1" s="7"/>
      <c r="H1" s="7"/>
      <c r="I1" s="7"/>
      <c r="J1" s="7"/>
      <c r="K1" s="7"/>
      <c r="L1" s="7"/>
      <c r="M1" s="7"/>
      <c r="N1" s="7"/>
      <c r="O1" s="7"/>
      <c r="P1" s="7"/>
      <c r="Q1" s="7"/>
      <c r="R1" s="7"/>
    </row>
    <row r="2" spans="1:18" ht="15.5" x14ac:dyDescent="0.35">
      <c r="A2" s="2" t="s">
        <v>104</v>
      </c>
      <c r="B2" s="8"/>
      <c r="C2" s="8"/>
      <c r="D2" s="8"/>
      <c r="E2" s="8"/>
      <c r="F2" s="8"/>
      <c r="G2" s="8"/>
      <c r="H2" s="8"/>
      <c r="I2" s="8"/>
      <c r="J2" s="8"/>
      <c r="K2" s="8"/>
      <c r="L2" s="8"/>
      <c r="M2" s="8"/>
      <c r="N2" s="8"/>
      <c r="O2" s="8"/>
      <c r="P2" s="8"/>
      <c r="Q2" s="8"/>
      <c r="R2" s="8"/>
    </row>
    <row r="3" spans="1:18" x14ac:dyDescent="0.3">
      <c r="A3" s="28" t="str">
        <f>'Total Exp'!A3</f>
        <v>2020-21</v>
      </c>
    </row>
    <row r="4" spans="1:18" ht="15.5" x14ac:dyDescent="0.35">
      <c r="A4" s="82" t="s">
        <v>262</v>
      </c>
      <c r="B4" s="85" t="s">
        <v>280</v>
      </c>
      <c r="C4" s="83"/>
      <c r="D4" s="83"/>
      <c r="E4" s="83"/>
      <c r="F4" s="83"/>
      <c r="G4" s="83"/>
      <c r="H4" s="83"/>
      <c r="I4" s="83"/>
      <c r="J4" s="83"/>
      <c r="K4" s="83"/>
      <c r="L4" s="83"/>
      <c r="M4" s="83"/>
      <c r="N4" s="83"/>
      <c r="O4" s="83"/>
      <c r="P4" s="83"/>
      <c r="Q4" s="83"/>
      <c r="R4" s="84" t="s">
        <v>285</v>
      </c>
    </row>
    <row r="5" spans="1:18" s="60" customFormat="1" ht="13" x14ac:dyDescent="0.3">
      <c r="A5" s="49"/>
      <c r="B5" s="64" t="s">
        <v>251</v>
      </c>
      <c r="C5" s="65"/>
      <c r="D5" s="65"/>
      <c r="E5" s="65"/>
      <c r="F5" s="65"/>
      <c r="G5" s="65"/>
      <c r="H5" s="65"/>
      <c r="I5" s="66"/>
      <c r="J5" s="61" t="s">
        <v>252</v>
      </c>
      <c r="K5" s="62"/>
      <c r="L5" s="62"/>
      <c r="M5" s="62"/>
      <c r="N5" s="62"/>
      <c r="O5" s="62"/>
      <c r="P5" s="62"/>
      <c r="Q5" s="62"/>
      <c r="R5" s="63"/>
    </row>
    <row r="6" spans="1:18" s="60" customFormat="1" ht="13" x14ac:dyDescent="0.3">
      <c r="A6" s="49"/>
      <c r="B6" s="50" t="s">
        <v>249</v>
      </c>
      <c r="C6" s="51"/>
      <c r="D6" s="51"/>
      <c r="E6" s="51"/>
      <c r="F6" s="51"/>
      <c r="G6" s="51"/>
      <c r="H6" s="51"/>
      <c r="I6" s="52"/>
      <c r="J6" s="50" t="s">
        <v>254</v>
      </c>
      <c r="K6" s="51"/>
      <c r="L6" s="51"/>
      <c r="M6" s="51"/>
      <c r="N6" s="51"/>
      <c r="O6" s="51"/>
      <c r="P6" s="51"/>
      <c r="Q6" s="51"/>
      <c r="R6" s="52"/>
    </row>
    <row r="7" spans="1:18" s="59" customFormat="1" ht="21" x14ac:dyDescent="0.25">
      <c r="A7" s="57"/>
      <c r="B7" s="42" t="s">
        <v>105</v>
      </c>
      <c r="C7" s="43" t="s">
        <v>271</v>
      </c>
      <c r="D7" s="43" t="s">
        <v>272</v>
      </c>
      <c r="E7" s="43" t="s">
        <v>273</v>
      </c>
      <c r="F7" s="43" t="s">
        <v>274</v>
      </c>
      <c r="G7" s="43" t="s">
        <v>107</v>
      </c>
      <c r="H7" s="43" t="s">
        <v>108</v>
      </c>
      <c r="I7" s="58" t="s">
        <v>275</v>
      </c>
      <c r="J7" s="42" t="s">
        <v>255</v>
      </c>
      <c r="K7" s="43" t="s">
        <v>105</v>
      </c>
      <c r="L7" s="43" t="s">
        <v>271</v>
      </c>
      <c r="M7" s="43" t="s">
        <v>272</v>
      </c>
      <c r="N7" s="43" t="s">
        <v>273</v>
      </c>
      <c r="O7" s="43" t="s">
        <v>274</v>
      </c>
      <c r="P7" s="43" t="s">
        <v>107</v>
      </c>
      <c r="Q7" s="43" t="s">
        <v>108</v>
      </c>
      <c r="R7" s="58" t="s">
        <v>275</v>
      </c>
    </row>
    <row r="8" spans="1:18" s="59" customFormat="1" ht="10.5" x14ac:dyDescent="0.25">
      <c r="A8" s="67"/>
      <c r="B8" s="46" t="s">
        <v>109</v>
      </c>
      <c r="C8" s="47" t="s">
        <v>110</v>
      </c>
      <c r="D8" s="47" t="s">
        <v>111</v>
      </c>
      <c r="E8" s="47" t="s">
        <v>112</v>
      </c>
      <c r="F8" s="47" t="s">
        <v>113</v>
      </c>
      <c r="G8" s="47" t="s">
        <v>114</v>
      </c>
      <c r="H8" s="47" t="s">
        <v>115</v>
      </c>
      <c r="I8" s="48" t="s">
        <v>116</v>
      </c>
      <c r="J8" s="73" t="s">
        <v>256</v>
      </c>
      <c r="K8" s="47" t="s">
        <v>109</v>
      </c>
      <c r="L8" s="47" t="s">
        <v>110</v>
      </c>
      <c r="M8" s="47" t="s">
        <v>111</v>
      </c>
      <c r="N8" s="47" t="s">
        <v>112</v>
      </c>
      <c r="O8" s="47" t="s">
        <v>113</v>
      </c>
      <c r="P8" s="47" t="s">
        <v>114</v>
      </c>
      <c r="Q8" s="47" t="s">
        <v>115</v>
      </c>
      <c r="R8" s="48" t="s">
        <v>116</v>
      </c>
    </row>
    <row r="9" spans="1:18" x14ac:dyDescent="0.3">
      <c r="A9" s="3"/>
      <c r="B9" s="89"/>
      <c r="C9" s="90"/>
      <c r="D9" s="90"/>
      <c r="E9" s="90"/>
      <c r="F9" s="90"/>
      <c r="G9" s="90"/>
      <c r="H9" s="90"/>
      <c r="I9" s="96"/>
      <c r="J9" s="89"/>
      <c r="K9" s="90"/>
      <c r="L9" s="90"/>
      <c r="M9" s="90"/>
      <c r="N9" s="90"/>
      <c r="O9" s="90"/>
      <c r="P9" s="90"/>
      <c r="Q9" s="90"/>
      <c r="R9" s="96"/>
    </row>
    <row r="10" spans="1:18" x14ac:dyDescent="0.3">
      <c r="A10" s="4" t="s">
        <v>0</v>
      </c>
      <c r="B10" s="92">
        <v>1738083.52</v>
      </c>
      <c r="C10" s="87">
        <v>3752827.1299999994</v>
      </c>
      <c r="D10" s="87">
        <v>2297255.63</v>
      </c>
      <c r="E10" s="87">
        <v>710299</v>
      </c>
      <c r="F10" s="87">
        <v>510109.83</v>
      </c>
      <c r="G10" s="87">
        <v>1998009.0999999999</v>
      </c>
      <c r="H10" s="87">
        <v>1345961</v>
      </c>
      <c r="I10" s="97">
        <v>12352545.210000003</v>
      </c>
      <c r="J10" s="92">
        <v>19162000</v>
      </c>
      <c r="K10" s="87">
        <v>1738083.52</v>
      </c>
      <c r="L10" s="87">
        <v>3752827.1299999994</v>
      </c>
      <c r="M10" s="87">
        <v>2297255.63</v>
      </c>
      <c r="N10" s="87">
        <v>4486957</v>
      </c>
      <c r="O10" s="87">
        <v>510109.83</v>
      </c>
      <c r="P10" s="87">
        <v>1998009.0999999999</v>
      </c>
      <c r="Q10" s="87">
        <v>1345961</v>
      </c>
      <c r="R10" s="97">
        <v>35291203.210000001</v>
      </c>
    </row>
    <row r="11" spans="1:18" x14ac:dyDescent="0.3">
      <c r="A11" s="4" t="s">
        <v>1</v>
      </c>
      <c r="B11" s="92">
        <v>1190519</v>
      </c>
      <c r="C11" s="87">
        <v>938506</v>
      </c>
      <c r="D11" s="87">
        <v>3669015</v>
      </c>
      <c r="E11" s="87">
        <v>4037278</v>
      </c>
      <c r="F11" s="87">
        <v>794294</v>
      </c>
      <c r="G11" s="87">
        <v>161644</v>
      </c>
      <c r="H11" s="87">
        <v>188068</v>
      </c>
      <c r="I11" s="97">
        <v>10979324</v>
      </c>
      <c r="J11" s="92">
        <v>17598088</v>
      </c>
      <c r="K11" s="87">
        <v>1190519</v>
      </c>
      <c r="L11" s="87">
        <v>938506</v>
      </c>
      <c r="M11" s="87">
        <v>3669015</v>
      </c>
      <c r="N11" s="87">
        <v>10350823</v>
      </c>
      <c r="O11" s="87">
        <v>794294</v>
      </c>
      <c r="P11" s="87">
        <v>161644</v>
      </c>
      <c r="Q11" s="87">
        <v>310391</v>
      </c>
      <c r="R11" s="97">
        <v>35013280</v>
      </c>
    </row>
    <row r="12" spans="1:18" x14ac:dyDescent="0.3">
      <c r="A12" s="4" t="s">
        <v>2</v>
      </c>
      <c r="B12" s="92">
        <v>23117968</v>
      </c>
      <c r="C12" s="87">
        <v>4894251</v>
      </c>
      <c r="D12" s="87">
        <v>11888513</v>
      </c>
      <c r="E12" s="87">
        <v>10616542</v>
      </c>
      <c r="F12" s="87">
        <v>298739</v>
      </c>
      <c r="G12" s="87">
        <v>84559293</v>
      </c>
      <c r="H12" s="87">
        <v>1865827</v>
      </c>
      <c r="I12" s="97">
        <v>137241133</v>
      </c>
      <c r="J12" s="92">
        <v>126732666</v>
      </c>
      <c r="K12" s="87">
        <v>23117968</v>
      </c>
      <c r="L12" s="87">
        <v>4894251</v>
      </c>
      <c r="M12" s="87">
        <v>11888513</v>
      </c>
      <c r="N12" s="87">
        <v>23557220</v>
      </c>
      <c r="O12" s="87">
        <v>298739</v>
      </c>
      <c r="P12" s="87">
        <v>84559293</v>
      </c>
      <c r="Q12" s="87">
        <v>1853859</v>
      </c>
      <c r="R12" s="97">
        <v>276902509</v>
      </c>
    </row>
    <row r="13" spans="1:18" x14ac:dyDescent="0.3">
      <c r="A13" s="4" t="s">
        <v>3</v>
      </c>
      <c r="B13" s="92">
        <v>22521000</v>
      </c>
      <c r="C13" s="87">
        <v>5968000</v>
      </c>
      <c r="D13" s="87">
        <v>4958000</v>
      </c>
      <c r="E13" s="87">
        <v>6634000</v>
      </c>
      <c r="F13" s="87">
        <v>618000</v>
      </c>
      <c r="G13" s="87">
        <v>8047000</v>
      </c>
      <c r="H13" s="87">
        <v>4868000</v>
      </c>
      <c r="I13" s="97">
        <v>53614000</v>
      </c>
      <c r="J13" s="92">
        <v>106892000</v>
      </c>
      <c r="K13" s="87">
        <v>22521000</v>
      </c>
      <c r="L13" s="87">
        <v>5968000</v>
      </c>
      <c r="M13" s="87">
        <v>4958000</v>
      </c>
      <c r="N13" s="87">
        <v>10114841</v>
      </c>
      <c r="O13" s="87">
        <v>618000</v>
      </c>
      <c r="P13" s="87">
        <v>8047000</v>
      </c>
      <c r="Q13" s="87">
        <v>4868000</v>
      </c>
      <c r="R13" s="97">
        <v>163986841</v>
      </c>
    </row>
    <row r="14" spans="1:18" x14ac:dyDescent="0.3">
      <c r="A14" s="4" t="s">
        <v>4</v>
      </c>
      <c r="B14" s="92">
        <v>6162957.6099999994</v>
      </c>
      <c r="C14" s="87">
        <v>321714.53000000003</v>
      </c>
      <c r="D14" s="87">
        <v>7124017.7700000005</v>
      </c>
      <c r="E14" s="87">
        <v>0</v>
      </c>
      <c r="F14" s="87">
        <v>1903394</v>
      </c>
      <c r="G14" s="87">
        <v>865139.00999999989</v>
      </c>
      <c r="H14" s="87">
        <v>899221.02999999991</v>
      </c>
      <c r="I14" s="97">
        <v>17273213.949999999</v>
      </c>
      <c r="J14" s="92">
        <v>66899438</v>
      </c>
      <c r="K14" s="87">
        <v>6162957.6099999994</v>
      </c>
      <c r="L14" s="87">
        <v>321714.53000000003</v>
      </c>
      <c r="M14" s="87">
        <v>7124017.7700000005</v>
      </c>
      <c r="N14" s="87">
        <v>6106945</v>
      </c>
      <c r="O14" s="87">
        <v>1903394</v>
      </c>
      <c r="P14" s="87">
        <v>865139.00999999989</v>
      </c>
      <c r="Q14" s="87">
        <v>1947762.0299999998</v>
      </c>
      <c r="R14" s="97">
        <v>91328137.950000003</v>
      </c>
    </row>
    <row r="15" spans="1:18" x14ac:dyDescent="0.3">
      <c r="A15" s="4" t="s">
        <v>5</v>
      </c>
      <c r="B15" s="92">
        <v>5919000</v>
      </c>
      <c r="C15" s="87">
        <v>2940755.46</v>
      </c>
      <c r="D15" s="87">
        <v>5811443.3499999996</v>
      </c>
      <c r="E15" s="87">
        <v>4308456.4399999995</v>
      </c>
      <c r="F15" s="87">
        <v>1117719.3599999999</v>
      </c>
      <c r="G15" s="87">
        <v>3965078</v>
      </c>
      <c r="H15" s="87">
        <v>931856</v>
      </c>
      <c r="I15" s="97">
        <v>24994308.609999999</v>
      </c>
      <c r="J15" s="92">
        <v>62816950</v>
      </c>
      <c r="K15" s="87">
        <v>5919000</v>
      </c>
      <c r="L15" s="87">
        <v>2940755.46</v>
      </c>
      <c r="M15" s="87">
        <v>5811443.3499999996</v>
      </c>
      <c r="N15" s="87">
        <v>13394904.439999999</v>
      </c>
      <c r="O15" s="87">
        <v>1117719.3599999999</v>
      </c>
      <c r="P15" s="87">
        <v>3965078</v>
      </c>
      <c r="Q15" s="87">
        <v>1081366</v>
      </c>
      <c r="R15" s="97">
        <v>97047216.609999999</v>
      </c>
    </row>
    <row r="16" spans="1:18" x14ac:dyDescent="0.3">
      <c r="A16" s="4" t="s">
        <v>6</v>
      </c>
      <c r="B16" s="92">
        <v>14297684.82</v>
      </c>
      <c r="C16" s="87">
        <v>2358171.29</v>
      </c>
      <c r="D16" s="87">
        <v>1617337.05</v>
      </c>
      <c r="E16" s="87">
        <v>5132094.9799999995</v>
      </c>
      <c r="F16" s="87">
        <v>770278.92999999993</v>
      </c>
      <c r="G16" s="87">
        <v>7044833.5699999994</v>
      </c>
      <c r="H16" s="87">
        <v>5775405.1799999997</v>
      </c>
      <c r="I16" s="97">
        <v>36995805.82</v>
      </c>
      <c r="J16" s="92">
        <v>101245571.03</v>
      </c>
      <c r="K16" s="87">
        <v>14297684.82</v>
      </c>
      <c r="L16" s="87">
        <v>2465465.92</v>
      </c>
      <c r="M16" s="87">
        <v>1617337.05</v>
      </c>
      <c r="N16" s="87">
        <v>7742906.9799999995</v>
      </c>
      <c r="O16" s="87">
        <v>770278.92999999993</v>
      </c>
      <c r="P16" s="87">
        <v>7044833.5699999994</v>
      </c>
      <c r="Q16" s="87">
        <v>5775405.1799999997</v>
      </c>
      <c r="R16" s="97">
        <v>140959483.48000002</v>
      </c>
    </row>
    <row r="17" spans="1:18" x14ac:dyDescent="0.3">
      <c r="A17" s="4" t="s">
        <v>7</v>
      </c>
      <c r="B17" s="92">
        <v>4849563</v>
      </c>
      <c r="C17" s="87">
        <v>1806497</v>
      </c>
      <c r="D17" s="87">
        <v>3902580</v>
      </c>
      <c r="E17" s="87">
        <v>724079</v>
      </c>
      <c r="F17" s="87">
        <v>1562017</v>
      </c>
      <c r="G17" s="87">
        <v>517272</v>
      </c>
      <c r="H17" s="87">
        <v>130984</v>
      </c>
      <c r="I17" s="97">
        <v>13492992</v>
      </c>
      <c r="J17" s="92">
        <v>19029898.609999999</v>
      </c>
      <c r="K17" s="87">
        <v>4849563</v>
      </c>
      <c r="L17" s="87">
        <v>1806497</v>
      </c>
      <c r="M17" s="87">
        <v>3902580</v>
      </c>
      <c r="N17" s="87">
        <v>6069327</v>
      </c>
      <c r="O17" s="87">
        <v>1562017</v>
      </c>
      <c r="P17" s="87">
        <v>517272</v>
      </c>
      <c r="Q17" s="87">
        <v>130984</v>
      </c>
      <c r="R17" s="97">
        <v>37868138.609999999</v>
      </c>
    </row>
    <row r="18" spans="1:18" x14ac:dyDescent="0.3">
      <c r="A18" s="4" t="s">
        <v>8</v>
      </c>
      <c r="B18" s="92">
        <v>15728441</v>
      </c>
      <c r="C18" s="87">
        <v>4221769</v>
      </c>
      <c r="D18" s="87">
        <v>5119085</v>
      </c>
      <c r="E18" s="87">
        <v>3972886</v>
      </c>
      <c r="F18" s="87">
        <v>1389685</v>
      </c>
      <c r="G18" s="87">
        <v>8238873</v>
      </c>
      <c r="H18" s="87">
        <v>3731198</v>
      </c>
      <c r="I18" s="97">
        <v>42401937</v>
      </c>
      <c r="J18" s="92">
        <v>192919271</v>
      </c>
      <c r="K18" s="87">
        <v>15728441</v>
      </c>
      <c r="L18" s="87">
        <v>4221769</v>
      </c>
      <c r="M18" s="87">
        <v>5119085</v>
      </c>
      <c r="N18" s="87">
        <v>8630679</v>
      </c>
      <c r="O18" s="87">
        <v>1389685</v>
      </c>
      <c r="P18" s="87">
        <v>8238873</v>
      </c>
      <c r="Q18" s="87">
        <v>3731198</v>
      </c>
      <c r="R18" s="97">
        <v>239979001</v>
      </c>
    </row>
    <row r="19" spans="1:18" x14ac:dyDescent="0.3">
      <c r="A19" s="4" t="s">
        <v>9</v>
      </c>
      <c r="B19" s="92">
        <v>9528175</v>
      </c>
      <c r="C19" s="87">
        <v>8070130</v>
      </c>
      <c r="D19" s="87">
        <v>5639638</v>
      </c>
      <c r="E19" s="87">
        <v>3793077</v>
      </c>
      <c r="F19" s="87">
        <v>884657</v>
      </c>
      <c r="G19" s="87">
        <v>4365011</v>
      </c>
      <c r="H19" s="87">
        <v>5937292</v>
      </c>
      <c r="I19" s="97">
        <v>38217980</v>
      </c>
      <c r="J19" s="92">
        <v>164068696</v>
      </c>
      <c r="K19" s="87">
        <v>9528175</v>
      </c>
      <c r="L19" s="87">
        <v>8070130</v>
      </c>
      <c r="M19" s="87">
        <v>9639488</v>
      </c>
      <c r="N19" s="87">
        <v>17814419</v>
      </c>
      <c r="O19" s="87">
        <v>884657</v>
      </c>
      <c r="P19" s="87">
        <v>4365011</v>
      </c>
      <c r="Q19" s="87">
        <v>6200576</v>
      </c>
      <c r="R19" s="97">
        <v>220571152</v>
      </c>
    </row>
    <row r="20" spans="1:18" x14ac:dyDescent="0.3">
      <c r="A20" s="4" t="s">
        <v>10</v>
      </c>
      <c r="B20" s="92">
        <v>1188165.1300000001</v>
      </c>
      <c r="C20" s="87">
        <v>751756.65999999992</v>
      </c>
      <c r="D20" s="87">
        <v>9211146.6899999995</v>
      </c>
      <c r="E20" s="87">
        <v>2906861.64</v>
      </c>
      <c r="F20" s="87">
        <v>1572882</v>
      </c>
      <c r="G20" s="87">
        <v>653607.69999999995</v>
      </c>
      <c r="H20" s="87">
        <v>140640.1</v>
      </c>
      <c r="I20" s="97">
        <v>16425059.92</v>
      </c>
      <c r="J20" s="92">
        <v>13982574.65</v>
      </c>
      <c r="K20" s="87">
        <v>1188165.1300000001</v>
      </c>
      <c r="L20" s="87">
        <v>751756.65999999992</v>
      </c>
      <c r="M20" s="87">
        <v>10585390.689999999</v>
      </c>
      <c r="N20" s="87">
        <v>9630525.6400000006</v>
      </c>
      <c r="O20" s="87">
        <v>1572882</v>
      </c>
      <c r="P20" s="87">
        <v>660664.94999999995</v>
      </c>
      <c r="Q20" s="87">
        <v>140640.1</v>
      </c>
      <c r="R20" s="97">
        <v>38512599.82</v>
      </c>
    </row>
    <row r="21" spans="1:18" x14ac:dyDescent="0.3">
      <c r="A21" s="4" t="s">
        <v>11</v>
      </c>
      <c r="B21" s="92">
        <v>15253266.899999999</v>
      </c>
      <c r="C21" s="87">
        <v>2924004.79</v>
      </c>
      <c r="D21" s="87">
        <v>636644.11</v>
      </c>
      <c r="E21" s="87">
        <v>860235.68</v>
      </c>
      <c r="F21" s="87">
        <v>3996684.7300000004</v>
      </c>
      <c r="G21" s="87">
        <v>79620.42</v>
      </c>
      <c r="H21" s="87">
        <v>938333.67</v>
      </c>
      <c r="I21" s="97">
        <v>24688790.300000001</v>
      </c>
      <c r="J21" s="92">
        <v>44696662.769999996</v>
      </c>
      <c r="K21" s="87">
        <v>15253266.899999999</v>
      </c>
      <c r="L21" s="87">
        <v>2924004.79</v>
      </c>
      <c r="M21" s="87">
        <v>636644.11</v>
      </c>
      <c r="N21" s="87">
        <v>13014075.68</v>
      </c>
      <c r="O21" s="87">
        <v>3996684.7300000004</v>
      </c>
      <c r="P21" s="87">
        <v>79620.42</v>
      </c>
      <c r="Q21" s="87">
        <v>938333.67</v>
      </c>
      <c r="R21" s="97">
        <v>81539293.069999993</v>
      </c>
    </row>
    <row r="22" spans="1:18" x14ac:dyDescent="0.3">
      <c r="A22" s="4" t="s">
        <v>12</v>
      </c>
      <c r="B22" s="92">
        <v>6615810.3700000001</v>
      </c>
      <c r="C22" s="87">
        <v>3890971.78</v>
      </c>
      <c r="D22" s="87">
        <v>9657531.5899999999</v>
      </c>
      <c r="E22" s="87">
        <v>1728503.84</v>
      </c>
      <c r="F22" s="87">
        <v>9234839.75</v>
      </c>
      <c r="G22" s="87">
        <v>785726.67999999993</v>
      </c>
      <c r="H22" s="87">
        <v>3414493.0799999996</v>
      </c>
      <c r="I22" s="97">
        <v>35327877.090000004</v>
      </c>
      <c r="J22" s="92">
        <v>100308609.33</v>
      </c>
      <c r="K22" s="87">
        <v>6615810.3700000001</v>
      </c>
      <c r="L22" s="87">
        <v>3890971.78</v>
      </c>
      <c r="M22" s="87">
        <v>9657531.5899999999</v>
      </c>
      <c r="N22" s="87">
        <v>14195466.84</v>
      </c>
      <c r="O22" s="87">
        <v>9234839.75</v>
      </c>
      <c r="P22" s="87">
        <v>785726.67999999993</v>
      </c>
      <c r="Q22" s="87">
        <v>3414493.0799999996</v>
      </c>
      <c r="R22" s="97">
        <v>148103449.42000002</v>
      </c>
    </row>
    <row r="23" spans="1:18" x14ac:dyDescent="0.3">
      <c r="A23" s="4" t="s">
        <v>13</v>
      </c>
      <c r="B23" s="92">
        <v>27743691.449999999</v>
      </c>
      <c r="C23" s="87">
        <v>26837417.16</v>
      </c>
      <c r="D23" s="87">
        <v>22809226.57</v>
      </c>
      <c r="E23" s="87">
        <v>16583954.539999999</v>
      </c>
      <c r="F23" s="87">
        <v>603563</v>
      </c>
      <c r="G23" s="87">
        <v>5691561.2199999997</v>
      </c>
      <c r="H23" s="87">
        <v>2999074.23</v>
      </c>
      <c r="I23" s="97">
        <v>103268488.16999999</v>
      </c>
      <c r="J23" s="92">
        <v>254205455</v>
      </c>
      <c r="K23" s="87">
        <v>27743691.449999999</v>
      </c>
      <c r="L23" s="87">
        <v>26837417.16</v>
      </c>
      <c r="M23" s="87">
        <v>22809226.57</v>
      </c>
      <c r="N23" s="87">
        <v>39038936.539999999</v>
      </c>
      <c r="O23" s="87">
        <v>603563</v>
      </c>
      <c r="P23" s="87">
        <v>222243873.94999999</v>
      </c>
      <c r="Q23" s="87">
        <v>2999074.23</v>
      </c>
      <c r="R23" s="97">
        <v>596481237.89999998</v>
      </c>
    </row>
    <row r="24" spans="1:18" x14ac:dyDescent="0.3">
      <c r="A24" s="4" t="s">
        <v>14</v>
      </c>
      <c r="B24" s="92">
        <v>2068380.7000000002</v>
      </c>
      <c r="C24" s="87">
        <v>4061640</v>
      </c>
      <c r="D24" s="87">
        <v>1167069</v>
      </c>
      <c r="E24" s="87">
        <v>925000</v>
      </c>
      <c r="F24" s="87">
        <v>1588518</v>
      </c>
      <c r="G24" s="87">
        <v>130699.93</v>
      </c>
      <c r="H24" s="87">
        <v>277753.26</v>
      </c>
      <c r="I24" s="97">
        <v>10219060.889999999</v>
      </c>
      <c r="J24" s="92">
        <v>15715509</v>
      </c>
      <c r="K24" s="87">
        <v>2068380.7000000002</v>
      </c>
      <c r="L24" s="87">
        <v>4061640</v>
      </c>
      <c r="M24" s="87">
        <v>1167069</v>
      </c>
      <c r="N24" s="87">
        <v>5172761</v>
      </c>
      <c r="O24" s="87">
        <v>1588518</v>
      </c>
      <c r="P24" s="87">
        <v>130699.93</v>
      </c>
      <c r="Q24" s="87">
        <v>277753.26</v>
      </c>
      <c r="R24" s="97">
        <v>30182330.890000001</v>
      </c>
    </row>
    <row r="25" spans="1:18" x14ac:dyDescent="0.3">
      <c r="A25" s="4" t="s">
        <v>15</v>
      </c>
      <c r="B25" s="92">
        <v>6859842.4500000011</v>
      </c>
      <c r="C25" s="87">
        <v>2798939</v>
      </c>
      <c r="D25" s="87">
        <v>2317376</v>
      </c>
      <c r="E25" s="87">
        <v>383009</v>
      </c>
      <c r="F25" s="87">
        <v>3405631</v>
      </c>
      <c r="G25" s="87">
        <v>871384</v>
      </c>
      <c r="H25" s="87">
        <v>4978061.9299999988</v>
      </c>
      <c r="I25" s="97">
        <v>21614243.379999999</v>
      </c>
      <c r="J25" s="92">
        <v>31914252</v>
      </c>
      <c r="K25" s="87">
        <v>6859842.4500000011</v>
      </c>
      <c r="L25" s="87">
        <v>2798939</v>
      </c>
      <c r="M25" s="87">
        <v>2317376</v>
      </c>
      <c r="N25" s="87">
        <v>7719959</v>
      </c>
      <c r="O25" s="87">
        <v>3405631</v>
      </c>
      <c r="P25" s="87">
        <v>871384</v>
      </c>
      <c r="Q25" s="87">
        <v>4978061.9299999988</v>
      </c>
      <c r="R25" s="97">
        <v>60865445.379999995</v>
      </c>
    </row>
    <row r="26" spans="1:18" x14ac:dyDescent="0.3">
      <c r="A26" s="4" t="s">
        <v>16</v>
      </c>
      <c r="B26" s="92">
        <v>6798409.9500000011</v>
      </c>
      <c r="C26" s="87">
        <v>2397913</v>
      </c>
      <c r="D26" s="87">
        <v>3180833.3499999992</v>
      </c>
      <c r="E26" s="87">
        <v>3085777.87</v>
      </c>
      <c r="F26" s="87">
        <v>3735980.1899999995</v>
      </c>
      <c r="G26" s="87">
        <v>845185.73999999987</v>
      </c>
      <c r="H26" s="87">
        <v>987567.52999999991</v>
      </c>
      <c r="I26" s="97">
        <v>21031667.629999999</v>
      </c>
      <c r="J26" s="92">
        <v>22617734.130000003</v>
      </c>
      <c r="K26" s="87">
        <v>7260232.7200000016</v>
      </c>
      <c r="L26" s="87">
        <v>2397913</v>
      </c>
      <c r="M26" s="87">
        <v>3180833.3499999992</v>
      </c>
      <c r="N26" s="87">
        <v>11348820.870000001</v>
      </c>
      <c r="O26" s="87">
        <v>3735980.1899999995</v>
      </c>
      <c r="P26" s="87">
        <v>845185.73999999987</v>
      </c>
      <c r="Q26" s="87">
        <v>987567.52999999991</v>
      </c>
      <c r="R26" s="97">
        <v>52374267.530000001</v>
      </c>
    </row>
    <row r="27" spans="1:18" x14ac:dyDescent="0.3">
      <c r="A27" s="4" t="s">
        <v>17</v>
      </c>
      <c r="B27" s="92">
        <v>11283783.160000002</v>
      </c>
      <c r="C27" s="87">
        <v>4986049.12</v>
      </c>
      <c r="D27" s="87">
        <v>8205132</v>
      </c>
      <c r="E27" s="87">
        <v>7236551</v>
      </c>
      <c r="F27" s="87">
        <v>2830698</v>
      </c>
      <c r="G27" s="87">
        <v>4858281.7699999996</v>
      </c>
      <c r="H27" s="87">
        <v>2177914.4800000004</v>
      </c>
      <c r="I27" s="97">
        <v>41578409.529999994</v>
      </c>
      <c r="J27" s="92">
        <v>135161000</v>
      </c>
      <c r="K27" s="87">
        <v>11283783.160000002</v>
      </c>
      <c r="L27" s="87">
        <v>4986049.12</v>
      </c>
      <c r="M27" s="87">
        <v>8205132</v>
      </c>
      <c r="N27" s="87">
        <v>11382157</v>
      </c>
      <c r="O27" s="87">
        <v>2830698</v>
      </c>
      <c r="P27" s="87">
        <v>5419543.3999999994</v>
      </c>
      <c r="Q27" s="87">
        <v>2177914.4800000004</v>
      </c>
      <c r="R27" s="97">
        <v>181446277.16</v>
      </c>
    </row>
    <row r="28" spans="1:18" x14ac:dyDescent="0.3">
      <c r="A28" s="4" t="s">
        <v>18</v>
      </c>
      <c r="B28" s="92">
        <v>12526678</v>
      </c>
      <c r="C28" s="87">
        <v>1307186</v>
      </c>
      <c r="D28" s="87">
        <v>6136436</v>
      </c>
      <c r="E28" s="87">
        <v>3847210</v>
      </c>
      <c r="F28" s="87">
        <v>5560033</v>
      </c>
      <c r="G28" s="87">
        <v>2430367</v>
      </c>
      <c r="H28" s="87">
        <v>1553390</v>
      </c>
      <c r="I28" s="97">
        <v>33361300</v>
      </c>
      <c r="J28" s="92">
        <v>60215389</v>
      </c>
      <c r="K28" s="87">
        <v>12526678</v>
      </c>
      <c r="L28" s="87">
        <v>1307186</v>
      </c>
      <c r="M28" s="87">
        <v>6136436</v>
      </c>
      <c r="N28" s="87">
        <v>19657866</v>
      </c>
      <c r="O28" s="87">
        <v>5560033</v>
      </c>
      <c r="P28" s="87">
        <v>2430367</v>
      </c>
      <c r="Q28" s="87">
        <v>1873524</v>
      </c>
      <c r="R28" s="97">
        <v>109707479</v>
      </c>
    </row>
    <row r="29" spans="1:18" x14ac:dyDescent="0.3">
      <c r="A29" s="4" t="s">
        <v>19</v>
      </c>
      <c r="B29" s="92">
        <v>19296089</v>
      </c>
      <c r="C29" s="87">
        <v>4502257</v>
      </c>
      <c r="D29" s="87">
        <v>859172</v>
      </c>
      <c r="E29" s="87">
        <v>5449660</v>
      </c>
      <c r="F29" s="87">
        <v>0</v>
      </c>
      <c r="G29" s="87">
        <v>6257272</v>
      </c>
      <c r="H29" s="87">
        <v>3251433</v>
      </c>
      <c r="I29" s="97">
        <v>39615883</v>
      </c>
      <c r="J29" s="92">
        <v>130714757.95999999</v>
      </c>
      <c r="K29" s="87">
        <v>19408600</v>
      </c>
      <c r="L29" s="87">
        <v>4583533</v>
      </c>
      <c r="M29" s="87">
        <v>5676634</v>
      </c>
      <c r="N29" s="87">
        <v>14889276</v>
      </c>
      <c r="O29" s="87">
        <v>2070000</v>
      </c>
      <c r="P29" s="87">
        <v>6257272</v>
      </c>
      <c r="Q29" s="87">
        <v>3251433</v>
      </c>
      <c r="R29" s="97">
        <v>186851505.95999998</v>
      </c>
    </row>
    <row r="30" spans="1:18" x14ac:dyDescent="0.3">
      <c r="A30" s="4" t="s">
        <v>20</v>
      </c>
      <c r="B30" s="92">
        <v>3648366</v>
      </c>
      <c r="C30" s="87">
        <v>2964249</v>
      </c>
      <c r="D30" s="87">
        <v>2405215</v>
      </c>
      <c r="E30" s="87">
        <v>3139981</v>
      </c>
      <c r="F30" s="87">
        <v>1604496</v>
      </c>
      <c r="G30" s="87">
        <v>3501616</v>
      </c>
      <c r="H30" s="87">
        <v>288743</v>
      </c>
      <c r="I30" s="97">
        <v>17552666</v>
      </c>
      <c r="J30" s="92">
        <v>13386565</v>
      </c>
      <c r="K30" s="87">
        <v>3648711</v>
      </c>
      <c r="L30" s="87">
        <v>2964249</v>
      </c>
      <c r="M30" s="87">
        <v>2607010</v>
      </c>
      <c r="N30" s="87">
        <v>9073770</v>
      </c>
      <c r="O30" s="87">
        <v>1604496</v>
      </c>
      <c r="P30" s="87">
        <v>3501616</v>
      </c>
      <c r="Q30" s="87">
        <v>392598</v>
      </c>
      <c r="R30" s="97">
        <v>37179015</v>
      </c>
    </row>
    <row r="31" spans="1:18" x14ac:dyDescent="0.3">
      <c r="A31" s="4" t="s">
        <v>21</v>
      </c>
      <c r="B31" s="92">
        <v>16916650.119999997</v>
      </c>
      <c r="C31" s="87">
        <v>8921283.9499999993</v>
      </c>
      <c r="D31" s="87">
        <v>11901076.51</v>
      </c>
      <c r="E31" s="87">
        <v>9609229.8300000001</v>
      </c>
      <c r="F31" s="87">
        <v>503723</v>
      </c>
      <c r="G31" s="87">
        <v>5804310</v>
      </c>
      <c r="H31" s="87">
        <v>1253935.4600000016</v>
      </c>
      <c r="I31" s="97">
        <v>54910208.870000005</v>
      </c>
      <c r="J31" s="92">
        <v>120177746.61</v>
      </c>
      <c r="K31" s="87">
        <v>16916650.119999997</v>
      </c>
      <c r="L31" s="87">
        <v>8921283.9499999993</v>
      </c>
      <c r="M31" s="87">
        <v>11901076.51</v>
      </c>
      <c r="N31" s="87">
        <v>13480670.83</v>
      </c>
      <c r="O31" s="87">
        <v>503723</v>
      </c>
      <c r="P31" s="87">
        <v>5804310</v>
      </c>
      <c r="Q31" s="87">
        <v>1253935.4600000016</v>
      </c>
      <c r="R31" s="97">
        <v>178959396.48000002</v>
      </c>
    </row>
    <row r="32" spans="1:18" x14ac:dyDescent="0.3">
      <c r="A32" s="4" t="s">
        <v>22</v>
      </c>
      <c r="B32" s="92">
        <v>3879825.3500000006</v>
      </c>
      <c r="C32" s="87">
        <v>2208759.11</v>
      </c>
      <c r="D32" s="87">
        <v>4105975.66</v>
      </c>
      <c r="E32" s="87">
        <v>3971995.88</v>
      </c>
      <c r="F32" s="87">
        <v>1810611.73</v>
      </c>
      <c r="G32" s="87">
        <v>0</v>
      </c>
      <c r="H32" s="87">
        <v>617298.51</v>
      </c>
      <c r="I32" s="97">
        <v>16594466.240000004</v>
      </c>
      <c r="J32" s="92">
        <v>27278700.289999999</v>
      </c>
      <c r="K32" s="87">
        <v>3719000.3500000006</v>
      </c>
      <c r="L32" s="87">
        <v>2208759.11</v>
      </c>
      <c r="M32" s="87">
        <v>5628021.71</v>
      </c>
      <c r="N32" s="87">
        <v>12746975.879999999</v>
      </c>
      <c r="O32" s="87">
        <v>2960243.73</v>
      </c>
      <c r="P32" s="87">
        <v>0</v>
      </c>
      <c r="Q32" s="87">
        <v>617298.51</v>
      </c>
      <c r="R32" s="97">
        <v>55158999.579999998</v>
      </c>
    </row>
    <row r="33" spans="1:18" x14ac:dyDescent="0.3">
      <c r="A33" s="4" t="s">
        <v>23</v>
      </c>
      <c r="B33" s="92">
        <v>2938127.84</v>
      </c>
      <c r="C33" s="87">
        <v>3757798.5799999996</v>
      </c>
      <c r="D33" s="87">
        <v>4107877</v>
      </c>
      <c r="E33" s="87">
        <v>3552225.06</v>
      </c>
      <c r="F33" s="87">
        <v>3975521.32</v>
      </c>
      <c r="G33" s="87">
        <v>1559480.16</v>
      </c>
      <c r="H33" s="87">
        <v>72470.69</v>
      </c>
      <c r="I33" s="97">
        <v>19963500.649999999</v>
      </c>
      <c r="J33" s="92">
        <v>24926283.769999996</v>
      </c>
      <c r="K33" s="87">
        <v>2938127.84</v>
      </c>
      <c r="L33" s="87">
        <v>3757798.5799999996</v>
      </c>
      <c r="M33" s="87">
        <v>4107877</v>
      </c>
      <c r="N33" s="87">
        <v>9630503.0600000005</v>
      </c>
      <c r="O33" s="87">
        <v>3975521.32</v>
      </c>
      <c r="P33" s="87">
        <v>1559480.16</v>
      </c>
      <c r="Q33" s="87">
        <v>72470.69</v>
      </c>
      <c r="R33" s="97">
        <v>50968062.419999994</v>
      </c>
    </row>
    <row r="34" spans="1:18" ht="13.15" customHeight="1" x14ac:dyDescent="0.3">
      <c r="A34" s="4" t="s">
        <v>24</v>
      </c>
      <c r="B34" s="92">
        <v>24650042.07</v>
      </c>
      <c r="C34" s="87">
        <v>3729768.07</v>
      </c>
      <c r="D34" s="87">
        <v>17126394.68</v>
      </c>
      <c r="E34" s="87">
        <v>6648291.3199999994</v>
      </c>
      <c r="F34" s="87">
        <v>822875</v>
      </c>
      <c r="G34" s="87">
        <v>15300039.729999999</v>
      </c>
      <c r="H34" s="87">
        <v>3515446.0499999993</v>
      </c>
      <c r="I34" s="97">
        <v>71792856.920000002</v>
      </c>
      <c r="J34" s="92">
        <v>126357598.72</v>
      </c>
      <c r="K34" s="87">
        <v>24650042.07</v>
      </c>
      <c r="L34" s="87">
        <v>3729768.07</v>
      </c>
      <c r="M34" s="87">
        <v>17126394.68</v>
      </c>
      <c r="N34" s="87">
        <v>23387231.32</v>
      </c>
      <c r="O34" s="87">
        <v>822875</v>
      </c>
      <c r="P34" s="87">
        <v>15300039.729999999</v>
      </c>
      <c r="Q34" s="87">
        <v>9008050.8899999987</v>
      </c>
      <c r="R34" s="97">
        <v>220382000.48000002</v>
      </c>
    </row>
    <row r="35" spans="1:18" x14ac:dyDescent="0.3">
      <c r="A35" s="4" t="s">
        <v>25</v>
      </c>
      <c r="B35" s="92">
        <v>12829020.42</v>
      </c>
      <c r="C35" s="87">
        <v>9913460.5999999996</v>
      </c>
      <c r="D35" s="87">
        <v>6656547</v>
      </c>
      <c r="E35" s="87">
        <v>11154109</v>
      </c>
      <c r="F35" s="87">
        <v>93500</v>
      </c>
      <c r="G35" s="87">
        <v>2509800</v>
      </c>
      <c r="H35" s="87">
        <v>6528719.4300000006</v>
      </c>
      <c r="I35" s="97">
        <v>49685156.450000003</v>
      </c>
      <c r="J35" s="92">
        <v>152326206</v>
      </c>
      <c r="K35" s="87">
        <v>12829020.42</v>
      </c>
      <c r="L35" s="87">
        <v>9913460.5999999996</v>
      </c>
      <c r="M35" s="87">
        <v>10937898</v>
      </c>
      <c r="N35" s="87">
        <v>24476797</v>
      </c>
      <c r="O35" s="87">
        <v>1193154</v>
      </c>
      <c r="P35" s="87">
        <v>3316972.63</v>
      </c>
      <c r="Q35" s="87">
        <v>6528719.4300000006</v>
      </c>
      <c r="R35" s="97">
        <v>221522228.08000001</v>
      </c>
    </row>
    <row r="36" spans="1:18" x14ac:dyDescent="0.3">
      <c r="A36" s="4" t="s">
        <v>26</v>
      </c>
      <c r="B36" s="92">
        <v>49736460.439999998</v>
      </c>
      <c r="C36" s="87">
        <v>14922927.43</v>
      </c>
      <c r="D36" s="87">
        <v>24298704.190000001</v>
      </c>
      <c r="E36" s="87">
        <v>25392133.349999998</v>
      </c>
      <c r="F36" s="87">
        <v>585615.13</v>
      </c>
      <c r="G36" s="87">
        <v>33738582.280000001</v>
      </c>
      <c r="H36" s="87">
        <v>10459545.113</v>
      </c>
      <c r="I36" s="97">
        <v>159133967.933</v>
      </c>
      <c r="J36" s="92">
        <v>257296770.00999999</v>
      </c>
      <c r="K36" s="87">
        <v>49760890.439999998</v>
      </c>
      <c r="L36" s="87">
        <v>14922927.43</v>
      </c>
      <c r="M36" s="87">
        <v>25001956.190000001</v>
      </c>
      <c r="N36" s="87">
        <v>47533343.349999994</v>
      </c>
      <c r="O36" s="87">
        <v>2894119.13</v>
      </c>
      <c r="P36" s="87">
        <v>33738582.280000001</v>
      </c>
      <c r="Q36" s="87">
        <v>10473044.963</v>
      </c>
      <c r="R36" s="97">
        <v>441621633.79299998</v>
      </c>
    </row>
    <row r="37" spans="1:18" x14ac:dyDescent="0.3">
      <c r="A37" s="4" t="s">
        <v>27</v>
      </c>
      <c r="B37" s="92">
        <v>19888174</v>
      </c>
      <c r="C37" s="87">
        <v>5703768</v>
      </c>
      <c r="D37" s="87">
        <v>9679345</v>
      </c>
      <c r="E37" s="87">
        <v>6468563</v>
      </c>
      <c r="F37" s="87">
        <v>7800521</v>
      </c>
      <c r="G37" s="87">
        <v>3671739</v>
      </c>
      <c r="H37" s="87">
        <v>1228350</v>
      </c>
      <c r="I37" s="97">
        <v>54440460</v>
      </c>
      <c r="J37" s="92">
        <v>83323235</v>
      </c>
      <c r="K37" s="87">
        <v>19888174</v>
      </c>
      <c r="L37" s="87">
        <v>5703768</v>
      </c>
      <c r="M37" s="87">
        <v>9679345</v>
      </c>
      <c r="N37" s="87">
        <v>19799933</v>
      </c>
      <c r="O37" s="87">
        <v>7800521</v>
      </c>
      <c r="P37" s="87">
        <v>3699720</v>
      </c>
      <c r="Q37" s="87">
        <v>1228350</v>
      </c>
      <c r="R37" s="97">
        <v>151123046</v>
      </c>
    </row>
    <row r="38" spans="1:18" x14ac:dyDescent="0.3">
      <c r="A38" s="4" t="s">
        <v>28</v>
      </c>
      <c r="B38" s="92">
        <v>2131368</v>
      </c>
      <c r="C38" s="87">
        <v>601000</v>
      </c>
      <c r="D38" s="87">
        <v>4459000</v>
      </c>
      <c r="E38" s="87">
        <v>1341000</v>
      </c>
      <c r="F38" s="87">
        <v>253890</v>
      </c>
      <c r="G38" s="87">
        <v>729000</v>
      </c>
      <c r="H38" s="87">
        <v>1151874</v>
      </c>
      <c r="I38" s="97">
        <v>10667132</v>
      </c>
      <c r="J38" s="92">
        <v>22026787</v>
      </c>
      <c r="K38" s="87">
        <v>2131368</v>
      </c>
      <c r="L38" s="87">
        <v>601000</v>
      </c>
      <c r="M38" s="87">
        <v>4459000</v>
      </c>
      <c r="N38" s="87">
        <v>6241986</v>
      </c>
      <c r="O38" s="87">
        <v>253890</v>
      </c>
      <c r="P38" s="87">
        <v>729000</v>
      </c>
      <c r="Q38" s="87">
        <v>1151874</v>
      </c>
      <c r="R38" s="97">
        <v>37594905</v>
      </c>
    </row>
    <row r="39" spans="1:18" x14ac:dyDescent="0.3">
      <c r="A39" s="4" t="s">
        <v>29</v>
      </c>
      <c r="B39" s="92">
        <v>1746524.6900000002</v>
      </c>
      <c r="C39" s="87">
        <v>856778.54999999993</v>
      </c>
      <c r="D39" s="87">
        <v>3400738.62</v>
      </c>
      <c r="E39" s="87">
        <v>1113439.1100000001</v>
      </c>
      <c r="F39" s="87">
        <v>20594</v>
      </c>
      <c r="G39" s="87">
        <v>347932.83999999997</v>
      </c>
      <c r="H39" s="87">
        <v>1525083.23</v>
      </c>
      <c r="I39" s="97">
        <v>9011091.0399999991</v>
      </c>
      <c r="J39" s="92">
        <v>9076307</v>
      </c>
      <c r="K39" s="87">
        <v>1750087.82</v>
      </c>
      <c r="L39" s="87">
        <v>856778.54999999993</v>
      </c>
      <c r="M39" s="87">
        <v>3400738.62</v>
      </c>
      <c r="N39" s="87">
        <v>5836643.1100000003</v>
      </c>
      <c r="O39" s="87">
        <v>20594</v>
      </c>
      <c r="P39" s="87">
        <v>347932.83999999997</v>
      </c>
      <c r="Q39" s="87">
        <v>1712811.23</v>
      </c>
      <c r="R39" s="97">
        <v>23001893.170000002</v>
      </c>
    </row>
    <row r="40" spans="1:18" x14ac:dyDescent="0.3">
      <c r="A40" s="4" t="s">
        <v>30</v>
      </c>
      <c r="B40" s="92">
        <v>6457634</v>
      </c>
      <c r="C40" s="87">
        <v>4024994</v>
      </c>
      <c r="D40" s="87">
        <v>6270517</v>
      </c>
      <c r="E40" s="87">
        <v>1653982</v>
      </c>
      <c r="F40" s="87">
        <v>4683506</v>
      </c>
      <c r="G40" s="87">
        <v>3739036</v>
      </c>
      <c r="H40" s="87">
        <v>2477185</v>
      </c>
      <c r="I40" s="97">
        <v>29306854</v>
      </c>
      <c r="J40" s="92">
        <v>112167533</v>
      </c>
      <c r="K40" s="87">
        <v>6457634</v>
      </c>
      <c r="L40" s="87">
        <v>4024994</v>
      </c>
      <c r="M40" s="87">
        <v>6270517</v>
      </c>
      <c r="N40" s="87">
        <v>4450054</v>
      </c>
      <c r="O40" s="87">
        <v>5533506</v>
      </c>
      <c r="P40" s="87">
        <v>3739036</v>
      </c>
      <c r="Q40" s="87">
        <v>3104959</v>
      </c>
      <c r="R40" s="97">
        <v>145748233</v>
      </c>
    </row>
    <row r="41" spans="1:18" x14ac:dyDescent="0.3">
      <c r="A41" s="4" t="s">
        <v>31</v>
      </c>
      <c r="B41" s="92">
        <v>5563704.1090000002</v>
      </c>
      <c r="C41" s="87">
        <v>1816585.65</v>
      </c>
      <c r="D41" s="87">
        <v>3868482.2200000007</v>
      </c>
      <c r="E41" s="87">
        <v>1894150.8</v>
      </c>
      <c r="F41" s="87">
        <v>7724389.9900000002</v>
      </c>
      <c r="G41" s="87">
        <v>361698.86</v>
      </c>
      <c r="H41" s="87">
        <v>1151903.55</v>
      </c>
      <c r="I41" s="97">
        <v>22380915.179000001</v>
      </c>
      <c r="J41" s="92">
        <v>28627253</v>
      </c>
      <c r="K41" s="87">
        <v>5563704.1090000002</v>
      </c>
      <c r="L41" s="87">
        <v>1816585.65</v>
      </c>
      <c r="M41" s="87">
        <v>3868482.2200000007</v>
      </c>
      <c r="N41" s="87">
        <v>8713478.8000000007</v>
      </c>
      <c r="O41" s="87">
        <v>7724389.9900000002</v>
      </c>
      <c r="P41" s="87">
        <v>1287872.04</v>
      </c>
      <c r="Q41" s="87">
        <v>1309849.05</v>
      </c>
      <c r="R41" s="97">
        <v>58911614.858999997</v>
      </c>
    </row>
    <row r="42" spans="1:18" x14ac:dyDescent="0.3">
      <c r="A42" s="4" t="s">
        <v>32</v>
      </c>
      <c r="B42" s="92">
        <v>29556697.969999999</v>
      </c>
      <c r="C42" s="87">
        <v>27799334.708980132</v>
      </c>
      <c r="D42" s="87">
        <v>13250892.584592015</v>
      </c>
      <c r="E42" s="87">
        <v>10351175.73</v>
      </c>
      <c r="F42" s="87">
        <v>2788055.2300000004</v>
      </c>
      <c r="G42" s="87">
        <v>15239780.34</v>
      </c>
      <c r="H42" s="87">
        <v>5979117.2000000011</v>
      </c>
      <c r="I42" s="97">
        <v>104965053.76357216</v>
      </c>
      <c r="J42" s="92">
        <v>202135478.59</v>
      </c>
      <c r="K42" s="87">
        <v>29556697.969999999</v>
      </c>
      <c r="L42" s="87">
        <v>27799334.708980132</v>
      </c>
      <c r="M42" s="87">
        <v>13250892.584592015</v>
      </c>
      <c r="N42" s="87">
        <v>28485680.73</v>
      </c>
      <c r="O42" s="87">
        <v>2788055.2300000004</v>
      </c>
      <c r="P42" s="87">
        <v>15239780.34</v>
      </c>
      <c r="Q42" s="87">
        <v>5979117.2000000011</v>
      </c>
      <c r="R42" s="97">
        <v>325235037.35357213</v>
      </c>
    </row>
    <row r="43" spans="1:18" x14ac:dyDescent="0.3">
      <c r="A43" s="4" t="s">
        <v>33</v>
      </c>
      <c r="B43" s="92">
        <v>3678679</v>
      </c>
      <c r="C43" s="87">
        <v>488527</v>
      </c>
      <c r="D43" s="87">
        <v>7038097</v>
      </c>
      <c r="E43" s="87">
        <v>1068549</v>
      </c>
      <c r="F43" s="87">
        <v>113907</v>
      </c>
      <c r="G43" s="87">
        <v>956324</v>
      </c>
      <c r="H43" s="87">
        <v>886808</v>
      </c>
      <c r="I43" s="97">
        <v>14230891</v>
      </c>
      <c r="J43" s="92">
        <v>17650294</v>
      </c>
      <c r="K43" s="87">
        <v>3678679</v>
      </c>
      <c r="L43" s="87">
        <v>488527</v>
      </c>
      <c r="M43" s="87">
        <v>7038097</v>
      </c>
      <c r="N43" s="87">
        <v>6148034</v>
      </c>
      <c r="O43" s="87">
        <v>113907</v>
      </c>
      <c r="P43" s="87">
        <v>956324</v>
      </c>
      <c r="Q43" s="87">
        <v>984563</v>
      </c>
      <c r="R43" s="97">
        <v>37058425</v>
      </c>
    </row>
    <row r="44" spans="1:18" x14ac:dyDescent="0.3">
      <c r="A44" s="4" t="s">
        <v>34</v>
      </c>
      <c r="B44" s="92">
        <v>20931415</v>
      </c>
      <c r="C44" s="87">
        <v>8720559</v>
      </c>
      <c r="D44" s="87">
        <v>6791873</v>
      </c>
      <c r="E44" s="87">
        <v>30348942</v>
      </c>
      <c r="F44" s="87">
        <v>0</v>
      </c>
      <c r="G44" s="87">
        <v>8584368</v>
      </c>
      <c r="H44" s="87">
        <v>4538774</v>
      </c>
      <c r="I44" s="97">
        <v>79915931</v>
      </c>
      <c r="J44" s="92">
        <v>143249306</v>
      </c>
      <c r="K44" s="87">
        <v>20931415</v>
      </c>
      <c r="L44" s="87">
        <v>8720559</v>
      </c>
      <c r="M44" s="87">
        <v>6791873</v>
      </c>
      <c r="N44" s="87">
        <v>35058732</v>
      </c>
      <c r="O44" s="87">
        <v>0</v>
      </c>
      <c r="P44" s="87">
        <v>8584368</v>
      </c>
      <c r="Q44" s="87">
        <v>4538774</v>
      </c>
      <c r="R44" s="97">
        <v>227875027</v>
      </c>
    </row>
    <row r="45" spans="1:18" x14ac:dyDescent="0.3">
      <c r="A45" s="4" t="s">
        <v>35</v>
      </c>
      <c r="B45" s="92">
        <v>9554534.370000001</v>
      </c>
      <c r="C45" s="87">
        <v>12206288</v>
      </c>
      <c r="D45" s="87">
        <v>6451542</v>
      </c>
      <c r="E45" s="87">
        <v>9169779</v>
      </c>
      <c r="F45" s="87">
        <v>434398</v>
      </c>
      <c r="G45" s="87">
        <v>6795230</v>
      </c>
      <c r="H45" s="87">
        <v>532773.96</v>
      </c>
      <c r="I45" s="97">
        <v>45144545.329999998</v>
      </c>
      <c r="J45" s="92">
        <v>128873936</v>
      </c>
      <c r="K45" s="87">
        <v>9554534.370000001</v>
      </c>
      <c r="L45" s="87">
        <v>12206288</v>
      </c>
      <c r="M45" s="87">
        <v>6451542</v>
      </c>
      <c r="N45" s="87">
        <v>16951910</v>
      </c>
      <c r="O45" s="87">
        <v>434398</v>
      </c>
      <c r="P45" s="87">
        <v>6795230</v>
      </c>
      <c r="Q45" s="87">
        <v>532773.96</v>
      </c>
      <c r="R45" s="97">
        <v>181800612.32999998</v>
      </c>
    </row>
    <row r="46" spans="1:18" x14ac:dyDescent="0.3">
      <c r="A46" s="4" t="s">
        <v>36</v>
      </c>
      <c r="B46" s="92">
        <v>11925983.75</v>
      </c>
      <c r="C46" s="87">
        <v>18851310.890000001</v>
      </c>
      <c r="D46" s="87">
        <v>16146978.490000002</v>
      </c>
      <c r="E46" s="87">
        <v>3339609</v>
      </c>
      <c r="F46" s="87">
        <v>10852069.67</v>
      </c>
      <c r="G46" s="87">
        <v>696099.54999999993</v>
      </c>
      <c r="H46" s="87">
        <v>2812315.37</v>
      </c>
      <c r="I46" s="97">
        <v>64624366.719999999</v>
      </c>
      <c r="J46" s="92">
        <v>81757205.489999995</v>
      </c>
      <c r="K46" s="87">
        <v>11925983.75</v>
      </c>
      <c r="L46" s="87">
        <v>18851310.890000001</v>
      </c>
      <c r="M46" s="87">
        <v>16146978.490000002</v>
      </c>
      <c r="N46" s="87">
        <v>14776075</v>
      </c>
      <c r="O46" s="87">
        <v>10852069.67</v>
      </c>
      <c r="P46" s="87">
        <v>696099.54999999993</v>
      </c>
      <c r="Q46" s="87">
        <v>3477672.5100000002</v>
      </c>
      <c r="R46" s="97">
        <v>158483395.34999999</v>
      </c>
    </row>
    <row r="47" spans="1:18" x14ac:dyDescent="0.3">
      <c r="A47" s="4" t="s">
        <v>37</v>
      </c>
      <c r="B47" s="92">
        <v>2168645.42</v>
      </c>
      <c r="C47" s="87">
        <v>1897957.98</v>
      </c>
      <c r="D47" s="87">
        <v>7306077.2700000005</v>
      </c>
      <c r="E47" s="87">
        <v>2387725</v>
      </c>
      <c r="F47" s="87">
        <v>0</v>
      </c>
      <c r="G47" s="87">
        <v>323598.55</v>
      </c>
      <c r="H47" s="87">
        <v>279461.7</v>
      </c>
      <c r="I47" s="97">
        <v>14363465.920000002</v>
      </c>
      <c r="J47" s="92">
        <v>11521260.369999999</v>
      </c>
      <c r="K47" s="87">
        <v>2168645.42</v>
      </c>
      <c r="L47" s="87">
        <v>1897957.98</v>
      </c>
      <c r="M47" s="87">
        <v>7306077.2700000005</v>
      </c>
      <c r="N47" s="87">
        <v>11787331</v>
      </c>
      <c r="O47" s="87">
        <v>0</v>
      </c>
      <c r="P47" s="87">
        <v>887115.3899999999</v>
      </c>
      <c r="Q47" s="87">
        <v>279461.7</v>
      </c>
      <c r="R47" s="97">
        <v>35847849.129999995</v>
      </c>
    </row>
    <row r="48" spans="1:18" x14ac:dyDescent="0.3">
      <c r="A48" s="4" t="s">
        <v>38</v>
      </c>
      <c r="B48" s="92">
        <v>9591943.0999999996</v>
      </c>
      <c r="C48" s="87">
        <v>3951883.88</v>
      </c>
      <c r="D48" s="87">
        <v>9116331.8600000013</v>
      </c>
      <c r="E48" s="87">
        <v>1884472.8399999999</v>
      </c>
      <c r="F48" s="87">
        <v>2101312</v>
      </c>
      <c r="G48" s="87">
        <v>469267.76000000007</v>
      </c>
      <c r="H48" s="87">
        <v>1371757.75</v>
      </c>
      <c r="I48" s="97">
        <v>28486969.189999998</v>
      </c>
      <c r="J48" s="92">
        <v>53184435.770000018</v>
      </c>
      <c r="K48" s="87">
        <v>9591943.0999999996</v>
      </c>
      <c r="L48" s="87">
        <v>3951883.88</v>
      </c>
      <c r="M48" s="87">
        <v>9116331.8600000013</v>
      </c>
      <c r="N48" s="87">
        <v>9899003.8399999999</v>
      </c>
      <c r="O48" s="87">
        <v>2101312</v>
      </c>
      <c r="P48" s="87">
        <v>469267.76000000007</v>
      </c>
      <c r="Q48" s="87">
        <v>1371757.75</v>
      </c>
      <c r="R48" s="97">
        <v>89685935.960000008</v>
      </c>
    </row>
    <row r="49" spans="1:19" x14ac:dyDescent="0.3">
      <c r="A49" s="4" t="s">
        <v>39</v>
      </c>
      <c r="B49" s="92">
        <v>6921434</v>
      </c>
      <c r="C49" s="87">
        <v>2343370</v>
      </c>
      <c r="D49" s="87">
        <v>3940620</v>
      </c>
      <c r="E49" s="87">
        <v>6431241</v>
      </c>
      <c r="F49" s="87">
        <v>901753</v>
      </c>
      <c r="G49" s="87">
        <v>771174</v>
      </c>
      <c r="H49" s="87">
        <v>5382578</v>
      </c>
      <c r="I49" s="97">
        <v>26692170</v>
      </c>
      <c r="J49" s="92">
        <v>108876492</v>
      </c>
      <c r="K49" s="87">
        <v>6921434</v>
      </c>
      <c r="L49" s="87">
        <v>2483224</v>
      </c>
      <c r="M49" s="87">
        <v>3940620</v>
      </c>
      <c r="N49" s="87">
        <v>9937211</v>
      </c>
      <c r="O49" s="87">
        <v>901753</v>
      </c>
      <c r="P49" s="87">
        <v>8319196</v>
      </c>
      <c r="Q49" s="87">
        <v>5382578</v>
      </c>
      <c r="R49" s="97">
        <v>146762508</v>
      </c>
    </row>
    <row r="50" spans="1:19" x14ac:dyDescent="0.3">
      <c r="A50" s="4" t="s">
        <v>40</v>
      </c>
      <c r="B50" s="92">
        <v>1506301</v>
      </c>
      <c r="C50" s="87">
        <v>961343</v>
      </c>
      <c r="D50" s="87">
        <v>3301920</v>
      </c>
      <c r="E50" s="87">
        <v>988872</v>
      </c>
      <c r="F50" s="87">
        <v>2766896</v>
      </c>
      <c r="G50" s="87">
        <v>463175</v>
      </c>
      <c r="H50" s="87">
        <v>190016</v>
      </c>
      <c r="I50" s="97">
        <v>10178523</v>
      </c>
      <c r="J50" s="92">
        <v>14806633</v>
      </c>
      <c r="K50" s="87">
        <v>1506301</v>
      </c>
      <c r="L50" s="87">
        <v>961343</v>
      </c>
      <c r="M50" s="87">
        <v>3301920</v>
      </c>
      <c r="N50" s="87">
        <v>3915088</v>
      </c>
      <c r="O50" s="87">
        <v>2766896</v>
      </c>
      <c r="P50" s="87">
        <v>3341064</v>
      </c>
      <c r="Q50" s="87">
        <v>252334</v>
      </c>
      <c r="R50" s="97">
        <v>30851579</v>
      </c>
    </row>
    <row r="51" spans="1:19" x14ac:dyDescent="0.3">
      <c r="A51" s="4" t="s">
        <v>41</v>
      </c>
      <c r="B51" s="92">
        <v>16913721</v>
      </c>
      <c r="C51" s="87">
        <v>2898017</v>
      </c>
      <c r="D51" s="87">
        <v>4777606</v>
      </c>
      <c r="E51" s="87">
        <v>2186196</v>
      </c>
      <c r="F51" s="87">
        <v>179349</v>
      </c>
      <c r="G51" s="87">
        <v>15550174</v>
      </c>
      <c r="H51" s="87">
        <v>2298099</v>
      </c>
      <c r="I51" s="97">
        <v>44803162</v>
      </c>
      <c r="J51" s="92">
        <v>104600432</v>
      </c>
      <c r="K51" s="87">
        <v>16913721</v>
      </c>
      <c r="L51" s="87">
        <v>2898017</v>
      </c>
      <c r="M51" s="87">
        <v>4777606</v>
      </c>
      <c r="N51" s="87">
        <v>4985142</v>
      </c>
      <c r="O51" s="87">
        <v>179349</v>
      </c>
      <c r="P51" s="87">
        <v>15550174</v>
      </c>
      <c r="Q51" s="87">
        <v>2298099</v>
      </c>
      <c r="R51" s="97">
        <v>152202540</v>
      </c>
    </row>
    <row r="52" spans="1:19" x14ac:dyDescent="0.3">
      <c r="A52" s="4" t="s">
        <v>42</v>
      </c>
      <c r="B52" s="92">
        <v>18450478.280000001</v>
      </c>
      <c r="C52" s="87">
        <v>1831399.86</v>
      </c>
      <c r="D52" s="87">
        <v>6806935.9299999997</v>
      </c>
      <c r="E52" s="87">
        <v>1588139.44</v>
      </c>
      <c r="F52" s="87">
        <v>19502597</v>
      </c>
      <c r="G52" s="87">
        <v>10205126.76</v>
      </c>
      <c r="H52" s="87">
        <v>736582.4</v>
      </c>
      <c r="I52" s="97">
        <v>59121259.670000002</v>
      </c>
      <c r="J52" s="92">
        <v>95708618.420000002</v>
      </c>
      <c r="K52" s="87">
        <v>18450478.280000001</v>
      </c>
      <c r="L52" s="87">
        <v>1831399.86</v>
      </c>
      <c r="M52" s="87">
        <v>6806935.9299999997</v>
      </c>
      <c r="N52" s="87">
        <v>6331608.4399999995</v>
      </c>
      <c r="O52" s="87">
        <v>19502597</v>
      </c>
      <c r="P52" s="87">
        <v>10205126.76</v>
      </c>
      <c r="Q52" s="87">
        <v>736582.4</v>
      </c>
      <c r="R52" s="97">
        <v>159573347.09</v>
      </c>
    </row>
    <row r="53" spans="1:19" x14ac:dyDescent="0.3">
      <c r="A53" s="4" t="s">
        <v>43</v>
      </c>
      <c r="B53" s="92">
        <v>308851000</v>
      </c>
      <c r="C53" s="87">
        <v>11868000</v>
      </c>
      <c r="D53" s="87">
        <v>74523000</v>
      </c>
      <c r="E53" s="87">
        <v>1408000</v>
      </c>
      <c r="F53" s="87">
        <v>2522000</v>
      </c>
      <c r="G53" s="87">
        <v>32190000</v>
      </c>
      <c r="H53" s="87">
        <v>12960000</v>
      </c>
      <c r="I53" s="97">
        <v>444322000</v>
      </c>
      <c r="J53" s="92">
        <v>315896000</v>
      </c>
      <c r="K53" s="87">
        <v>308851000</v>
      </c>
      <c r="L53" s="87">
        <v>11868000</v>
      </c>
      <c r="M53" s="87">
        <v>74523000</v>
      </c>
      <c r="N53" s="87">
        <v>6308433</v>
      </c>
      <c r="O53" s="87">
        <v>2522000</v>
      </c>
      <c r="P53" s="87">
        <v>32190000</v>
      </c>
      <c r="Q53" s="87">
        <v>12960000</v>
      </c>
      <c r="R53" s="97">
        <v>765118433</v>
      </c>
    </row>
    <row r="54" spans="1:19" x14ac:dyDescent="0.3">
      <c r="A54" s="4" t="s">
        <v>263</v>
      </c>
      <c r="B54" s="92">
        <v>20262364.879999999</v>
      </c>
      <c r="C54" s="87">
        <v>7385401.0800000001</v>
      </c>
      <c r="D54" s="87">
        <v>9253929.5435000025</v>
      </c>
      <c r="E54" s="87">
        <v>4951518.3200000012</v>
      </c>
      <c r="F54" s="87">
        <v>0</v>
      </c>
      <c r="G54" s="87">
        <v>272279930.91999996</v>
      </c>
      <c r="H54" s="87">
        <v>5866512.6000000006</v>
      </c>
      <c r="I54" s="97">
        <v>319999657.34349996</v>
      </c>
      <c r="J54" s="92">
        <v>134090626.98</v>
      </c>
      <c r="K54" s="87">
        <v>20262364.879999999</v>
      </c>
      <c r="L54" s="87">
        <v>7385401.0800000001</v>
      </c>
      <c r="M54" s="87">
        <v>9253929.5435000025</v>
      </c>
      <c r="N54" s="87">
        <v>22548548.32</v>
      </c>
      <c r="O54" s="87">
        <v>0</v>
      </c>
      <c r="P54" s="87">
        <v>272279930.91999996</v>
      </c>
      <c r="Q54" s="87">
        <v>6616173.620000001</v>
      </c>
      <c r="R54" s="97">
        <v>472436975.34349996</v>
      </c>
      <c r="S54" s="6" t="s">
        <v>284</v>
      </c>
    </row>
    <row r="55" spans="1:19" x14ac:dyDescent="0.3">
      <c r="A55" s="4" t="s">
        <v>44</v>
      </c>
      <c r="B55" s="92">
        <v>7930000</v>
      </c>
      <c r="C55" s="87">
        <v>3457000</v>
      </c>
      <c r="D55" s="87">
        <v>38434000</v>
      </c>
      <c r="E55" s="87">
        <v>7769000</v>
      </c>
      <c r="F55" s="87">
        <v>1280000</v>
      </c>
      <c r="G55" s="87">
        <v>6779000</v>
      </c>
      <c r="H55" s="87">
        <v>1337000</v>
      </c>
      <c r="I55" s="97">
        <v>66986000</v>
      </c>
      <c r="J55" s="92">
        <v>76576000</v>
      </c>
      <c r="K55" s="87">
        <v>7931000</v>
      </c>
      <c r="L55" s="87">
        <v>3580000</v>
      </c>
      <c r="M55" s="87">
        <v>38434000</v>
      </c>
      <c r="N55" s="87">
        <v>23050834</v>
      </c>
      <c r="O55" s="87">
        <v>1280000</v>
      </c>
      <c r="P55" s="87">
        <v>7036000</v>
      </c>
      <c r="Q55" s="87">
        <v>1337000</v>
      </c>
      <c r="R55" s="97">
        <v>159224834</v>
      </c>
    </row>
    <row r="56" spans="1:19" x14ac:dyDescent="0.3">
      <c r="A56" s="4" t="s">
        <v>45</v>
      </c>
      <c r="B56" s="92">
        <v>6873788.3200000003</v>
      </c>
      <c r="C56" s="87">
        <v>3866756.74</v>
      </c>
      <c r="D56" s="87">
        <v>9870282.6500000004</v>
      </c>
      <c r="E56" s="87">
        <v>1222014.69</v>
      </c>
      <c r="F56" s="87">
        <v>736456</v>
      </c>
      <c r="G56" s="87">
        <v>30616856.210000005</v>
      </c>
      <c r="H56" s="87">
        <v>1079347.8299999998</v>
      </c>
      <c r="I56" s="97">
        <v>54265502.439999998</v>
      </c>
      <c r="J56" s="92">
        <v>49991508.490000002</v>
      </c>
      <c r="K56" s="87">
        <v>6873788.3200000003</v>
      </c>
      <c r="L56" s="87">
        <v>3866756.74</v>
      </c>
      <c r="M56" s="87">
        <v>9870282.6500000004</v>
      </c>
      <c r="N56" s="87">
        <v>9470236.6099999994</v>
      </c>
      <c r="O56" s="87">
        <v>736456</v>
      </c>
      <c r="P56" s="87">
        <v>30616856.210000005</v>
      </c>
      <c r="Q56" s="87">
        <v>1385343.0399999998</v>
      </c>
      <c r="R56" s="97">
        <v>112811228.06</v>
      </c>
    </row>
    <row r="57" spans="1:19" x14ac:dyDescent="0.3">
      <c r="A57" s="4" t="s">
        <v>46</v>
      </c>
      <c r="B57" s="92">
        <v>3755154</v>
      </c>
      <c r="C57" s="87">
        <v>1349681</v>
      </c>
      <c r="D57" s="87">
        <v>2348681</v>
      </c>
      <c r="E57" s="87">
        <v>2544740</v>
      </c>
      <c r="F57" s="87">
        <v>1722677</v>
      </c>
      <c r="G57" s="87">
        <v>473597</v>
      </c>
      <c r="H57" s="87">
        <v>1602105</v>
      </c>
      <c r="I57" s="97">
        <v>13796635</v>
      </c>
      <c r="J57" s="92">
        <v>39272898</v>
      </c>
      <c r="K57" s="87">
        <v>3755154</v>
      </c>
      <c r="L57" s="87">
        <v>1349681</v>
      </c>
      <c r="M57" s="87">
        <v>2348681</v>
      </c>
      <c r="N57" s="87">
        <v>14005697</v>
      </c>
      <c r="O57" s="87">
        <v>1722677</v>
      </c>
      <c r="P57" s="87">
        <v>473597</v>
      </c>
      <c r="Q57" s="87">
        <v>1602105</v>
      </c>
      <c r="R57" s="97">
        <v>64530490</v>
      </c>
    </row>
    <row r="58" spans="1:19" x14ac:dyDescent="0.3">
      <c r="A58" s="4" t="s">
        <v>47</v>
      </c>
      <c r="B58" s="92">
        <v>21966949</v>
      </c>
      <c r="C58" s="87">
        <v>5220091</v>
      </c>
      <c r="D58" s="87">
        <v>10167535</v>
      </c>
      <c r="E58" s="87">
        <v>10411000</v>
      </c>
      <c r="F58" s="87">
        <v>2038000</v>
      </c>
      <c r="G58" s="87">
        <v>16900716</v>
      </c>
      <c r="H58" s="87">
        <v>1572975</v>
      </c>
      <c r="I58" s="97">
        <v>68277266</v>
      </c>
      <c r="J58" s="92">
        <v>117763808</v>
      </c>
      <c r="K58" s="87">
        <v>21966949</v>
      </c>
      <c r="L58" s="87">
        <v>5220091</v>
      </c>
      <c r="M58" s="87">
        <v>10167535</v>
      </c>
      <c r="N58" s="87">
        <v>15933491</v>
      </c>
      <c r="O58" s="87">
        <v>2038000</v>
      </c>
      <c r="P58" s="87">
        <v>16900716</v>
      </c>
      <c r="Q58" s="87">
        <v>1572975</v>
      </c>
      <c r="R58" s="97">
        <v>191563565</v>
      </c>
    </row>
    <row r="59" spans="1:19" x14ac:dyDescent="0.3">
      <c r="A59" s="4" t="s">
        <v>48</v>
      </c>
      <c r="B59" s="92">
        <v>19985362.129999999</v>
      </c>
      <c r="C59" s="87">
        <v>10709552.359999999</v>
      </c>
      <c r="D59" s="87">
        <v>4214509.47</v>
      </c>
      <c r="E59" s="87">
        <v>5281250.6399999997</v>
      </c>
      <c r="F59" s="87">
        <v>162631.63</v>
      </c>
      <c r="G59" s="87">
        <v>5836279.9299999997</v>
      </c>
      <c r="H59" s="87">
        <v>1375668.72</v>
      </c>
      <c r="I59" s="97">
        <v>47565254.879999995</v>
      </c>
      <c r="J59" s="92">
        <v>123586953.42</v>
      </c>
      <c r="K59" s="87">
        <v>19985362.129999999</v>
      </c>
      <c r="L59" s="87">
        <v>10709552.359999999</v>
      </c>
      <c r="M59" s="87">
        <v>4214509.47</v>
      </c>
      <c r="N59" s="87">
        <v>8746061.6400000006</v>
      </c>
      <c r="O59" s="87">
        <v>162631.63</v>
      </c>
      <c r="P59" s="87">
        <v>5836279.9299999997</v>
      </c>
      <c r="Q59" s="87">
        <v>1375668.72</v>
      </c>
      <c r="R59" s="97">
        <v>174617019.30000001</v>
      </c>
    </row>
    <row r="60" spans="1:19" x14ac:dyDescent="0.3">
      <c r="A60" s="4" t="s">
        <v>49</v>
      </c>
      <c r="B60" s="92">
        <v>4999862.1800000006</v>
      </c>
      <c r="C60" s="87">
        <v>6725136.2800000012</v>
      </c>
      <c r="D60" s="87">
        <v>4559876.2799999993</v>
      </c>
      <c r="E60" s="87">
        <v>0</v>
      </c>
      <c r="F60" s="87">
        <v>0</v>
      </c>
      <c r="G60" s="87">
        <v>1043600.0800000001</v>
      </c>
      <c r="H60" s="87">
        <v>2617278.64</v>
      </c>
      <c r="I60" s="97">
        <v>19945753.459999997</v>
      </c>
      <c r="J60" s="92">
        <v>38538840</v>
      </c>
      <c r="K60" s="87">
        <v>4999862.1800000006</v>
      </c>
      <c r="L60" s="87">
        <v>6725136.2800000012</v>
      </c>
      <c r="M60" s="87">
        <v>5841579.2799999993</v>
      </c>
      <c r="N60" s="87">
        <v>6884141</v>
      </c>
      <c r="O60" s="87">
        <v>0</v>
      </c>
      <c r="P60" s="87">
        <v>1043600.0800000001</v>
      </c>
      <c r="Q60" s="87">
        <v>2651028.64</v>
      </c>
      <c r="R60" s="97">
        <v>66684187.459999993</v>
      </c>
    </row>
    <row r="61" spans="1:19" x14ac:dyDescent="0.3">
      <c r="A61" s="4" t="s">
        <v>50</v>
      </c>
      <c r="B61" s="92">
        <v>16695633.380000001</v>
      </c>
      <c r="C61" s="87">
        <v>6166985.1999999993</v>
      </c>
      <c r="D61" s="87">
        <v>18526609.359999999</v>
      </c>
      <c r="E61" s="87">
        <v>8271197.4600000009</v>
      </c>
      <c r="F61" s="87">
        <v>694258.82000000007</v>
      </c>
      <c r="G61" s="87">
        <v>14129490.75</v>
      </c>
      <c r="H61" s="87">
        <v>4109000.9699999997</v>
      </c>
      <c r="I61" s="97">
        <v>68593175.939999998</v>
      </c>
      <c r="J61" s="92">
        <v>163997585.30000001</v>
      </c>
      <c r="K61" s="87">
        <v>16695633.380000001</v>
      </c>
      <c r="L61" s="87">
        <v>6166985.1999999993</v>
      </c>
      <c r="M61" s="87">
        <v>18526609.359999999</v>
      </c>
      <c r="N61" s="87">
        <v>12829853.460000001</v>
      </c>
      <c r="O61" s="87">
        <v>694258.82000000007</v>
      </c>
      <c r="P61" s="87">
        <v>14129490.75</v>
      </c>
      <c r="Q61" s="87">
        <v>4109000.9699999997</v>
      </c>
      <c r="R61" s="97">
        <v>237149417.24000001</v>
      </c>
    </row>
    <row r="62" spans="1:19" x14ac:dyDescent="0.3">
      <c r="A62" s="4" t="s">
        <v>51</v>
      </c>
      <c r="B62" s="92">
        <v>23830128</v>
      </c>
      <c r="C62" s="87">
        <v>6541272</v>
      </c>
      <c r="D62" s="87">
        <v>9062282</v>
      </c>
      <c r="E62" s="87">
        <v>10489251</v>
      </c>
      <c r="F62" s="87">
        <v>5892676</v>
      </c>
      <c r="G62" s="87">
        <v>2521439</v>
      </c>
      <c r="H62" s="87">
        <v>3938889</v>
      </c>
      <c r="I62" s="97">
        <v>62275937</v>
      </c>
      <c r="J62" s="92">
        <v>186995319</v>
      </c>
      <c r="K62" s="87">
        <v>23830128</v>
      </c>
      <c r="L62" s="87">
        <v>6541272</v>
      </c>
      <c r="M62" s="87">
        <v>9062282</v>
      </c>
      <c r="N62" s="87">
        <v>16569107</v>
      </c>
      <c r="O62" s="87">
        <v>5892676</v>
      </c>
      <c r="P62" s="87">
        <v>2521439</v>
      </c>
      <c r="Q62" s="87">
        <v>9473981</v>
      </c>
      <c r="R62" s="97">
        <v>260886204</v>
      </c>
    </row>
    <row r="63" spans="1:19" x14ac:dyDescent="0.3">
      <c r="A63" s="4" t="s">
        <v>52</v>
      </c>
      <c r="B63" s="92">
        <v>2383638</v>
      </c>
      <c r="C63" s="87">
        <v>989743</v>
      </c>
      <c r="D63" s="87">
        <v>6445644</v>
      </c>
      <c r="E63" s="87">
        <v>2562594</v>
      </c>
      <c r="F63" s="87">
        <v>311619</v>
      </c>
      <c r="G63" s="87">
        <v>1609008.24</v>
      </c>
      <c r="H63" s="87">
        <v>434289</v>
      </c>
      <c r="I63" s="97">
        <v>14736535.24</v>
      </c>
      <c r="J63" s="92">
        <v>25041431</v>
      </c>
      <c r="K63" s="87">
        <v>2383638</v>
      </c>
      <c r="L63" s="87">
        <v>989743</v>
      </c>
      <c r="M63" s="87">
        <v>6445644</v>
      </c>
      <c r="N63" s="87">
        <v>7891519</v>
      </c>
      <c r="O63" s="87">
        <v>311619</v>
      </c>
      <c r="P63" s="87">
        <v>1609008.24</v>
      </c>
      <c r="Q63" s="87">
        <v>636900</v>
      </c>
      <c r="R63" s="97">
        <v>45309502.240000002</v>
      </c>
    </row>
    <row r="64" spans="1:19" x14ac:dyDescent="0.3">
      <c r="A64" s="4" t="s">
        <v>53</v>
      </c>
      <c r="B64" s="92">
        <v>7350001</v>
      </c>
      <c r="C64" s="87">
        <v>3413096</v>
      </c>
      <c r="D64" s="87">
        <v>6432452</v>
      </c>
      <c r="E64" s="87">
        <v>3511588</v>
      </c>
      <c r="F64" s="87">
        <v>2475035</v>
      </c>
      <c r="G64" s="87">
        <v>1019172</v>
      </c>
      <c r="H64" s="87">
        <v>2815869</v>
      </c>
      <c r="I64" s="97">
        <v>27017213</v>
      </c>
      <c r="J64" s="92">
        <v>23612566</v>
      </c>
      <c r="K64" s="87">
        <v>7350001</v>
      </c>
      <c r="L64" s="87">
        <v>3413096</v>
      </c>
      <c r="M64" s="87">
        <v>6432452</v>
      </c>
      <c r="N64" s="87">
        <v>12704394</v>
      </c>
      <c r="O64" s="87">
        <v>2475035</v>
      </c>
      <c r="P64" s="87">
        <v>1019172</v>
      </c>
      <c r="Q64" s="87">
        <v>3322633</v>
      </c>
      <c r="R64" s="97">
        <v>60329349</v>
      </c>
    </row>
    <row r="65" spans="1:18" x14ac:dyDescent="0.3">
      <c r="A65" s="4" t="s">
        <v>54</v>
      </c>
      <c r="B65" s="92">
        <v>2346011</v>
      </c>
      <c r="C65" s="87">
        <v>523529</v>
      </c>
      <c r="D65" s="87">
        <v>2943687</v>
      </c>
      <c r="E65" s="87">
        <v>2093676</v>
      </c>
      <c r="F65" s="87">
        <v>904709</v>
      </c>
      <c r="G65" s="87">
        <v>1999840</v>
      </c>
      <c r="H65" s="87">
        <v>561318</v>
      </c>
      <c r="I65" s="97">
        <v>11372770</v>
      </c>
      <c r="J65" s="92">
        <v>21529678</v>
      </c>
      <c r="K65" s="87">
        <v>2346011</v>
      </c>
      <c r="L65" s="87">
        <v>523529</v>
      </c>
      <c r="M65" s="87">
        <v>2943687</v>
      </c>
      <c r="N65" s="87">
        <v>6910277</v>
      </c>
      <c r="O65" s="87">
        <v>904709</v>
      </c>
      <c r="P65" s="87">
        <v>1999840</v>
      </c>
      <c r="Q65" s="87">
        <v>723724</v>
      </c>
      <c r="R65" s="97">
        <v>37881455</v>
      </c>
    </row>
    <row r="66" spans="1:18" x14ac:dyDescent="0.3">
      <c r="A66" s="4" t="s">
        <v>55</v>
      </c>
      <c r="B66" s="92">
        <v>12650000</v>
      </c>
      <c r="C66" s="87">
        <v>3576000</v>
      </c>
      <c r="D66" s="87">
        <v>17560500</v>
      </c>
      <c r="E66" s="87">
        <v>652500</v>
      </c>
      <c r="F66" s="87">
        <v>1766000</v>
      </c>
      <c r="G66" s="87">
        <v>2408000</v>
      </c>
      <c r="H66" s="87">
        <v>1407000</v>
      </c>
      <c r="I66" s="97">
        <v>40020000</v>
      </c>
      <c r="J66" s="92">
        <v>67348000</v>
      </c>
      <c r="K66" s="87">
        <v>12650000</v>
      </c>
      <c r="L66" s="87">
        <v>3576000</v>
      </c>
      <c r="M66" s="87">
        <v>17560500</v>
      </c>
      <c r="N66" s="87">
        <v>3529741</v>
      </c>
      <c r="O66" s="87">
        <v>1766000</v>
      </c>
      <c r="P66" s="87">
        <v>2408000</v>
      </c>
      <c r="Q66" s="87">
        <v>1407000</v>
      </c>
      <c r="R66" s="97">
        <v>110245241</v>
      </c>
    </row>
    <row r="67" spans="1:18" x14ac:dyDescent="0.3">
      <c r="A67" s="4" t="s">
        <v>56</v>
      </c>
      <c r="B67" s="92">
        <v>1873563.01</v>
      </c>
      <c r="C67" s="87">
        <v>1633678</v>
      </c>
      <c r="D67" s="87">
        <v>4318130.2300000004</v>
      </c>
      <c r="E67" s="87">
        <v>2550789</v>
      </c>
      <c r="F67" s="87">
        <v>3020178</v>
      </c>
      <c r="G67" s="87">
        <v>177857.96000000002</v>
      </c>
      <c r="H67" s="87">
        <v>844025.49</v>
      </c>
      <c r="I67" s="97">
        <v>14418221.689999999</v>
      </c>
      <c r="J67" s="92">
        <v>18260294</v>
      </c>
      <c r="K67" s="87">
        <v>1888859.01</v>
      </c>
      <c r="L67" s="87">
        <v>1633678</v>
      </c>
      <c r="M67" s="87">
        <v>4318130.2300000004</v>
      </c>
      <c r="N67" s="87">
        <v>10410962</v>
      </c>
      <c r="O67" s="87">
        <v>3020178</v>
      </c>
      <c r="P67" s="87">
        <v>177857.96000000002</v>
      </c>
      <c r="Q67" s="87">
        <v>845627.49</v>
      </c>
      <c r="R67" s="97">
        <v>40555586.689999998</v>
      </c>
    </row>
    <row r="68" spans="1:18" x14ac:dyDescent="0.3">
      <c r="A68" s="4" t="s">
        <v>57</v>
      </c>
      <c r="B68" s="92">
        <v>48192756.359999992</v>
      </c>
      <c r="C68" s="87">
        <v>4102715.5100000002</v>
      </c>
      <c r="D68" s="87">
        <v>4372336.63</v>
      </c>
      <c r="E68" s="87">
        <v>2793515.94</v>
      </c>
      <c r="F68" s="87">
        <v>3298904.4000000004</v>
      </c>
      <c r="G68" s="87">
        <v>6234595.1400000006</v>
      </c>
      <c r="H68" s="87">
        <v>19508710.149999999</v>
      </c>
      <c r="I68" s="97">
        <v>88503534.129999995</v>
      </c>
      <c r="J68" s="92">
        <v>133663454.30000001</v>
      </c>
      <c r="K68" s="87">
        <v>48192756.359999992</v>
      </c>
      <c r="L68" s="87">
        <v>4102715.5100000002</v>
      </c>
      <c r="M68" s="87">
        <v>4372336.63</v>
      </c>
      <c r="N68" s="87">
        <v>5578073.9399999995</v>
      </c>
      <c r="O68" s="87">
        <v>3298904.4000000004</v>
      </c>
      <c r="P68" s="87">
        <v>6234595.1400000006</v>
      </c>
      <c r="Q68" s="87">
        <v>19508710.149999999</v>
      </c>
      <c r="R68" s="97">
        <v>224951546.43000001</v>
      </c>
    </row>
    <row r="69" spans="1:18" x14ac:dyDescent="0.3">
      <c r="A69" s="4" t="s">
        <v>58</v>
      </c>
      <c r="B69" s="92">
        <v>211713.56</v>
      </c>
      <c r="C69" s="87">
        <v>586326.81000000006</v>
      </c>
      <c r="D69" s="87">
        <v>902596.06</v>
      </c>
      <c r="E69" s="87">
        <v>599337.65</v>
      </c>
      <c r="F69" s="87">
        <v>1547856.74</v>
      </c>
      <c r="G69" s="87">
        <v>0</v>
      </c>
      <c r="H69" s="87">
        <v>6088817.1499999994</v>
      </c>
      <c r="I69" s="97">
        <v>9936647.9700000007</v>
      </c>
      <c r="J69" s="92">
        <v>11393228.080000002</v>
      </c>
      <c r="K69" s="87">
        <v>211713.56</v>
      </c>
      <c r="L69" s="87">
        <v>586326.81000000006</v>
      </c>
      <c r="M69" s="87">
        <v>902596.06</v>
      </c>
      <c r="N69" s="87">
        <v>6531567.6500000004</v>
      </c>
      <c r="O69" s="87">
        <v>1547856.74</v>
      </c>
      <c r="P69" s="87">
        <v>0</v>
      </c>
      <c r="Q69" s="87">
        <v>6168511.629999999</v>
      </c>
      <c r="R69" s="97">
        <v>27341800.530000001</v>
      </c>
    </row>
    <row r="70" spans="1:18" x14ac:dyDescent="0.3">
      <c r="A70" s="4" t="s">
        <v>59</v>
      </c>
      <c r="B70" s="92">
        <v>1916102.4999999995</v>
      </c>
      <c r="C70" s="87">
        <v>195442.21000000002</v>
      </c>
      <c r="D70" s="87">
        <v>1711817.02</v>
      </c>
      <c r="E70" s="87">
        <v>380241.69999999995</v>
      </c>
      <c r="F70" s="87">
        <v>341307.1</v>
      </c>
      <c r="G70" s="87">
        <v>52277.2</v>
      </c>
      <c r="H70" s="87">
        <v>194509.09</v>
      </c>
      <c r="I70" s="97">
        <v>4791696.82</v>
      </c>
      <c r="J70" s="92">
        <v>7590238</v>
      </c>
      <c r="K70" s="87">
        <v>1916102.4999999995</v>
      </c>
      <c r="L70" s="87">
        <v>195442.21000000002</v>
      </c>
      <c r="M70" s="87">
        <v>1711817.02</v>
      </c>
      <c r="N70" s="87">
        <v>624039.69999999995</v>
      </c>
      <c r="O70" s="87">
        <v>341307.1</v>
      </c>
      <c r="P70" s="87">
        <v>52277.2</v>
      </c>
      <c r="Q70" s="87">
        <v>194509.09</v>
      </c>
      <c r="R70" s="97">
        <v>12625732.82</v>
      </c>
    </row>
    <row r="71" spans="1:18" x14ac:dyDescent="0.3">
      <c r="A71" s="4" t="s">
        <v>60</v>
      </c>
      <c r="B71" s="92">
        <v>4898733</v>
      </c>
      <c r="C71" s="87">
        <v>1137485.5799999998</v>
      </c>
      <c r="D71" s="87">
        <v>6845053.209999999</v>
      </c>
      <c r="E71" s="87">
        <v>2650778.5300000003</v>
      </c>
      <c r="F71" s="87">
        <v>4061386</v>
      </c>
      <c r="G71" s="87">
        <v>2133672</v>
      </c>
      <c r="H71" s="87">
        <v>684717</v>
      </c>
      <c r="I71" s="97">
        <v>22411825.32</v>
      </c>
      <c r="J71" s="92">
        <v>45113274.949999996</v>
      </c>
      <c r="K71" s="87">
        <v>4898733</v>
      </c>
      <c r="L71" s="87">
        <v>1137485.5799999998</v>
      </c>
      <c r="M71" s="87">
        <v>6845053.209999999</v>
      </c>
      <c r="N71" s="87">
        <v>12700400.530000001</v>
      </c>
      <c r="O71" s="87">
        <v>4061386</v>
      </c>
      <c r="P71" s="87">
        <v>2133672</v>
      </c>
      <c r="Q71" s="87">
        <v>912874.15</v>
      </c>
      <c r="R71" s="97">
        <v>77802879.419999987</v>
      </c>
    </row>
    <row r="72" spans="1:18" x14ac:dyDescent="0.3">
      <c r="A72" s="4" t="s">
        <v>61</v>
      </c>
      <c r="B72" s="92">
        <v>6192137</v>
      </c>
      <c r="C72" s="87">
        <v>1264699</v>
      </c>
      <c r="D72" s="87">
        <v>2051515</v>
      </c>
      <c r="E72" s="87">
        <v>3460950</v>
      </c>
      <c r="F72" s="87">
        <v>752855</v>
      </c>
      <c r="G72" s="87">
        <v>296924</v>
      </c>
      <c r="H72" s="87">
        <v>2110842</v>
      </c>
      <c r="I72" s="97">
        <v>16129922</v>
      </c>
      <c r="J72" s="92">
        <v>21945538</v>
      </c>
      <c r="K72" s="87">
        <v>6192137</v>
      </c>
      <c r="L72" s="87">
        <v>1264699</v>
      </c>
      <c r="M72" s="87">
        <v>3434505</v>
      </c>
      <c r="N72" s="87">
        <v>11399436</v>
      </c>
      <c r="O72" s="87">
        <v>2988704</v>
      </c>
      <c r="P72" s="87">
        <v>296924</v>
      </c>
      <c r="Q72" s="87">
        <v>2110842</v>
      </c>
      <c r="R72" s="97">
        <v>49632785</v>
      </c>
    </row>
    <row r="73" spans="1:18" x14ac:dyDescent="0.3">
      <c r="A73" s="4" t="s">
        <v>62</v>
      </c>
      <c r="B73" s="92">
        <v>34420600.989999995</v>
      </c>
      <c r="C73" s="87">
        <v>2558742.7000000002</v>
      </c>
      <c r="D73" s="87">
        <v>2539112</v>
      </c>
      <c r="E73" s="87">
        <v>2797842</v>
      </c>
      <c r="F73" s="87">
        <v>0</v>
      </c>
      <c r="G73" s="87">
        <v>10393376.629999999</v>
      </c>
      <c r="H73" s="87">
        <v>5435146.9099999992</v>
      </c>
      <c r="I73" s="97">
        <v>58144821.229999997</v>
      </c>
      <c r="J73" s="92">
        <v>119704652.14</v>
      </c>
      <c r="K73" s="87">
        <v>34420600.989999995</v>
      </c>
      <c r="L73" s="87">
        <v>2558742.7000000002</v>
      </c>
      <c r="M73" s="87">
        <v>2539112</v>
      </c>
      <c r="N73" s="87">
        <v>5702821</v>
      </c>
      <c r="O73" s="87">
        <v>0</v>
      </c>
      <c r="P73" s="87">
        <v>10393376.629999999</v>
      </c>
      <c r="Q73" s="87">
        <v>5435146.9099999992</v>
      </c>
      <c r="R73" s="97">
        <v>180754452.37</v>
      </c>
    </row>
    <row r="74" spans="1:18" x14ac:dyDescent="0.3">
      <c r="A74" s="4" t="s">
        <v>63</v>
      </c>
      <c r="B74" s="92">
        <v>1408527.9999999998</v>
      </c>
      <c r="C74" s="87">
        <v>2803988</v>
      </c>
      <c r="D74" s="87">
        <v>0</v>
      </c>
      <c r="E74" s="87">
        <v>0</v>
      </c>
      <c r="F74" s="87">
        <v>0</v>
      </c>
      <c r="G74" s="87">
        <v>311705.95</v>
      </c>
      <c r="H74" s="87">
        <v>655818.37</v>
      </c>
      <c r="I74" s="97">
        <v>5180040.32</v>
      </c>
      <c r="J74" s="92">
        <v>20085572.309999999</v>
      </c>
      <c r="K74" s="87">
        <v>1408527.9999999998</v>
      </c>
      <c r="L74" s="87">
        <v>2803988</v>
      </c>
      <c r="M74" s="87">
        <v>0</v>
      </c>
      <c r="N74" s="87">
        <v>5773874</v>
      </c>
      <c r="O74" s="87">
        <v>0</v>
      </c>
      <c r="P74" s="87">
        <v>311705.95</v>
      </c>
      <c r="Q74" s="87">
        <v>655818.37</v>
      </c>
      <c r="R74" s="97">
        <v>31039486.629999999</v>
      </c>
    </row>
    <row r="75" spans="1:18" x14ac:dyDescent="0.3">
      <c r="A75" s="4" t="s">
        <v>64</v>
      </c>
      <c r="B75" s="92">
        <v>6991533.4299999997</v>
      </c>
      <c r="C75" s="87">
        <v>2446841.6700000004</v>
      </c>
      <c r="D75" s="87">
        <v>7100821.959999999</v>
      </c>
      <c r="E75" s="87">
        <v>1453468.56</v>
      </c>
      <c r="F75" s="87">
        <v>6318903.6699999999</v>
      </c>
      <c r="G75" s="87">
        <v>3421198.09</v>
      </c>
      <c r="H75" s="87">
        <v>610198.59</v>
      </c>
      <c r="I75" s="97">
        <v>28342965.969999999</v>
      </c>
      <c r="J75" s="92">
        <v>56812176.799999997</v>
      </c>
      <c r="K75" s="87">
        <v>6991533.4299999997</v>
      </c>
      <c r="L75" s="87">
        <v>2446841.6700000004</v>
      </c>
      <c r="M75" s="87">
        <v>7100821.959999999</v>
      </c>
      <c r="N75" s="87">
        <v>6040284.5600000005</v>
      </c>
      <c r="O75" s="87">
        <v>6318903.6699999999</v>
      </c>
      <c r="P75" s="87">
        <v>3421198.09</v>
      </c>
      <c r="Q75" s="87">
        <v>610198.59</v>
      </c>
      <c r="R75" s="97">
        <v>89741958.769999996</v>
      </c>
    </row>
    <row r="76" spans="1:18" x14ac:dyDescent="0.3">
      <c r="A76" s="4" t="s">
        <v>65</v>
      </c>
      <c r="B76" s="92">
        <v>5108604.0566321472</v>
      </c>
      <c r="C76" s="87">
        <v>794405.41999999993</v>
      </c>
      <c r="D76" s="87">
        <v>12402161.437799167</v>
      </c>
      <c r="E76" s="87">
        <v>3900735.94</v>
      </c>
      <c r="F76" s="87">
        <v>2768744.62</v>
      </c>
      <c r="G76" s="87">
        <v>903647.82777080149</v>
      </c>
      <c r="H76" s="87">
        <v>3642472.4228752176</v>
      </c>
      <c r="I76" s="97">
        <v>29520771.725077339</v>
      </c>
      <c r="J76" s="92">
        <v>29201453</v>
      </c>
      <c r="K76" s="87">
        <v>5108604.0566321472</v>
      </c>
      <c r="L76" s="87">
        <v>794405.41999999993</v>
      </c>
      <c r="M76" s="87">
        <v>12402161.437799167</v>
      </c>
      <c r="N76" s="87">
        <v>11252053.939999999</v>
      </c>
      <c r="O76" s="87">
        <v>7069494.6200000001</v>
      </c>
      <c r="P76" s="87">
        <v>903647.82777080149</v>
      </c>
      <c r="Q76" s="87">
        <v>3642472.4228752176</v>
      </c>
      <c r="R76" s="97">
        <v>70374292.725077331</v>
      </c>
    </row>
    <row r="77" spans="1:18" x14ac:dyDescent="0.3">
      <c r="A77" s="4" t="s">
        <v>66</v>
      </c>
      <c r="B77" s="92">
        <v>1532719</v>
      </c>
      <c r="C77" s="87">
        <v>967763</v>
      </c>
      <c r="D77" s="87">
        <v>5520352</v>
      </c>
      <c r="E77" s="87">
        <v>1198886</v>
      </c>
      <c r="F77" s="87">
        <v>1729321</v>
      </c>
      <c r="G77" s="87">
        <v>0</v>
      </c>
      <c r="H77" s="87">
        <v>4105273</v>
      </c>
      <c r="I77" s="97">
        <v>15054314</v>
      </c>
      <c r="J77" s="92">
        <v>9227489</v>
      </c>
      <c r="K77" s="87">
        <v>1532719</v>
      </c>
      <c r="L77" s="87">
        <v>967763</v>
      </c>
      <c r="M77" s="87">
        <v>5520352</v>
      </c>
      <c r="N77" s="87">
        <v>6427374</v>
      </c>
      <c r="O77" s="87">
        <v>1729321</v>
      </c>
      <c r="P77" s="87">
        <v>0</v>
      </c>
      <c r="Q77" s="87">
        <v>4105273</v>
      </c>
      <c r="R77" s="97">
        <v>29510291</v>
      </c>
    </row>
    <row r="78" spans="1:18" x14ac:dyDescent="0.3">
      <c r="A78" s="4" t="s">
        <v>67</v>
      </c>
      <c r="B78" s="92">
        <v>11571160</v>
      </c>
      <c r="C78" s="87">
        <v>2223140</v>
      </c>
      <c r="D78" s="87">
        <v>7106499</v>
      </c>
      <c r="E78" s="87">
        <v>8070386</v>
      </c>
      <c r="F78" s="87">
        <v>4187597</v>
      </c>
      <c r="G78" s="87">
        <v>5151819</v>
      </c>
      <c r="H78" s="87">
        <v>2823736</v>
      </c>
      <c r="I78" s="97">
        <v>41134337</v>
      </c>
      <c r="J78" s="92">
        <v>35306712</v>
      </c>
      <c r="K78" s="87">
        <v>11571160</v>
      </c>
      <c r="L78" s="87">
        <v>2223140</v>
      </c>
      <c r="M78" s="87">
        <v>7106499</v>
      </c>
      <c r="N78" s="87">
        <v>15661322</v>
      </c>
      <c r="O78" s="87">
        <v>4187597</v>
      </c>
      <c r="P78" s="87">
        <v>5151819</v>
      </c>
      <c r="Q78" s="87">
        <v>2823736</v>
      </c>
      <c r="R78" s="97">
        <v>84031985</v>
      </c>
    </row>
    <row r="79" spans="1:18" x14ac:dyDescent="0.3">
      <c r="A79" s="4" t="s">
        <v>68</v>
      </c>
      <c r="B79" s="92">
        <v>14671999</v>
      </c>
      <c r="C79" s="87">
        <v>10435360</v>
      </c>
      <c r="D79" s="87">
        <v>4659000</v>
      </c>
      <c r="E79" s="87">
        <v>0</v>
      </c>
      <c r="F79" s="87">
        <v>0</v>
      </c>
      <c r="G79" s="87">
        <v>1734000</v>
      </c>
      <c r="H79" s="87">
        <v>953652.5</v>
      </c>
      <c r="I79" s="97">
        <v>32454011.5</v>
      </c>
      <c r="J79" s="92">
        <v>41750080.5</v>
      </c>
      <c r="K79" s="87">
        <v>14671999</v>
      </c>
      <c r="L79" s="87">
        <v>10435360</v>
      </c>
      <c r="M79" s="87">
        <v>4659000</v>
      </c>
      <c r="N79" s="87">
        <v>4250640</v>
      </c>
      <c r="O79" s="87">
        <v>0</v>
      </c>
      <c r="P79" s="87">
        <v>1734000</v>
      </c>
      <c r="Q79" s="87">
        <v>1031920.5</v>
      </c>
      <c r="R79" s="97">
        <v>78533000</v>
      </c>
    </row>
    <row r="80" spans="1:18" x14ac:dyDescent="0.3">
      <c r="A80" s="4" t="s">
        <v>69</v>
      </c>
      <c r="B80" s="92">
        <v>7198669.1500000004</v>
      </c>
      <c r="C80" s="87">
        <v>1487600.6199999999</v>
      </c>
      <c r="D80" s="87">
        <v>5613202.8600000003</v>
      </c>
      <c r="E80" s="87">
        <v>5535123.3600000003</v>
      </c>
      <c r="F80" s="87">
        <v>5377278.2599999998</v>
      </c>
      <c r="G80" s="87">
        <v>8548577.6999999993</v>
      </c>
      <c r="H80" s="87">
        <v>2411631.0300000003</v>
      </c>
      <c r="I80" s="97">
        <v>36172082.979999997</v>
      </c>
      <c r="J80" s="92">
        <v>63184271.79999999</v>
      </c>
      <c r="K80" s="87">
        <v>7198669.1500000004</v>
      </c>
      <c r="L80" s="87">
        <v>1487600.6199999999</v>
      </c>
      <c r="M80" s="87">
        <v>5613202.8600000003</v>
      </c>
      <c r="N80" s="87">
        <v>20356312.359999999</v>
      </c>
      <c r="O80" s="87">
        <v>5377278.2599999998</v>
      </c>
      <c r="P80" s="87">
        <v>8548577.6999999993</v>
      </c>
      <c r="Q80" s="87">
        <v>2411631.0300000003</v>
      </c>
      <c r="R80" s="97">
        <v>114177543.77999997</v>
      </c>
    </row>
    <row r="81" spans="1:18" x14ac:dyDescent="0.3">
      <c r="A81" s="4" t="s">
        <v>70</v>
      </c>
      <c r="B81" s="92">
        <v>553643</v>
      </c>
      <c r="C81" s="87">
        <v>1152910</v>
      </c>
      <c r="D81" s="87">
        <v>1749287</v>
      </c>
      <c r="E81" s="87">
        <v>2948031</v>
      </c>
      <c r="F81" s="87">
        <v>0</v>
      </c>
      <c r="G81" s="87">
        <v>177700</v>
      </c>
      <c r="H81" s="87">
        <v>444297</v>
      </c>
      <c r="I81" s="97">
        <v>7025868</v>
      </c>
      <c r="J81" s="92">
        <v>7936875</v>
      </c>
      <c r="K81" s="87">
        <v>553643</v>
      </c>
      <c r="L81" s="87">
        <v>1152910</v>
      </c>
      <c r="M81" s="87">
        <v>1749287</v>
      </c>
      <c r="N81" s="87">
        <v>8799798</v>
      </c>
      <c r="O81" s="87">
        <v>0</v>
      </c>
      <c r="P81" s="87">
        <v>2815411</v>
      </c>
      <c r="Q81" s="87">
        <v>444297</v>
      </c>
      <c r="R81" s="97">
        <v>23452221</v>
      </c>
    </row>
    <row r="82" spans="1:18" x14ac:dyDescent="0.3">
      <c r="A82" s="4" t="s">
        <v>71</v>
      </c>
      <c r="B82" s="92">
        <v>35226528.899999999</v>
      </c>
      <c r="C82" s="87">
        <v>4147199.4400000004</v>
      </c>
      <c r="D82" s="87">
        <v>1547702.1</v>
      </c>
      <c r="E82" s="87">
        <v>13820678</v>
      </c>
      <c r="F82" s="87">
        <v>2520154.4699999997</v>
      </c>
      <c r="G82" s="87">
        <v>7693271.04</v>
      </c>
      <c r="H82" s="87">
        <v>5211129.5900000008</v>
      </c>
      <c r="I82" s="97">
        <v>70166663.540000007</v>
      </c>
      <c r="J82" s="92">
        <v>124217348.45</v>
      </c>
      <c r="K82" s="87">
        <v>35226528.899999999</v>
      </c>
      <c r="L82" s="87">
        <v>4147199.4400000004</v>
      </c>
      <c r="M82" s="87">
        <v>1547702.1</v>
      </c>
      <c r="N82" s="87">
        <v>18610857</v>
      </c>
      <c r="O82" s="87">
        <v>2520154.4699999997</v>
      </c>
      <c r="P82" s="87">
        <v>7693271.04</v>
      </c>
      <c r="Q82" s="87">
        <v>5162028.6400000006</v>
      </c>
      <c r="R82" s="97">
        <v>199125090.04000002</v>
      </c>
    </row>
    <row r="83" spans="1:18" x14ac:dyDescent="0.3">
      <c r="A83" s="4" t="s">
        <v>72</v>
      </c>
      <c r="B83" s="92">
        <v>24166888</v>
      </c>
      <c r="C83" s="87">
        <v>6981901.6299999999</v>
      </c>
      <c r="D83" s="87">
        <v>13617853.92</v>
      </c>
      <c r="E83" s="87">
        <v>6519872.3999999994</v>
      </c>
      <c r="F83" s="87">
        <v>870215.51</v>
      </c>
      <c r="G83" s="87">
        <v>19331917</v>
      </c>
      <c r="H83" s="87">
        <v>6477598</v>
      </c>
      <c r="I83" s="97">
        <v>77966246.459999993</v>
      </c>
      <c r="J83" s="92">
        <v>169921000.84</v>
      </c>
      <c r="K83" s="87">
        <v>24166888</v>
      </c>
      <c r="L83" s="87">
        <v>6981901.6299999999</v>
      </c>
      <c r="M83" s="87">
        <v>13617853.92</v>
      </c>
      <c r="N83" s="87">
        <v>21796007.399999999</v>
      </c>
      <c r="O83" s="87">
        <v>870215.51</v>
      </c>
      <c r="P83" s="87">
        <v>19331917</v>
      </c>
      <c r="Q83" s="87">
        <v>6618557</v>
      </c>
      <c r="R83" s="97">
        <v>263304341.30000001</v>
      </c>
    </row>
    <row r="84" spans="1:18" x14ac:dyDescent="0.3">
      <c r="A84" s="4" t="s">
        <v>73</v>
      </c>
      <c r="B84" s="92">
        <v>6438966</v>
      </c>
      <c r="C84" s="87">
        <v>5291420</v>
      </c>
      <c r="D84" s="87">
        <v>12537408</v>
      </c>
      <c r="E84" s="87">
        <v>550386</v>
      </c>
      <c r="F84" s="87">
        <v>985270</v>
      </c>
      <c r="G84" s="87">
        <v>920405</v>
      </c>
      <c r="H84" s="87">
        <v>414745</v>
      </c>
      <c r="I84" s="97">
        <v>27138600</v>
      </c>
      <c r="J84" s="92">
        <v>46722399</v>
      </c>
      <c r="K84" s="87">
        <v>6438966</v>
      </c>
      <c r="L84" s="87">
        <v>5291420</v>
      </c>
      <c r="M84" s="87">
        <v>12537408</v>
      </c>
      <c r="N84" s="87">
        <v>6088432</v>
      </c>
      <c r="O84" s="87">
        <v>985270</v>
      </c>
      <c r="P84" s="87">
        <v>920405</v>
      </c>
      <c r="Q84" s="87">
        <v>414745</v>
      </c>
      <c r="R84" s="97">
        <v>79399045</v>
      </c>
    </row>
    <row r="85" spans="1:18" x14ac:dyDescent="0.3">
      <c r="A85" s="4" t="s">
        <v>74</v>
      </c>
      <c r="B85" s="92">
        <v>66915562.819999993</v>
      </c>
      <c r="C85" s="87">
        <v>22436423.309999999</v>
      </c>
      <c r="D85" s="87">
        <v>27339168.969999999</v>
      </c>
      <c r="E85" s="87">
        <v>3129177.94</v>
      </c>
      <c r="F85" s="87">
        <v>4864026</v>
      </c>
      <c r="G85" s="87">
        <v>73946071.950000003</v>
      </c>
      <c r="H85" s="87">
        <v>1104681.95</v>
      </c>
      <c r="I85" s="97">
        <v>199735112.94</v>
      </c>
      <c r="J85" s="92">
        <v>231874908.89000002</v>
      </c>
      <c r="K85" s="87">
        <v>66915562.819999993</v>
      </c>
      <c r="L85" s="87">
        <v>22436423.309999999</v>
      </c>
      <c r="M85" s="87">
        <v>27339168.969999999</v>
      </c>
      <c r="N85" s="87">
        <v>25359635.939999998</v>
      </c>
      <c r="O85" s="87">
        <v>4864026</v>
      </c>
      <c r="P85" s="87">
        <v>73946071.950000003</v>
      </c>
      <c r="Q85" s="87">
        <v>6279058.8100000005</v>
      </c>
      <c r="R85" s="97">
        <v>459014856.69000006</v>
      </c>
    </row>
    <row r="86" spans="1:18" x14ac:dyDescent="0.3">
      <c r="A86" s="4" t="s">
        <v>75</v>
      </c>
      <c r="B86" s="92">
        <v>39907000</v>
      </c>
      <c r="C86" s="87">
        <v>5902000</v>
      </c>
      <c r="D86" s="87">
        <v>1268000</v>
      </c>
      <c r="E86" s="87">
        <v>7178000</v>
      </c>
      <c r="F86" s="87">
        <v>495000</v>
      </c>
      <c r="G86" s="87">
        <v>4959000</v>
      </c>
      <c r="H86" s="87">
        <v>0</v>
      </c>
      <c r="I86" s="97">
        <v>59709000</v>
      </c>
      <c r="J86" s="92">
        <v>116170267.44</v>
      </c>
      <c r="K86" s="87">
        <v>40565000</v>
      </c>
      <c r="L86" s="87">
        <v>5902000</v>
      </c>
      <c r="M86" s="87">
        <v>5509000</v>
      </c>
      <c r="N86" s="87">
        <v>9767987</v>
      </c>
      <c r="O86" s="87">
        <v>809013</v>
      </c>
      <c r="P86" s="87">
        <v>5114000</v>
      </c>
      <c r="Q86" s="87">
        <v>1766732.56</v>
      </c>
      <c r="R86" s="97">
        <v>185604000</v>
      </c>
    </row>
    <row r="87" spans="1:18" x14ac:dyDescent="0.3">
      <c r="A87" s="4" t="s">
        <v>76</v>
      </c>
      <c r="B87" s="92">
        <v>8111820.8999999985</v>
      </c>
      <c r="C87" s="87">
        <v>5623815.9100000001</v>
      </c>
      <c r="D87" s="87">
        <v>4784394.13</v>
      </c>
      <c r="E87" s="87">
        <v>12356722.52</v>
      </c>
      <c r="F87" s="87">
        <v>6085737</v>
      </c>
      <c r="G87" s="87">
        <v>3117269.8000000007</v>
      </c>
      <c r="H87" s="87">
        <v>1240078.4900000002</v>
      </c>
      <c r="I87" s="97">
        <v>41319838.75</v>
      </c>
      <c r="J87" s="92">
        <v>145774864.25999999</v>
      </c>
      <c r="K87" s="87">
        <v>8111820.8999999985</v>
      </c>
      <c r="L87" s="87">
        <v>5623815.9100000001</v>
      </c>
      <c r="M87" s="87">
        <v>4784394.13</v>
      </c>
      <c r="N87" s="87">
        <v>25805151.52</v>
      </c>
      <c r="O87" s="87">
        <v>6085737</v>
      </c>
      <c r="P87" s="87">
        <v>3194736.5700000008</v>
      </c>
      <c r="Q87" s="87">
        <v>2729725.49</v>
      </c>
      <c r="R87" s="97">
        <v>202110245.78</v>
      </c>
    </row>
    <row r="88" spans="1:18" x14ac:dyDescent="0.3">
      <c r="A88" s="4" t="s">
        <v>77</v>
      </c>
      <c r="B88" s="92">
        <v>1061208.5</v>
      </c>
      <c r="C88" s="87">
        <v>3092210.3800000004</v>
      </c>
      <c r="D88" s="87">
        <v>1085951</v>
      </c>
      <c r="E88" s="87">
        <v>1211820.6000000001</v>
      </c>
      <c r="F88" s="87">
        <v>3888113</v>
      </c>
      <c r="G88" s="87">
        <v>106000</v>
      </c>
      <c r="H88" s="87">
        <v>781865.67</v>
      </c>
      <c r="I88" s="97">
        <v>11227169.15</v>
      </c>
      <c r="J88" s="92">
        <v>12847950.550000001</v>
      </c>
      <c r="K88" s="87">
        <v>1061208.5</v>
      </c>
      <c r="L88" s="87">
        <v>3092210.3800000004</v>
      </c>
      <c r="M88" s="87">
        <v>1085951</v>
      </c>
      <c r="N88" s="87">
        <v>7018789.5999999996</v>
      </c>
      <c r="O88" s="87">
        <v>3888113</v>
      </c>
      <c r="P88" s="87">
        <v>106000</v>
      </c>
      <c r="Q88" s="87">
        <v>781865.67</v>
      </c>
      <c r="R88" s="97">
        <v>29882088.700000003</v>
      </c>
    </row>
    <row r="89" spans="1:18" x14ac:dyDescent="0.3">
      <c r="A89" s="5"/>
      <c r="B89" s="94"/>
      <c r="C89" s="88"/>
      <c r="D89" s="88"/>
      <c r="E89" s="88"/>
      <c r="F89" s="88"/>
      <c r="G89" s="88"/>
      <c r="H89" s="88"/>
      <c r="I89" s="98"/>
      <c r="J89" s="94"/>
      <c r="K89" s="88"/>
      <c r="L89" s="88"/>
      <c r="M89" s="88"/>
      <c r="N89" s="88"/>
      <c r="O89" s="88"/>
      <c r="P89" s="88"/>
      <c r="Q89" s="88"/>
      <c r="R89" s="98"/>
    </row>
    <row r="90" spans="1:18" x14ac:dyDescent="0.3">
      <c r="A90" s="30"/>
      <c r="B90" s="31">
        <f t="shared" ref="B90:I90" si="0">SUM(B9:B89)</f>
        <v>1284723568.0556324</v>
      </c>
      <c r="C90" s="32">
        <f t="shared" si="0"/>
        <v>390160433.02898014</v>
      </c>
      <c r="D90" s="32">
        <f t="shared" ref="D90:E90" si="1">SUM(D9:D89)</f>
        <v>642831549.95589125</v>
      </c>
      <c r="E90" s="32">
        <f t="shared" si="1"/>
        <v>372894350.5999999</v>
      </c>
      <c r="F90" s="32">
        <f t="shared" si="0"/>
        <v>185516214.07999998</v>
      </c>
      <c r="G90" s="32">
        <f t="shared" si="0"/>
        <v>813101628.38777101</v>
      </c>
      <c r="H90" s="32">
        <f t="shared" si="0"/>
        <v>209092510.06587523</v>
      </c>
      <c r="I90" s="33">
        <f t="shared" si="0"/>
        <v>3898317024.17415</v>
      </c>
      <c r="J90" s="31">
        <f>SUM(J9:J89)</f>
        <v>6479176863.0200014</v>
      </c>
      <c r="K90" s="32">
        <f t="shared" ref="K90:R90" si="2">SUM(K9:K89)</f>
        <v>1285839710.9556324</v>
      </c>
      <c r="L90" s="32">
        <f t="shared" si="2"/>
        <v>390611857.65898013</v>
      </c>
      <c r="M90" s="32">
        <f t="shared" ref="M90:N90" si="3">SUM(M9:M89)</f>
        <v>666637243.00589132</v>
      </c>
      <c r="N90" s="32">
        <f t="shared" si="3"/>
        <v>1001304223.5200001</v>
      </c>
      <c r="O90" s="32">
        <f t="shared" si="2"/>
        <v>199844616.07999998</v>
      </c>
      <c r="P90" s="32">
        <f t="shared" si="2"/>
        <v>1046100192.4177711</v>
      </c>
      <c r="Q90" s="32">
        <f t="shared" si="2"/>
        <v>234799786.72587523</v>
      </c>
      <c r="R90" s="33">
        <f t="shared" si="2"/>
        <v>11304311263.384153</v>
      </c>
    </row>
    <row r="91" spans="1:18"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2" tint="-0.249977111117893"/>
  </sheetPr>
  <dimension ref="A1:O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5" width="12.7265625" style="9"/>
    <col min="16" max="16384" width="12.7265625" style="6"/>
  </cols>
  <sheetData>
    <row r="1" spans="1:15" x14ac:dyDescent="0.3">
      <c r="A1" s="1" t="s">
        <v>317</v>
      </c>
      <c r="B1" s="7"/>
      <c r="C1" s="7"/>
      <c r="D1" s="7"/>
      <c r="E1" s="7"/>
      <c r="F1" s="7"/>
      <c r="G1" s="7"/>
      <c r="H1" s="7"/>
      <c r="I1" s="7"/>
      <c r="J1" s="7"/>
      <c r="K1" s="7"/>
      <c r="L1" s="7"/>
      <c r="M1" s="7"/>
      <c r="N1" s="7"/>
      <c r="O1" s="7"/>
    </row>
    <row r="2" spans="1:15" ht="15.5" x14ac:dyDescent="0.35">
      <c r="A2" s="2" t="s">
        <v>270</v>
      </c>
      <c r="B2" s="8"/>
      <c r="C2" s="8"/>
      <c r="D2" s="8"/>
      <c r="E2" s="8"/>
      <c r="F2" s="8"/>
      <c r="G2" s="8"/>
      <c r="H2" s="8"/>
      <c r="I2" s="8"/>
      <c r="J2" s="8"/>
      <c r="K2" s="8"/>
      <c r="L2" s="8"/>
      <c r="M2" s="8"/>
      <c r="N2" s="8"/>
      <c r="O2" s="8"/>
    </row>
    <row r="3" spans="1:15" x14ac:dyDescent="0.3">
      <c r="A3" s="28" t="str">
        <f>'Total Exp'!A3</f>
        <v>2020-21</v>
      </c>
    </row>
    <row r="4" spans="1:15" ht="15.5" x14ac:dyDescent="0.35">
      <c r="A4" s="82" t="s">
        <v>85</v>
      </c>
      <c r="B4" s="83"/>
      <c r="C4" s="84"/>
      <c r="D4" s="85"/>
      <c r="E4" s="83"/>
      <c r="F4" s="85"/>
      <c r="G4" s="83"/>
      <c r="H4" s="85"/>
      <c r="I4" s="83"/>
      <c r="J4" s="85"/>
      <c r="K4" s="83"/>
      <c r="L4" s="85"/>
      <c r="M4" s="83"/>
      <c r="N4" s="85"/>
      <c r="O4" s="84" t="s">
        <v>285</v>
      </c>
    </row>
    <row r="5" spans="1:15" s="60" customFormat="1" ht="13" x14ac:dyDescent="0.3">
      <c r="A5" s="49"/>
      <c r="B5" s="61" t="s">
        <v>150</v>
      </c>
      <c r="C5" s="63"/>
      <c r="D5" s="64" t="s">
        <v>92</v>
      </c>
      <c r="E5" s="66"/>
      <c r="F5" s="64" t="s">
        <v>93</v>
      </c>
      <c r="G5" s="66"/>
      <c r="H5" s="64" t="s">
        <v>96</v>
      </c>
      <c r="I5" s="66"/>
      <c r="J5" s="64" t="s">
        <v>97</v>
      </c>
      <c r="K5" s="66"/>
      <c r="L5" s="64" t="s">
        <v>100</v>
      </c>
      <c r="M5" s="66"/>
      <c r="N5" s="64" t="s">
        <v>101</v>
      </c>
      <c r="O5" s="66"/>
    </row>
    <row r="6" spans="1:15" s="60" customFormat="1" ht="13" x14ac:dyDescent="0.3">
      <c r="A6" s="49"/>
      <c r="B6" s="50" t="str">
        <f>$A$4&amp;" Total"</f>
        <v>Governance Total</v>
      </c>
      <c r="C6" s="52"/>
      <c r="D6" s="50" t="s">
        <v>94</v>
      </c>
      <c r="E6" s="52"/>
      <c r="F6" s="50" t="s">
        <v>95</v>
      </c>
      <c r="G6" s="52"/>
      <c r="H6" s="50" t="s">
        <v>98</v>
      </c>
      <c r="I6" s="52"/>
      <c r="J6" s="50" t="s">
        <v>99</v>
      </c>
      <c r="K6" s="52"/>
      <c r="L6" s="53" t="s">
        <v>102</v>
      </c>
      <c r="M6" s="52"/>
      <c r="N6" s="53" t="s">
        <v>103</v>
      </c>
      <c r="O6" s="52"/>
    </row>
    <row r="7" spans="1:15" s="59" customFormat="1" ht="20" x14ac:dyDescent="0.25">
      <c r="A7" s="57"/>
      <c r="B7" s="42" t="s">
        <v>117</v>
      </c>
      <c r="C7" s="44" t="s">
        <v>118</v>
      </c>
      <c r="D7" s="42" t="s">
        <v>117</v>
      </c>
      <c r="E7" s="44" t="s">
        <v>118</v>
      </c>
      <c r="F7" s="42" t="s">
        <v>117</v>
      </c>
      <c r="G7" s="44" t="s">
        <v>118</v>
      </c>
      <c r="H7" s="42" t="s">
        <v>117</v>
      </c>
      <c r="I7" s="44" t="s">
        <v>118</v>
      </c>
      <c r="J7" s="42" t="s">
        <v>117</v>
      </c>
      <c r="K7" s="44" t="s">
        <v>118</v>
      </c>
      <c r="L7" s="42" t="s">
        <v>117</v>
      </c>
      <c r="M7" s="44" t="s">
        <v>118</v>
      </c>
      <c r="N7" s="42" t="s">
        <v>117</v>
      </c>
      <c r="O7" s="44" t="s">
        <v>118</v>
      </c>
    </row>
    <row r="8" spans="1:15" s="59" customFormat="1" ht="10.5" x14ac:dyDescent="0.25">
      <c r="A8" s="67"/>
      <c r="B8" s="46" t="s">
        <v>119</v>
      </c>
      <c r="C8" s="48" t="s">
        <v>120</v>
      </c>
      <c r="D8" s="46" t="s">
        <v>119</v>
      </c>
      <c r="E8" s="48" t="s">
        <v>120</v>
      </c>
      <c r="F8" s="46" t="s">
        <v>119</v>
      </c>
      <c r="G8" s="48" t="s">
        <v>120</v>
      </c>
      <c r="H8" s="46" t="s">
        <v>119</v>
      </c>
      <c r="I8" s="48" t="s">
        <v>120</v>
      </c>
      <c r="J8" s="46" t="s">
        <v>119</v>
      </c>
      <c r="K8" s="48" t="s">
        <v>120</v>
      </c>
      <c r="L8" s="46" t="s">
        <v>119</v>
      </c>
      <c r="M8" s="48" t="s">
        <v>120</v>
      </c>
      <c r="N8" s="46" t="s">
        <v>119</v>
      </c>
      <c r="O8" s="48" t="s">
        <v>120</v>
      </c>
    </row>
    <row r="9" spans="1:15" x14ac:dyDescent="0.3">
      <c r="A9" s="3"/>
      <c r="B9" s="99"/>
      <c r="C9" s="100"/>
      <c r="D9" s="14"/>
      <c r="E9" s="74"/>
      <c r="F9" s="14"/>
      <c r="G9" s="11"/>
      <c r="H9" s="14"/>
      <c r="I9" s="11"/>
      <c r="J9" s="14"/>
      <c r="K9" s="11"/>
      <c r="L9" s="14"/>
      <c r="M9" s="11"/>
      <c r="N9" s="14"/>
      <c r="O9" s="11"/>
    </row>
    <row r="10" spans="1:15" x14ac:dyDescent="0.3">
      <c r="A10" s="4" t="s">
        <v>0</v>
      </c>
      <c r="B10" s="92">
        <v>0</v>
      </c>
      <c r="C10" s="93">
        <v>0</v>
      </c>
      <c r="D10" s="16">
        <v>0</v>
      </c>
      <c r="E10" s="75">
        <v>0</v>
      </c>
      <c r="F10" s="16">
        <v>0</v>
      </c>
      <c r="G10" s="75">
        <v>0</v>
      </c>
      <c r="H10" s="16">
        <v>0</v>
      </c>
      <c r="I10" s="75">
        <v>0</v>
      </c>
      <c r="J10" s="16">
        <v>0</v>
      </c>
      <c r="K10" s="75">
        <v>0</v>
      </c>
      <c r="L10" s="16">
        <v>0</v>
      </c>
      <c r="M10" s="75">
        <v>0</v>
      </c>
      <c r="N10" s="16">
        <v>0</v>
      </c>
      <c r="O10" s="75">
        <v>0</v>
      </c>
    </row>
    <row r="11" spans="1:15" x14ac:dyDescent="0.3">
      <c r="A11" s="4" t="s">
        <v>1</v>
      </c>
      <c r="B11" s="92">
        <v>0</v>
      </c>
      <c r="C11" s="93">
        <v>0</v>
      </c>
      <c r="D11" s="16">
        <v>0</v>
      </c>
      <c r="E11" s="75">
        <v>0</v>
      </c>
      <c r="F11" s="16">
        <v>0</v>
      </c>
      <c r="G11" s="75">
        <v>0</v>
      </c>
      <c r="H11" s="16">
        <v>0</v>
      </c>
      <c r="I11" s="75">
        <v>0</v>
      </c>
      <c r="J11" s="16">
        <v>0</v>
      </c>
      <c r="K11" s="75">
        <v>0</v>
      </c>
      <c r="L11" s="16">
        <v>0</v>
      </c>
      <c r="M11" s="75">
        <v>0</v>
      </c>
      <c r="N11" s="16">
        <v>0</v>
      </c>
      <c r="O11" s="75">
        <v>0</v>
      </c>
    </row>
    <row r="12" spans="1:15" x14ac:dyDescent="0.3">
      <c r="A12" s="4" t="s">
        <v>2</v>
      </c>
      <c r="B12" s="92">
        <v>1989461</v>
      </c>
      <c r="C12" s="93">
        <v>0</v>
      </c>
      <c r="D12" s="16">
        <v>0</v>
      </c>
      <c r="E12" s="75">
        <v>0</v>
      </c>
      <c r="F12" s="16">
        <v>0</v>
      </c>
      <c r="G12" s="75">
        <v>0</v>
      </c>
      <c r="H12" s="16">
        <v>0</v>
      </c>
      <c r="I12" s="75">
        <v>0</v>
      </c>
      <c r="J12" s="16">
        <v>0</v>
      </c>
      <c r="K12" s="75">
        <v>0</v>
      </c>
      <c r="L12" s="16">
        <v>1989461</v>
      </c>
      <c r="M12" s="75">
        <v>0</v>
      </c>
      <c r="N12" s="16">
        <v>0</v>
      </c>
      <c r="O12" s="75">
        <v>0</v>
      </c>
    </row>
    <row r="13" spans="1:15" x14ac:dyDescent="0.3">
      <c r="A13" s="4" t="s">
        <v>3</v>
      </c>
      <c r="B13" s="92">
        <v>794000</v>
      </c>
      <c r="C13" s="93">
        <v>1389000</v>
      </c>
      <c r="D13" s="16">
        <v>0</v>
      </c>
      <c r="E13" s="75">
        <v>0</v>
      </c>
      <c r="F13" s="16">
        <v>0</v>
      </c>
      <c r="G13" s="75">
        <v>0</v>
      </c>
      <c r="H13" s="16">
        <v>794000</v>
      </c>
      <c r="I13" s="75">
        <v>1389000</v>
      </c>
      <c r="J13" s="16">
        <v>0</v>
      </c>
      <c r="K13" s="75">
        <v>0</v>
      </c>
      <c r="L13" s="16">
        <v>0</v>
      </c>
      <c r="M13" s="75">
        <v>0</v>
      </c>
      <c r="N13" s="16">
        <v>0</v>
      </c>
      <c r="O13" s="75">
        <v>0</v>
      </c>
    </row>
    <row r="14" spans="1:15" x14ac:dyDescent="0.3">
      <c r="A14" s="4" t="s">
        <v>4</v>
      </c>
      <c r="B14" s="92">
        <v>0</v>
      </c>
      <c r="C14" s="93">
        <v>297821</v>
      </c>
      <c r="D14" s="16">
        <v>0</v>
      </c>
      <c r="E14" s="75">
        <v>0</v>
      </c>
      <c r="F14" s="16">
        <v>0</v>
      </c>
      <c r="G14" s="75">
        <v>0</v>
      </c>
      <c r="H14" s="16">
        <v>0</v>
      </c>
      <c r="I14" s="75">
        <v>297821</v>
      </c>
      <c r="J14" s="16">
        <v>0</v>
      </c>
      <c r="K14" s="75">
        <v>0</v>
      </c>
      <c r="L14" s="16">
        <v>0</v>
      </c>
      <c r="M14" s="75">
        <v>0</v>
      </c>
      <c r="N14" s="16">
        <v>0</v>
      </c>
      <c r="O14" s="75">
        <v>0</v>
      </c>
    </row>
    <row r="15" spans="1:15" x14ac:dyDescent="0.3">
      <c r="A15" s="4" t="s">
        <v>5</v>
      </c>
      <c r="B15" s="92">
        <v>0</v>
      </c>
      <c r="C15" s="93">
        <v>3441476</v>
      </c>
      <c r="D15" s="16">
        <v>0</v>
      </c>
      <c r="E15" s="75">
        <v>0</v>
      </c>
      <c r="F15" s="16">
        <v>0</v>
      </c>
      <c r="G15" s="75">
        <v>0</v>
      </c>
      <c r="H15" s="16">
        <v>0</v>
      </c>
      <c r="I15" s="75">
        <v>915161</v>
      </c>
      <c r="J15" s="16">
        <v>0</v>
      </c>
      <c r="K15" s="75">
        <v>0</v>
      </c>
      <c r="L15" s="16">
        <v>0</v>
      </c>
      <c r="M15" s="75">
        <v>0</v>
      </c>
      <c r="N15" s="16">
        <v>0</v>
      </c>
      <c r="O15" s="75">
        <v>2526315</v>
      </c>
    </row>
    <row r="16" spans="1:15" x14ac:dyDescent="0.3">
      <c r="A16" s="4" t="s">
        <v>6</v>
      </c>
      <c r="B16" s="92">
        <v>5179113.01</v>
      </c>
      <c r="C16" s="93">
        <v>2910216.93</v>
      </c>
      <c r="D16" s="16">
        <v>0</v>
      </c>
      <c r="E16" s="75">
        <v>0</v>
      </c>
      <c r="F16" s="16">
        <v>0</v>
      </c>
      <c r="G16" s="75">
        <v>0</v>
      </c>
      <c r="H16" s="16">
        <v>0</v>
      </c>
      <c r="I16" s="75">
        <v>0</v>
      </c>
      <c r="J16" s="16">
        <v>0</v>
      </c>
      <c r="K16" s="75">
        <v>0</v>
      </c>
      <c r="L16" s="16">
        <v>0</v>
      </c>
      <c r="M16" s="75">
        <v>520214.81</v>
      </c>
      <c r="N16" s="16">
        <v>5179113.01</v>
      </c>
      <c r="O16" s="75">
        <v>2390002.12</v>
      </c>
    </row>
    <row r="17" spans="1:15" x14ac:dyDescent="0.3">
      <c r="A17" s="4" t="s">
        <v>7</v>
      </c>
      <c r="B17" s="92">
        <v>99376.7</v>
      </c>
      <c r="C17" s="93">
        <v>0</v>
      </c>
      <c r="D17" s="16">
        <v>0</v>
      </c>
      <c r="E17" s="75">
        <v>0</v>
      </c>
      <c r="F17" s="16">
        <v>0</v>
      </c>
      <c r="G17" s="75">
        <v>0</v>
      </c>
      <c r="H17" s="16">
        <v>99376.7</v>
      </c>
      <c r="I17" s="75">
        <v>0</v>
      </c>
      <c r="J17" s="16">
        <v>0</v>
      </c>
      <c r="K17" s="75">
        <v>0</v>
      </c>
      <c r="L17" s="16">
        <v>0</v>
      </c>
      <c r="M17" s="75">
        <v>0</v>
      </c>
      <c r="N17" s="16">
        <v>0</v>
      </c>
      <c r="O17" s="75">
        <v>0</v>
      </c>
    </row>
    <row r="18" spans="1:15" x14ac:dyDescent="0.3">
      <c r="A18" s="4" t="s">
        <v>8</v>
      </c>
      <c r="B18" s="92">
        <v>0</v>
      </c>
      <c r="C18" s="93">
        <v>0</v>
      </c>
      <c r="D18" s="16">
        <v>0</v>
      </c>
      <c r="E18" s="75">
        <v>0</v>
      </c>
      <c r="F18" s="16">
        <v>0</v>
      </c>
      <c r="G18" s="75">
        <v>0</v>
      </c>
      <c r="H18" s="16">
        <v>0</v>
      </c>
      <c r="I18" s="75">
        <v>0</v>
      </c>
      <c r="J18" s="16">
        <v>0</v>
      </c>
      <c r="K18" s="75">
        <v>0</v>
      </c>
      <c r="L18" s="16">
        <v>0</v>
      </c>
      <c r="M18" s="75">
        <v>0</v>
      </c>
      <c r="N18" s="16">
        <v>0</v>
      </c>
      <c r="O18" s="75">
        <v>0</v>
      </c>
    </row>
    <row r="19" spans="1:15" x14ac:dyDescent="0.3">
      <c r="A19" s="4" t="s">
        <v>9</v>
      </c>
      <c r="B19" s="92">
        <v>4645569</v>
      </c>
      <c r="C19" s="93">
        <v>856883</v>
      </c>
      <c r="D19" s="16">
        <v>0</v>
      </c>
      <c r="E19" s="75">
        <v>0</v>
      </c>
      <c r="F19" s="16">
        <v>0</v>
      </c>
      <c r="G19" s="75">
        <v>0</v>
      </c>
      <c r="H19" s="16">
        <v>4645569</v>
      </c>
      <c r="I19" s="75">
        <v>856883</v>
      </c>
      <c r="J19" s="16">
        <v>0</v>
      </c>
      <c r="K19" s="75">
        <v>0</v>
      </c>
      <c r="L19" s="16">
        <v>0</v>
      </c>
      <c r="M19" s="75">
        <v>0</v>
      </c>
      <c r="N19" s="16">
        <v>0</v>
      </c>
      <c r="O19" s="75">
        <v>0</v>
      </c>
    </row>
    <row r="20" spans="1:15" x14ac:dyDescent="0.3">
      <c r="A20" s="4" t="s">
        <v>10</v>
      </c>
      <c r="B20" s="92">
        <v>0</v>
      </c>
      <c r="C20" s="93">
        <v>0</v>
      </c>
      <c r="D20" s="16">
        <v>0</v>
      </c>
      <c r="E20" s="75">
        <v>0</v>
      </c>
      <c r="F20" s="16">
        <v>0</v>
      </c>
      <c r="G20" s="75">
        <v>0</v>
      </c>
      <c r="H20" s="16">
        <v>0</v>
      </c>
      <c r="I20" s="75">
        <v>0</v>
      </c>
      <c r="J20" s="16">
        <v>0</v>
      </c>
      <c r="K20" s="75">
        <v>0</v>
      </c>
      <c r="L20" s="16">
        <v>0</v>
      </c>
      <c r="M20" s="75">
        <v>0</v>
      </c>
      <c r="N20" s="16">
        <v>0</v>
      </c>
      <c r="O20" s="75">
        <v>0</v>
      </c>
    </row>
    <row r="21" spans="1:15" x14ac:dyDescent="0.3">
      <c r="A21" s="4" t="s">
        <v>11</v>
      </c>
      <c r="B21" s="92">
        <v>837486.33</v>
      </c>
      <c r="C21" s="93">
        <v>0</v>
      </c>
      <c r="D21" s="16">
        <v>0</v>
      </c>
      <c r="E21" s="75">
        <v>0</v>
      </c>
      <c r="F21" s="16">
        <v>73644.19</v>
      </c>
      <c r="G21" s="75">
        <v>0</v>
      </c>
      <c r="H21" s="16">
        <v>401241.67</v>
      </c>
      <c r="I21" s="75">
        <v>0</v>
      </c>
      <c r="J21" s="16">
        <v>0</v>
      </c>
      <c r="K21" s="75">
        <v>0</v>
      </c>
      <c r="L21" s="16">
        <v>0</v>
      </c>
      <c r="M21" s="75">
        <v>0</v>
      </c>
      <c r="N21" s="16">
        <v>362600.47</v>
      </c>
      <c r="O21" s="75">
        <v>0</v>
      </c>
    </row>
    <row r="22" spans="1:15" x14ac:dyDescent="0.3">
      <c r="A22" s="4" t="s">
        <v>12</v>
      </c>
      <c r="B22" s="92">
        <v>1739051.18</v>
      </c>
      <c r="C22" s="93">
        <v>33701361.660000004</v>
      </c>
      <c r="D22" s="16">
        <v>0</v>
      </c>
      <c r="E22" s="75">
        <v>0</v>
      </c>
      <c r="F22" s="16">
        <v>0</v>
      </c>
      <c r="G22" s="75">
        <v>0</v>
      </c>
      <c r="H22" s="16">
        <v>1739051.18</v>
      </c>
      <c r="I22" s="75">
        <v>33701361.660000004</v>
      </c>
      <c r="J22" s="16">
        <v>0</v>
      </c>
      <c r="K22" s="75">
        <v>0</v>
      </c>
      <c r="L22" s="16">
        <v>0</v>
      </c>
      <c r="M22" s="75">
        <v>0</v>
      </c>
      <c r="N22" s="16">
        <v>0</v>
      </c>
      <c r="O22" s="75">
        <v>0</v>
      </c>
    </row>
    <row r="23" spans="1:15" x14ac:dyDescent="0.3">
      <c r="A23" s="4" t="s">
        <v>13</v>
      </c>
      <c r="B23" s="92">
        <v>5906257.7700000014</v>
      </c>
      <c r="C23" s="93">
        <v>162877.38</v>
      </c>
      <c r="D23" s="16">
        <v>0</v>
      </c>
      <c r="E23" s="75">
        <v>25716.38</v>
      </c>
      <c r="F23" s="16">
        <v>0</v>
      </c>
      <c r="G23" s="75">
        <v>0</v>
      </c>
      <c r="H23" s="16">
        <v>108952.36</v>
      </c>
      <c r="I23" s="75">
        <v>0</v>
      </c>
      <c r="J23" s="16">
        <v>0</v>
      </c>
      <c r="K23" s="75">
        <v>0</v>
      </c>
      <c r="L23" s="16">
        <v>0</v>
      </c>
      <c r="M23" s="75">
        <v>137161</v>
      </c>
      <c r="N23" s="16">
        <v>5797305.4100000011</v>
      </c>
      <c r="O23" s="75">
        <v>0</v>
      </c>
    </row>
    <row r="24" spans="1:15" x14ac:dyDescent="0.3">
      <c r="A24" s="4" t="s">
        <v>14</v>
      </c>
      <c r="B24" s="92">
        <v>0</v>
      </c>
      <c r="C24" s="93">
        <v>0</v>
      </c>
      <c r="D24" s="16">
        <v>0</v>
      </c>
      <c r="E24" s="75">
        <v>0</v>
      </c>
      <c r="F24" s="16">
        <v>0</v>
      </c>
      <c r="G24" s="75">
        <v>0</v>
      </c>
      <c r="H24" s="16">
        <v>0</v>
      </c>
      <c r="I24" s="75">
        <v>0</v>
      </c>
      <c r="J24" s="16">
        <v>0</v>
      </c>
      <c r="K24" s="75">
        <v>0</v>
      </c>
      <c r="L24" s="16">
        <v>0</v>
      </c>
      <c r="M24" s="75">
        <v>0</v>
      </c>
      <c r="N24" s="16">
        <v>0</v>
      </c>
      <c r="O24" s="75">
        <v>0</v>
      </c>
    </row>
    <row r="25" spans="1:15" x14ac:dyDescent="0.3">
      <c r="A25" s="4" t="s">
        <v>15</v>
      </c>
      <c r="B25" s="92">
        <v>0</v>
      </c>
      <c r="C25" s="93">
        <v>279000</v>
      </c>
      <c r="D25" s="16">
        <v>0</v>
      </c>
      <c r="E25" s="75">
        <v>0</v>
      </c>
      <c r="F25" s="16">
        <v>0</v>
      </c>
      <c r="G25" s="75">
        <v>0</v>
      </c>
      <c r="H25" s="16">
        <v>0</v>
      </c>
      <c r="I25" s="75">
        <v>0</v>
      </c>
      <c r="J25" s="16">
        <v>0</v>
      </c>
      <c r="K25" s="75">
        <v>0</v>
      </c>
      <c r="L25" s="16">
        <v>0</v>
      </c>
      <c r="M25" s="75">
        <v>279000</v>
      </c>
      <c r="N25" s="16">
        <v>0</v>
      </c>
      <c r="O25" s="75">
        <v>0</v>
      </c>
    </row>
    <row r="26" spans="1:15" x14ac:dyDescent="0.3">
      <c r="A26" s="4" t="s">
        <v>16</v>
      </c>
      <c r="B26" s="92">
        <v>-333221.26</v>
      </c>
      <c r="C26" s="93">
        <v>0</v>
      </c>
      <c r="D26" s="16">
        <v>0</v>
      </c>
      <c r="E26" s="75">
        <v>0</v>
      </c>
      <c r="F26" s="16">
        <v>15690.7</v>
      </c>
      <c r="G26" s="75">
        <v>0</v>
      </c>
      <c r="H26" s="16">
        <v>0</v>
      </c>
      <c r="I26" s="75">
        <v>0</v>
      </c>
      <c r="J26" s="16">
        <v>0</v>
      </c>
      <c r="K26" s="75">
        <v>0</v>
      </c>
      <c r="L26" s="16">
        <v>0</v>
      </c>
      <c r="M26" s="75">
        <v>0</v>
      </c>
      <c r="N26" s="16">
        <v>-348911.96</v>
      </c>
      <c r="O26" s="75">
        <v>0</v>
      </c>
    </row>
    <row r="27" spans="1:15" x14ac:dyDescent="0.3">
      <c r="A27" s="4" t="s">
        <v>17</v>
      </c>
      <c r="B27" s="92">
        <v>2117844</v>
      </c>
      <c r="C27" s="93">
        <v>0</v>
      </c>
      <c r="D27" s="16">
        <v>0</v>
      </c>
      <c r="E27" s="75">
        <v>0</v>
      </c>
      <c r="F27" s="16">
        <v>0</v>
      </c>
      <c r="G27" s="75">
        <v>0</v>
      </c>
      <c r="H27" s="16">
        <v>0</v>
      </c>
      <c r="I27" s="75">
        <v>0</v>
      </c>
      <c r="J27" s="16">
        <v>0</v>
      </c>
      <c r="K27" s="75">
        <v>0</v>
      </c>
      <c r="L27" s="16">
        <v>2117844</v>
      </c>
      <c r="M27" s="75">
        <v>0</v>
      </c>
      <c r="N27" s="16">
        <v>0</v>
      </c>
      <c r="O27" s="75">
        <v>0</v>
      </c>
    </row>
    <row r="28" spans="1:15" x14ac:dyDescent="0.3">
      <c r="A28" s="4" t="s">
        <v>18</v>
      </c>
      <c r="B28" s="92">
        <v>10039534</v>
      </c>
      <c r="C28" s="93">
        <v>11589177</v>
      </c>
      <c r="D28" s="16">
        <v>0</v>
      </c>
      <c r="E28" s="75">
        <v>0</v>
      </c>
      <c r="F28" s="16">
        <v>0</v>
      </c>
      <c r="G28" s="75">
        <v>0</v>
      </c>
      <c r="H28" s="16">
        <v>0</v>
      </c>
      <c r="I28" s="75">
        <v>178147</v>
      </c>
      <c r="J28" s="16">
        <v>10198525</v>
      </c>
      <c r="K28" s="75">
        <v>11392756</v>
      </c>
      <c r="L28" s="16">
        <v>0</v>
      </c>
      <c r="M28" s="75">
        <v>17983</v>
      </c>
      <c r="N28" s="16">
        <v>-158991</v>
      </c>
      <c r="O28" s="75">
        <v>291</v>
      </c>
    </row>
    <row r="29" spans="1:15" x14ac:dyDescent="0.3">
      <c r="A29" s="4" t="s">
        <v>19</v>
      </c>
      <c r="B29" s="92">
        <v>0</v>
      </c>
      <c r="C29" s="93">
        <v>0</v>
      </c>
      <c r="D29" s="16">
        <v>0</v>
      </c>
      <c r="E29" s="75">
        <v>0</v>
      </c>
      <c r="F29" s="16">
        <v>0</v>
      </c>
      <c r="G29" s="75">
        <v>0</v>
      </c>
      <c r="H29" s="16">
        <v>0</v>
      </c>
      <c r="I29" s="75">
        <v>0</v>
      </c>
      <c r="J29" s="16">
        <v>0</v>
      </c>
      <c r="K29" s="75">
        <v>0</v>
      </c>
      <c r="L29" s="16">
        <v>0</v>
      </c>
      <c r="M29" s="75">
        <v>0</v>
      </c>
      <c r="N29" s="16">
        <v>0</v>
      </c>
      <c r="O29" s="75">
        <v>0</v>
      </c>
    </row>
    <row r="30" spans="1:15" x14ac:dyDescent="0.3">
      <c r="A30" s="4" t="s">
        <v>20</v>
      </c>
      <c r="B30" s="92">
        <v>0</v>
      </c>
      <c r="C30" s="93">
        <v>34230</v>
      </c>
      <c r="D30" s="16">
        <v>0</v>
      </c>
      <c r="E30" s="75">
        <v>34230</v>
      </c>
      <c r="F30" s="16">
        <v>0</v>
      </c>
      <c r="G30" s="75">
        <v>0</v>
      </c>
      <c r="H30" s="16">
        <v>0</v>
      </c>
      <c r="I30" s="75">
        <v>0</v>
      </c>
      <c r="J30" s="16">
        <v>0</v>
      </c>
      <c r="K30" s="75">
        <v>0</v>
      </c>
      <c r="L30" s="16">
        <v>0</v>
      </c>
      <c r="M30" s="75">
        <v>0</v>
      </c>
      <c r="N30" s="16">
        <v>0</v>
      </c>
      <c r="O30" s="75">
        <v>0</v>
      </c>
    </row>
    <row r="31" spans="1:15" x14ac:dyDescent="0.3">
      <c r="A31" s="4" t="s">
        <v>21</v>
      </c>
      <c r="B31" s="92">
        <v>472196.16000000003</v>
      </c>
      <c r="C31" s="93">
        <v>245541000</v>
      </c>
      <c r="D31" s="16">
        <v>0</v>
      </c>
      <c r="E31" s="75">
        <v>245541000</v>
      </c>
      <c r="F31" s="16">
        <v>0</v>
      </c>
      <c r="G31" s="75">
        <v>0</v>
      </c>
      <c r="H31" s="16">
        <v>481068.46</v>
      </c>
      <c r="I31" s="75">
        <v>0</v>
      </c>
      <c r="J31" s="16">
        <v>0</v>
      </c>
      <c r="K31" s="75">
        <v>0</v>
      </c>
      <c r="L31" s="16">
        <v>0</v>
      </c>
      <c r="M31" s="75">
        <v>0</v>
      </c>
      <c r="N31" s="16">
        <v>-8872.2999999999993</v>
      </c>
      <c r="O31" s="75">
        <v>0</v>
      </c>
    </row>
    <row r="32" spans="1:15" x14ac:dyDescent="0.3">
      <c r="A32" s="4" t="s">
        <v>22</v>
      </c>
      <c r="B32" s="92">
        <v>127930.87</v>
      </c>
      <c r="C32" s="93">
        <v>0</v>
      </c>
      <c r="D32" s="16">
        <v>0</v>
      </c>
      <c r="E32" s="75">
        <v>0</v>
      </c>
      <c r="F32" s="16">
        <v>0</v>
      </c>
      <c r="G32" s="75">
        <v>0</v>
      </c>
      <c r="H32" s="16">
        <v>0</v>
      </c>
      <c r="I32" s="75">
        <v>0</v>
      </c>
      <c r="J32" s="16">
        <v>0</v>
      </c>
      <c r="K32" s="75">
        <v>0</v>
      </c>
      <c r="L32" s="16">
        <v>0</v>
      </c>
      <c r="M32" s="75">
        <v>0</v>
      </c>
      <c r="N32" s="16">
        <v>127930.87</v>
      </c>
      <c r="O32" s="75">
        <v>0</v>
      </c>
    </row>
    <row r="33" spans="1:15" x14ac:dyDescent="0.3">
      <c r="A33" s="4" t="s">
        <v>23</v>
      </c>
      <c r="B33" s="92">
        <v>867522.91</v>
      </c>
      <c r="C33" s="93">
        <v>18869.193419725911</v>
      </c>
      <c r="D33" s="16">
        <v>0</v>
      </c>
      <c r="E33" s="75">
        <v>0</v>
      </c>
      <c r="F33" s="16">
        <v>0</v>
      </c>
      <c r="G33" s="75">
        <v>1952.556167966854</v>
      </c>
      <c r="H33" s="16">
        <v>0</v>
      </c>
      <c r="I33" s="75">
        <v>15837.761376417227</v>
      </c>
      <c r="J33" s="16">
        <v>0</v>
      </c>
      <c r="K33" s="75">
        <v>0</v>
      </c>
      <c r="L33" s="16">
        <v>867522.91</v>
      </c>
      <c r="M33" s="75">
        <v>1078.8758753418297</v>
      </c>
      <c r="N33" s="16">
        <v>0</v>
      </c>
      <c r="O33" s="75">
        <v>0</v>
      </c>
    </row>
    <row r="34" spans="1:15" x14ac:dyDescent="0.3">
      <c r="A34" s="4" t="s">
        <v>24</v>
      </c>
      <c r="B34" s="92">
        <v>0</v>
      </c>
      <c r="C34" s="93">
        <v>0</v>
      </c>
      <c r="D34" s="16">
        <v>0</v>
      </c>
      <c r="E34" s="75">
        <v>0</v>
      </c>
      <c r="F34" s="16">
        <v>0</v>
      </c>
      <c r="G34" s="75">
        <v>0</v>
      </c>
      <c r="H34" s="16">
        <v>0</v>
      </c>
      <c r="I34" s="75">
        <v>0</v>
      </c>
      <c r="J34" s="16">
        <v>0</v>
      </c>
      <c r="K34" s="75">
        <v>0</v>
      </c>
      <c r="L34" s="16">
        <v>0</v>
      </c>
      <c r="M34" s="75">
        <v>0</v>
      </c>
      <c r="N34" s="16">
        <v>0</v>
      </c>
      <c r="O34" s="75">
        <v>0</v>
      </c>
    </row>
    <row r="35" spans="1:15" x14ac:dyDescent="0.3">
      <c r="A35" s="4" t="s">
        <v>25</v>
      </c>
      <c r="B35" s="92">
        <v>0</v>
      </c>
      <c r="C35" s="93">
        <v>0</v>
      </c>
      <c r="D35" s="16">
        <v>0</v>
      </c>
      <c r="E35" s="75">
        <v>0</v>
      </c>
      <c r="F35" s="16">
        <v>0</v>
      </c>
      <c r="G35" s="75">
        <v>0</v>
      </c>
      <c r="H35" s="16">
        <v>0</v>
      </c>
      <c r="I35" s="75">
        <v>0</v>
      </c>
      <c r="J35" s="16">
        <v>0</v>
      </c>
      <c r="K35" s="75">
        <v>0</v>
      </c>
      <c r="L35" s="16">
        <v>0</v>
      </c>
      <c r="M35" s="75">
        <v>0</v>
      </c>
      <c r="N35" s="16">
        <v>0</v>
      </c>
      <c r="O35" s="75">
        <v>0</v>
      </c>
    </row>
    <row r="36" spans="1:15" x14ac:dyDescent="0.3">
      <c r="A36" s="4" t="s">
        <v>26</v>
      </c>
      <c r="B36" s="92">
        <v>8442165.7699999996</v>
      </c>
      <c r="C36" s="93">
        <v>8461720.6999999993</v>
      </c>
      <c r="D36" s="16">
        <v>0</v>
      </c>
      <c r="E36" s="75">
        <v>0</v>
      </c>
      <c r="F36" s="16">
        <v>0</v>
      </c>
      <c r="G36" s="75">
        <v>0</v>
      </c>
      <c r="H36" s="16">
        <v>0</v>
      </c>
      <c r="I36" s="75">
        <v>0</v>
      </c>
      <c r="J36" s="16">
        <v>0</v>
      </c>
      <c r="K36" s="75">
        <v>0</v>
      </c>
      <c r="L36" s="16">
        <v>0</v>
      </c>
      <c r="M36" s="75">
        <v>0</v>
      </c>
      <c r="N36" s="16">
        <v>8442165.7699999996</v>
      </c>
      <c r="O36" s="75">
        <v>8461720.6999999993</v>
      </c>
    </row>
    <row r="37" spans="1:15" x14ac:dyDescent="0.3">
      <c r="A37" s="4" t="s">
        <v>27</v>
      </c>
      <c r="B37" s="92">
        <v>0</v>
      </c>
      <c r="C37" s="93">
        <v>0</v>
      </c>
      <c r="D37" s="16">
        <v>0</v>
      </c>
      <c r="E37" s="75">
        <v>0</v>
      </c>
      <c r="F37" s="16">
        <v>0</v>
      </c>
      <c r="G37" s="75">
        <v>0</v>
      </c>
      <c r="H37" s="16">
        <v>0</v>
      </c>
      <c r="I37" s="75">
        <v>0</v>
      </c>
      <c r="J37" s="16">
        <v>0</v>
      </c>
      <c r="K37" s="75">
        <v>0</v>
      </c>
      <c r="L37" s="16">
        <v>0</v>
      </c>
      <c r="M37" s="75">
        <v>0</v>
      </c>
      <c r="N37" s="16">
        <v>0</v>
      </c>
      <c r="O37" s="75">
        <v>0</v>
      </c>
    </row>
    <row r="38" spans="1:15" x14ac:dyDescent="0.3">
      <c r="A38" s="4" t="s">
        <v>28</v>
      </c>
      <c r="B38" s="92">
        <v>0</v>
      </c>
      <c r="C38" s="93">
        <v>0</v>
      </c>
      <c r="D38" s="16">
        <v>0</v>
      </c>
      <c r="E38" s="75">
        <v>0</v>
      </c>
      <c r="F38" s="16">
        <v>0</v>
      </c>
      <c r="G38" s="75">
        <v>0</v>
      </c>
      <c r="H38" s="16">
        <v>0</v>
      </c>
      <c r="I38" s="75">
        <v>0</v>
      </c>
      <c r="J38" s="16">
        <v>0</v>
      </c>
      <c r="K38" s="75">
        <v>0</v>
      </c>
      <c r="L38" s="16">
        <v>0</v>
      </c>
      <c r="M38" s="75">
        <v>0</v>
      </c>
      <c r="N38" s="16">
        <v>0</v>
      </c>
      <c r="O38" s="75">
        <v>0</v>
      </c>
    </row>
    <row r="39" spans="1:15" x14ac:dyDescent="0.3">
      <c r="A39" s="4" t="s">
        <v>29</v>
      </c>
      <c r="B39" s="92">
        <v>0</v>
      </c>
      <c r="C39" s="93">
        <v>0</v>
      </c>
      <c r="D39" s="16">
        <v>0</v>
      </c>
      <c r="E39" s="75">
        <v>0</v>
      </c>
      <c r="F39" s="16">
        <v>0</v>
      </c>
      <c r="G39" s="75">
        <v>0</v>
      </c>
      <c r="H39" s="16">
        <v>0</v>
      </c>
      <c r="I39" s="75">
        <v>0</v>
      </c>
      <c r="J39" s="16">
        <v>0</v>
      </c>
      <c r="K39" s="75">
        <v>0</v>
      </c>
      <c r="L39" s="16">
        <v>0</v>
      </c>
      <c r="M39" s="75">
        <v>0</v>
      </c>
      <c r="N39" s="16">
        <v>0</v>
      </c>
      <c r="O39" s="75">
        <v>0</v>
      </c>
    </row>
    <row r="40" spans="1:15" x14ac:dyDescent="0.3">
      <c r="A40" s="4" t="s">
        <v>30</v>
      </c>
      <c r="B40" s="92">
        <v>0</v>
      </c>
      <c r="C40" s="93">
        <v>0</v>
      </c>
      <c r="D40" s="16">
        <v>0</v>
      </c>
      <c r="E40" s="75">
        <v>0</v>
      </c>
      <c r="F40" s="16">
        <v>0</v>
      </c>
      <c r="G40" s="75">
        <v>0</v>
      </c>
      <c r="H40" s="16">
        <v>0</v>
      </c>
      <c r="I40" s="75">
        <v>0</v>
      </c>
      <c r="J40" s="16">
        <v>0</v>
      </c>
      <c r="K40" s="75">
        <v>0</v>
      </c>
      <c r="L40" s="16">
        <v>0</v>
      </c>
      <c r="M40" s="75">
        <v>0</v>
      </c>
      <c r="N40" s="16">
        <v>0</v>
      </c>
      <c r="O40" s="75">
        <v>0</v>
      </c>
    </row>
    <row r="41" spans="1:15" x14ac:dyDescent="0.3">
      <c r="A41" s="4" t="s">
        <v>31</v>
      </c>
      <c r="B41" s="92">
        <v>0</v>
      </c>
      <c r="C41" s="93">
        <v>494043</v>
      </c>
      <c r="D41" s="16">
        <v>0</v>
      </c>
      <c r="E41" s="75">
        <v>0</v>
      </c>
      <c r="F41" s="16">
        <v>0</v>
      </c>
      <c r="G41" s="75">
        <v>-48674</v>
      </c>
      <c r="H41" s="16">
        <v>0</v>
      </c>
      <c r="I41" s="75">
        <v>57810</v>
      </c>
      <c r="J41" s="16">
        <v>0</v>
      </c>
      <c r="K41" s="75">
        <v>0</v>
      </c>
      <c r="L41" s="16">
        <v>0</v>
      </c>
      <c r="M41" s="75">
        <v>0</v>
      </c>
      <c r="N41" s="16">
        <v>0</v>
      </c>
      <c r="O41" s="75">
        <v>484907</v>
      </c>
    </row>
    <row r="42" spans="1:15" x14ac:dyDescent="0.3">
      <c r="A42" s="4" t="s">
        <v>32</v>
      </c>
      <c r="B42" s="92">
        <v>7274745.8200000003</v>
      </c>
      <c r="C42" s="93">
        <v>108600257.97</v>
      </c>
      <c r="D42" s="16">
        <v>0</v>
      </c>
      <c r="E42" s="75">
        <v>0</v>
      </c>
      <c r="F42" s="16">
        <v>0</v>
      </c>
      <c r="G42" s="75">
        <v>0</v>
      </c>
      <c r="H42" s="16">
        <v>7274745.8200000003</v>
      </c>
      <c r="I42" s="75">
        <v>108600257.97</v>
      </c>
      <c r="J42" s="16">
        <v>0</v>
      </c>
      <c r="K42" s="75">
        <v>0</v>
      </c>
      <c r="L42" s="16">
        <v>0</v>
      </c>
      <c r="M42" s="75">
        <v>0</v>
      </c>
      <c r="N42" s="16">
        <v>0</v>
      </c>
      <c r="O42" s="75">
        <v>0</v>
      </c>
    </row>
    <row r="43" spans="1:15" x14ac:dyDescent="0.3">
      <c r="A43" s="4" t="s">
        <v>33</v>
      </c>
      <c r="B43" s="92">
        <v>0</v>
      </c>
      <c r="C43" s="93">
        <v>0</v>
      </c>
      <c r="D43" s="16">
        <v>0</v>
      </c>
      <c r="E43" s="75">
        <v>0</v>
      </c>
      <c r="F43" s="16">
        <v>0</v>
      </c>
      <c r="G43" s="75">
        <v>0</v>
      </c>
      <c r="H43" s="16">
        <v>0</v>
      </c>
      <c r="I43" s="75">
        <v>0</v>
      </c>
      <c r="J43" s="16">
        <v>0</v>
      </c>
      <c r="K43" s="75">
        <v>0</v>
      </c>
      <c r="L43" s="16">
        <v>0</v>
      </c>
      <c r="M43" s="75">
        <v>0</v>
      </c>
      <c r="N43" s="16">
        <v>0</v>
      </c>
      <c r="O43" s="75">
        <v>0</v>
      </c>
    </row>
    <row r="44" spans="1:15" x14ac:dyDescent="0.3">
      <c r="A44" s="4" t="s">
        <v>34</v>
      </c>
      <c r="B44" s="92">
        <v>0</v>
      </c>
      <c r="C44" s="93">
        <v>0</v>
      </c>
      <c r="D44" s="16">
        <v>0</v>
      </c>
      <c r="E44" s="75">
        <v>0</v>
      </c>
      <c r="F44" s="16">
        <v>0</v>
      </c>
      <c r="G44" s="75">
        <v>0</v>
      </c>
      <c r="H44" s="16">
        <v>0</v>
      </c>
      <c r="I44" s="75">
        <v>0</v>
      </c>
      <c r="J44" s="16">
        <v>0</v>
      </c>
      <c r="K44" s="75">
        <v>0</v>
      </c>
      <c r="L44" s="16">
        <v>0</v>
      </c>
      <c r="M44" s="75">
        <v>0</v>
      </c>
      <c r="N44" s="16">
        <v>0</v>
      </c>
      <c r="O44" s="75">
        <v>0</v>
      </c>
    </row>
    <row r="45" spans="1:15" x14ac:dyDescent="0.3">
      <c r="A45" s="4" t="s">
        <v>35</v>
      </c>
      <c r="B45" s="92">
        <v>-197222.185</v>
      </c>
      <c r="C45" s="93">
        <v>339490</v>
      </c>
      <c r="D45" s="16">
        <v>0</v>
      </c>
      <c r="E45" s="75">
        <v>0</v>
      </c>
      <c r="F45" s="16">
        <v>4034.36</v>
      </c>
      <c r="G45" s="75">
        <v>496</v>
      </c>
      <c r="H45" s="16">
        <v>-7911.37</v>
      </c>
      <c r="I45" s="75">
        <v>169835</v>
      </c>
      <c r="J45" s="16">
        <v>0</v>
      </c>
      <c r="K45" s="75">
        <v>0</v>
      </c>
      <c r="L45" s="16">
        <v>-10210.61</v>
      </c>
      <c r="M45" s="75">
        <v>87159</v>
      </c>
      <c r="N45" s="16">
        <v>-183134.565</v>
      </c>
      <c r="O45" s="75">
        <v>82000</v>
      </c>
    </row>
    <row r="46" spans="1:15" x14ac:dyDescent="0.3">
      <c r="A46" s="4" t="s">
        <v>36</v>
      </c>
      <c r="B46" s="92">
        <v>121839.67999999999</v>
      </c>
      <c r="C46" s="93">
        <v>0</v>
      </c>
      <c r="D46" s="16">
        <v>0</v>
      </c>
      <c r="E46" s="75">
        <v>0</v>
      </c>
      <c r="F46" s="16">
        <v>0</v>
      </c>
      <c r="G46" s="75">
        <v>0</v>
      </c>
      <c r="H46" s="16">
        <v>121839.67999999999</v>
      </c>
      <c r="I46" s="75">
        <v>0</v>
      </c>
      <c r="J46" s="16">
        <v>0</v>
      </c>
      <c r="K46" s="75">
        <v>0</v>
      </c>
      <c r="L46" s="16">
        <v>0</v>
      </c>
      <c r="M46" s="75">
        <v>0</v>
      </c>
      <c r="N46" s="16">
        <v>0</v>
      </c>
      <c r="O46" s="75">
        <v>0</v>
      </c>
    </row>
    <row r="47" spans="1:15" x14ac:dyDescent="0.3">
      <c r="A47" s="4" t="s">
        <v>37</v>
      </c>
      <c r="B47" s="92">
        <v>0</v>
      </c>
      <c r="C47" s="93">
        <v>0</v>
      </c>
      <c r="D47" s="16">
        <v>0</v>
      </c>
      <c r="E47" s="75">
        <v>0</v>
      </c>
      <c r="F47" s="16">
        <v>0</v>
      </c>
      <c r="G47" s="75">
        <v>0</v>
      </c>
      <c r="H47" s="16">
        <v>0</v>
      </c>
      <c r="I47" s="75">
        <v>0</v>
      </c>
      <c r="J47" s="16">
        <v>0</v>
      </c>
      <c r="K47" s="75">
        <v>0</v>
      </c>
      <c r="L47" s="16">
        <v>0</v>
      </c>
      <c r="M47" s="75">
        <v>0</v>
      </c>
      <c r="N47" s="16">
        <v>0</v>
      </c>
      <c r="O47" s="75">
        <v>0</v>
      </c>
    </row>
    <row r="48" spans="1:15" x14ac:dyDescent="0.3">
      <c r="A48" s="4" t="s">
        <v>38</v>
      </c>
      <c r="B48" s="92">
        <v>48865.72</v>
      </c>
      <c r="C48" s="93">
        <v>-18000</v>
      </c>
      <c r="D48" s="16">
        <v>0</v>
      </c>
      <c r="E48" s="75">
        <v>0</v>
      </c>
      <c r="F48" s="16">
        <v>0</v>
      </c>
      <c r="G48" s="75">
        <v>0</v>
      </c>
      <c r="H48" s="16">
        <v>0</v>
      </c>
      <c r="I48" s="75">
        <v>0</v>
      </c>
      <c r="J48" s="16">
        <v>0</v>
      </c>
      <c r="K48" s="75">
        <v>0</v>
      </c>
      <c r="L48" s="16">
        <v>48865.72</v>
      </c>
      <c r="M48" s="75">
        <v>-18000</v>
      </c>
      <c r="N48" s="16">
        <v>0</v>
      </c>
      <c r="O48" s="75">
        <v>0</v>
      </c>
    </row>
    <row r="49" spans="1:15" x14ac:dyDescent="0.3">
      <c r="A49" s="4" t="s">
        <v>39</v>
      </c>
      <c r="B49" s="92">
        <v>0</v>
      </c>
      <c r="C49" s="93">
        <v>409185</v>
      </c>
      <c r="D49" s="16">
        <v>0</v>
      </c>
      <c r="E49" s="75">
        <v>0</v>
      </c>
      <c r="F49" s="16">
        <v>0</v>
      </c>
      <c r="G49" s="75">
        <v>0</v>
      </c>
      <c r="H49" s="16">
        <v>184000</v>
      </c>
      <c r="I49" s="75">
        <v>46024</v>
      </c>
      <c r="J49" s="16">
        <v>0</v>
      </c>
      <c r="K49" s="75">
        <v>0</v>
      </c>
      <c r="L49" s="16">
        <v>0</v>
      </c>
      <c r="M49" s="75">
        <v>0</v>
      </c>
      <c r="N49" s="16">
        <v>-184000</v>
      </c>
      <c r="O49" s="75">
        <v>363161</v>
      </c>
    </row>
    <row r="50" spans="1:15" x14ac:dyDescent="0.3">
      <c r="A50" s="4" t="s">
        <v>40</v>
      </c>
      <c r="B50" s="92">
        <v>0</v>
      </c>
      <c r="C50" s="93">
        <v>0</v>
      </c>
      <c r="D50" s="16">
        <v>0</v>
      </c>
      <c r="E50" s="75">
        <v>0</v>
      </c>
      <c r="F50" s="16">
        <v>0</v>
      </c>
      <c r="G50" s="75">
        <v>0</v>
      </c>
      <c r="H50" s="16">
        <v>0</v>
      </c>
      <c r="I50" s="75">
        <v>0</v>
      </c>
      <c r="J50" s="16">
        <v>0</v>
      </c>
      <c r="K50" s="75">
        <v>0</v>
      </c>
      <c r="L50" s="16">
        <v>0</v>
      </c>
      <c r="M50" s="75">
        <v>0</v>
      </c>
      <c r="N50" s="16">
        <v>0</v>
      </c>
      <c r="O50" s="75">
        <v>0</v>
      </c>
    </row>
    <row r="51" spans="1:15" x14ac:dyDescent="0.3">
      <c r="A51" s="4" t="s">
        <v>41</v>
      </c>
      <c r="B51" s="92">
        <v>0</v>
      </c>
      <c r="C51" s="93">
        <v>0</v>
      </c>
      <c r="D51" s="16">
        <v>0</v>
      </c>
      <c r="E51" s="75">
        <v>0</v>
      </c>
      <c r="F51" s="16">
        <v>0</v>
      </c>
      <c r="G51" s="75">
        <v>0</v>
      </c>
      <c r="H51" s="16">
        <v>0</v>
      </c>
      <c r="I51" s="75">
        <v>0</v>
      </c>
      <c r="J51" s="16">
        <v>0</v>
      </c>
      <c r="K51" s="75">
        <v>0</v>
      </c>
      <c r="L51" s="16">
        <v>0</v>
      </c>
      <c r="M51" s="75">
        <v>0</v>
      </c>
      <c r="N51" s="16">
        <v>0</v>
      </c>
      <c r="O51" s="75">
        <v>0</v>
      </c>
    </row>
    <row r="52" spans="1:15" x14ac:dyDescent="0.3">
      <c r="A52" s="4" t="s">
        <v>42</v>
      </c>
      <c r="B52" s="92">
        <v>0</v>
      </c>
      <c r="C52" s="93">
        <v>0</v>
      </c>
      <c r="D52" s="16">
        <v>0</v>
      </c>
      <c r="E52" s="75">
        <v>0</v>
      </c>
      <c r="F52" s="16">
        <v>0</v>
      </c>
      <c r="G52" s="75">
        <v>0</v>
      </c>
      <c r="H52" s="16">
        <v>0</v>
      </c>
      <c r="I52" s="75">
        <v>0</v>
      </c>
      <c r="J52" s="16">
        <v>0</v>
      </c>
      <c r="K52" s="75">
        <v>0</v>
      </c>
      <c r="L52" s="16">
        <v>0</v>
      </c>
      <c r="M52" s="75">
        <v>0</v>
      </c>
      <c r="N52" s="16">
        <v>0</v>
      </c>
      <c r="O52" s="75">
        <v>0</v>
      </c>
    </row>
    <row r="53" spans="1:15" x14ac:dyDescent="0.3">
      <c r="A53" s="4" t="s">
        <v>43</v>
      </c>
      <c r="B53" s="92">
        <v>0</v>
      </c>
      <c r="C53" s="93">
        <v>0</v>
      </c>
      <c r="D53" s="16">
        <v>0</v>
      </c>
      <c r="E53" s="75">
        <v>0</v>
      </c>
      <c r="F53" s="16">
        <v>0</v>
      </c>
      <c r="G53" s="75">
        <v>0</v>
      </c>
      <c r="H53" s="16">
        <v>0</v>
      </c>
      <c r="I53" s="75">
        <v>0</v>
      </c>
      <c r="J53" s="16">
        <v>0</v>
      </c>
      <c r="K53" s="75">
        <v>0</v>
      </c>
      <c r="L53" s="16">
        <v>0</v>
      </c>
      <c r="M53" s="75">
        <v>0</v>
      </c>
      <c r="N53" s="16">
        <v>0</v>
      </c>
      <c r="O53" s="75">
        <v>0</v>
      </c>
    </row>
    <row r="54" spans="1:15" x14ac:dyDescent="0.3">
      <c r="A54" s="4" t="s">
        <v>263</v>
      </c>
      <c r="B54" s="92">
        <v>0</v>
      </c>
      <c r="C54" s="93">
        <v>0</v>
      </c>
      <c r="D54" s="16">
        <v>0</v>
      </c>
      <c r="E54" s="75">
        <v>0</v>
      </c>
      <c r="F54" s="16">
        <v>0</v>
      </c>
      <c r="G54" s="75">
        <v>0</v>
      </c>
      <c r="H54" s="16">
        <v>0</v>
      </c>
      <c r="I54" s="75">
        <v>0</v>
      </c>
      <c r="J54" s="16">
        <v>0</v>
      </c>
      <c r="K54" s="75">
        <v>0</v>
      </c>
      <c r="L54" s="16">
        <v>0</v>
      </c>
      <c r="M54" s="75">
        <v>0</v>
      </c>
      <c r="N54" s="16">
        <v>0</v>
      </c>
      <c r="O54" s="75">
        <v>0</v>
      </c>
    </row>
    <row r="55" spans="1:15" x14ac:dyDescent="0.3">
      <c r="A55" s="4" t="s">
        <v>44</v>
      </c>
      <c r="B55" s="92">
        <v>671000</v>
      </c>
      <c r="C55" s="93">
        <v>571000</v>
      </c>
      <c r="D55" s="16">
        <v>0</v>
      </c>
      <c r="E55" s="75">
        <v>0</v>
      </c>
      <c r="F55" s="16">
        <v>0</v>
      </c>
      <c r="G55" s="75">
        <v>0</v>
      </c>
      <c r="H55" s="16">
        <v>671000</v>
      </c>
      <c r="I55" s="75">
        <v>0</v>
      </c>
      <c r="J55" s="16">
        <v>0</v>
      </c>
      <c r="K55" s="75">
        <v>0</v>
      </c>
      <c r="L55" s="16">
        <v>0</v>
      </c>
      <c r="M55" s="75">
        <v>0</v>
      </c>
      <c r="N55" s="16">
        <v>0</v>
      </c>
      <c r="O55" s="75">
        <v>571000</v>
      </c>
    </row>
    <row r="56" spans="1:15" x14ac:dyDescent="0.3">
      <c r="A56" s="4" t="s">
        <v>45</v>
      </c>
      <c r="B56" s="92">
        <v>4333306.8099999996</v>
      </c>
      <c r="C56" s="93">
        <v>0</v>
      </c>
      <c r="D56" s="16">
        <v>0</v>
      </c>
      <c r="E56" s="75">
        <v>0</v>
      </c>
      <c r="F56" s="16">
        <v>0</v>
      </c>
      <c r="G56" s="75">
        <v>0</v>
      </c>
      <c r="H56" s="16">
        <v>5079488.05</v>
      </c>
      <c r="I56" s="75">
        <v>0</v>
      </c>
      <c r="J56" s="16">
        <v>0</v>
      </c>
      <c r="K56" s="75">
        <v>0</v>
      </c>
      <c r="L56" s="16">
        <v>0</v>
      </c>
      <c r="M56" s="75">
        <v>0</v>
      </c>
      <c r="N56" s="16">
        <v>-746181.24</v>
      </c>
      <c r="O56" s="75">
        <v>0</v>
      </c>
    </row>
    <row r="57" spans="1:15" x14ac:dyDescent="0.3">
      <c r="A57" s="4" t="s">
        <v>46</v>
      </c>
      <c r="B57" s="92">
        <v>541152</v>
      </c>
      <c r="C57" s="93">
        <v>398439</v>
      </c>
      <c r="D57" s="16">
        <v>0</v>
      </c>
      <c r="E57" s="75">
        <v>0</v>
      </c>
      <c r="F57" s="16">
        <v>0</v>
      </c>
      <c r="G57" s="75">
        <v>0</v>
      </c>
      <c r="H57" s="16">
        <v>8355</v>
      </c>
      <c r="I57" s="75">
        <v>71725</v>
      </c>
      <c r="J57" s="16">
        <v>0</v>
      </c>
      <c r="K57" s="75">
        <v>0</v>
      </c>
      <c r="L57" s="16">
        <v>279360</v>
      </c>
      <c r="M57" s="75">
        <v>0</v>
      </c>
      <c r="N57" s="16">
        <v>253437</v>
      </c>
      <c r="O57" s="75">
        <v>326714</v>
      </c>
    </row>
    <row r="58" spans="1:15" x14ac:dyDescent="0.3">
      <c r="A58" s="4" t="s">
        <v>47</v>
      </c>
      <c r="B58" s="92">
        <v>0</v>
      </c>
      <c r="C58" s="93">
        <v>0</v>
      </c>
      <c r="D58" s="16">
        <v>0</v>
      </c>
      <c r="E58" s="75">
        <v>0</v>
      </c>
      <c r="F58" s="16">
        <v>0</v>
      </c>
      <c r="G58" s="75">
        <v>0</v>
      </c>
      <c r="H58" s="16">
        <v>0</v>
      </c>
      <c r="I58" s="75">
        <v>0</v>
      </c>
      <c r="J58" s="16">
        <v>0</v>
      </c>
      <c r="K58" s="75">
        <v>0</v>
      </c>
      <c r="L58" s="16">
        <v>0</v>
      </c>
      <c r="M58" s="75">
        <v>0</v>
      </c>
      <c r="N58" s="16">
        <v>0</v>
      </c>
      <c r="O58" s="75">
        <v>0</v>
      </c>
    </row>
    <row r="59" spans="1:15" x14ac:dyDescent="0.3">
      <c r="A59" s="4" t="s">
        <v>48</v>
      </c>
      <c r="B59" s="92">
        <v>0</v>
      </c>
      <c r="C59" s="93">
        <v>2133756.4749999996</v>
      </c>
      <c r="D59" s="16">
        <v>0</v>
      </c>
      <c r="E59" s="75">
        <v>0</v>
      </c>
      <c r="F59" s="16">
        <v>0</v>
      </c>
      <c r="G59" s="75">
        <v>0</v>
      </c>
      <c r="H59" s="16">
        <v>0</v>
      </c>
      <c r="I59" s="75">
        <v>495880</v>
      </c>
      <c r="J59" s="16">
        <v>0</v>
      </c>
      <c r="K59" s="75">
        <v>0</v>
      </c>
      <c r="L59" s="16">
        <v>0</v>
      </c>
      <c r="M59" s="75">
        <v>0</v>
      </c>
      <c r="N59" s="16">
        <v>0</v>
      </c>
      <c r="O59" s="75">
        <v>1637876.4749999996</v>
      </c>
    </row>
    <row r="60" spans="1:15" x14ac:dyDescent="0.3">
      <c r="A60" s="4" t="s">
        <v>49</v>
      </c>
      <c r="B60" s="92">
        <v>595511.26</v>
      </c>
      <c r="C60" s="93">
        <v>0</v>
      </c>
      <c r="D60" s="16">
        <v>0</v>
      </c>
      <c r="E60" s="75">
        <v>0</v>
      </c>
      <c r="F60" s="16">
        <v>0</v>
      </c>
      <c r="G60" s="75">
        <v>0</v>
      </c>
      <c r="H60" s="16">
        <v>2829</v>
      </c>
      <c r="I60" s="75">
        <v>0</v>
      </c>
      <c r="J60" s="16">
        <v>0</v>
      </c>
      <c r="K60" s="75">
        <v>0</v>
      </c>
      <c r="L60" s="16">
        <v>151271.82999999999</v>
      </c>
      <c r="M60" s="75">
        <v>0</v>
      </c>
      <c r="N60" s="16">
        <v>441410.43</v>
      </c>
      <c r="O60" s="75">
        <v>0</v>
      </c>
    </row>
    <row r="61" spans="1:15" x14ac:dyDescent="0.3">
      <c r="A61" s="4" t="s">
        <v>50</v>
      </c>
      <c r="B61" s="92">
        <v>0</v>
      </c>
      <c r="C61" s="93">
        <v>0</v>
      </c>
      <c r="D61" s="16">
        <v>0</v>
      </c>
      <c r="E61" s="75">
        <v>0</v>
      </c>
      <c r="F61" s="16">
        <v>0</v>
      </c>
      <c r="G61" s="75">
        <v>0</v>
      </c>
      <c r="H61" s="16">
        <v>0</v>
      </c>
      <c r="I61" s="75">
        <v>0</v>
      </c>
      <c r="J61" s="16">
        <v>0</v>
      </c>
      <c r="K61" s="75">
        <v>0</v>
      </c>
      <c r="L61" s="16">
        <v>0</v>
      </c>
      <c r="M61" s="75">
        <v>0</v>
      </c>
      <c r="N61" s="16">
        <v>0</v>
      </c>
      <c r="O61" s="75">
        <v>0</v>
      </c>
    </row>
    <row r="62" spans="1:15" x14ac:dyDescent="0.3">
      <c r="A62" s="4" t="s">
        <v>51</v>
      </c>
      <c r="B62" s="92">
        <v>0</v>
      </c>
      <c r="C62" s="93">
        <v>0</v>
      </c>
      <c r="D62" s="16">
        <v>0</v>
      </c>
      <c r="E62" s="75">
        <v>0</v>
      </c>
      <c r="F62" s="16">
        <v>0</v>
      </c>
      <c r="G62" s="75">
        <v>0</v>
      </c>
      <c r="H62" s="16">
        <v>0</v>
      </c>
      <c r="I62" s="75">
        <v>0</v>
      </c>
      <c r="J62" s="16">
        <v>0</v>
      </c>
      <c r="K62" s="75">
        <v>0</v>
      </c>
      <c r="L62" s="16">
        <v>0</v>
      </c>
      <c r="M62" s="75">
        <v>0</v>
      </c>
      <c r="N62" s="16">
        <v>0</v>
      </c>
      <c r="O62" s="75">
        <v>0</v>
      </c>
    </row>
    <row r="63" spans="1:15" x14ac:dyDescent="0.3">
      <c r="A63" s="4" t="s">
        <v>52</v>
      </c>
      <c r="B63" s="92">
        <v>0</v>
      </c>
      <c r="C63" s="93">
        <v>0</v>
      </c>
      <c r="D63" s="16">
        <v>0</v>
      </c>
      <c r="E63" s="75">
        <v>0</v>
      </c>
      <c r="F63" s="16">
        <v>0</v>
      </c>
      <c r="G63" s="75">
        <v>0</v>
      </c>
      <c r="H63" s="16">
        <v>0</v>
      </c>
      <c r="I63" s="75">
        <v>0</v>
      </c>
      <c r="J63" s="16">
        <v>0</v>
      </c>
      <c r="K63" s="75">
        <v>0</v>
      </c>
      <c r="L63" s="16">
        <v>0</v>
      </c>
      <c r="M63" s="75">
        <v>0</v>
      </c>
      <c r="N63" s="16">
        <v>0</v>
      </c>
      <c r="O63" s="75">
        <v>0</v>
      </c>
    </row>
    <row r="64" spans="1:15" x14ac:dyDescent="0.3">
      <c r="A64" s="4" t="s">
        <v>53</v>
      </c>
      <c r="B64" s="92">
        <v>0</v>
      </c>
      <c r="C64" s="93">
        <v>0</v>
      </c>
      <c r="D64" s="16">
        <v>0</v>
      </c>
      <c r="E64" s="75">
        <v>0</v>
      </c>
      <c r="F64" s="16">
        <v>0</v>
      </c>
      <c r="G64" s="75">
        <v>0</v>
      </c>
      <c r="H64" s="16">
        <v>0</v>
      </c>
      <c r="I64" s="75">
        <v>0</v>
      </c>
      <c r="J64" s="16">
        <v>0</v>
      </c>
      <c r="K64" s="75">
        <v>0</v>
      </c>
      <c r="L64" s="16">
        <v>0</v>
      </c>
      <c r="M64" s="75">
        <v>0</v>
      </c>
      <c r="N64" s="16">
        <v>0</v>
      </c>
      <c r="O64" s="75">
        <v>0</v>
      </c>
    </row>
    <row r="65" spans="1:15" x14ac:dyDescent="0.3">
      <c r="A65" s="4" t="s">
        <v>54</v>
      </c>
      <c r="B65" s="92">
        <v>64782</v>
      </c>
      <c r="C65" s="93">
        <v>85227</v>
      </c>
      <c r="D65" s="16">
        <v>64782</v>
      </c>
      <c r="E65" s="75">
        <v>85227</v>
      </c>
      <c r="F65" s="16">
        <v>0</v>
      </c>
      <c r="G65" s="75">
        <v>0</v>
      </c>
      <c r="H65" s="16">
        <v>0</v>
      </c>
      <c r="I65" s="75">
        <v>0</v>
      </c>
      <c r="J65" s="16">
        <v>0</v>
      </c>
      <c r="K65" s="75">
        <v>0</v>
      </c>
      <c r="L65" s="16">
        <v>0</v>
      </c>
      <c r="M65" s="75">
        <v>0</v>
      </c>
      <c r="N65" s="16">
        <v>0</v>
      </c>
      <c r="O65" s="75">
        <v>0</v>
      </c>
    </row>
    <row r="66" spans="1:15" x14ac:dyDescent="0.3">
      <c r="A66" s="4" t="s">
        <v>55</v>
      </c>
      <c r="B66" s="92">
        <v>0</v>
      </c>
      <c r="C66" s="93">
        <v>0</v>
      </c>
      <c r="D66" s="16">
        <v>0</v>
      </c>
      <c r="E66" s="75">
        <v>0</v>
      </c>
      <c r="F66" s="16">
        <v>0</v>
      </c>
      <c r="G66" s="75">
        <v>0</v>
      </c>
      <c r="H66" s="16">
        <v>0</v>
      </c>
      <c r="I66" s="75">
        <v>0</v>
      </c>
      <c r="J66" s="16">
        <v>0</v>
      </c>
      <c r="K66" s="75">
        <v>0</v>
      </c>
      <c r="L66" s="16">
        <v>0</v>
      </c>
      <c r="M66" s="75">
        <v>0</v>
      </c>
      <c r="N66" s="16">
        <v>0</v>
      </c>
      <c r="O66" s="75">
        <v>0</v>
      </c>
    </row>
    <row r="67" spans="1:15" x14ac:dyDescent="0.3">
      <c r="A67" s="4" t="s">
        <v>56</v>
      </c>
      <c r="B67" s="92">
        <v>0</v>
      </c>
      <c r="C67" s="93">
        <v>317350</v>
      </c>
      <c r="D67" s="16">
        <v>0</v>
      </c>
      <c r="E67" s="75">
        <v>0</v>
      </c>
      <c r="F67" s="16">
        <v>0</v>
      </c>
      <c r="G67" s="75">
        <v>0</v>
      </c>
      <c r="H67" s="16">
        <v>0</v>
      </c>
      <c r="I67" s="75">
        <v>98980</v>
      </c>
      <c r="J67" s="16">
        <v>0</v>
      </c>
      <c r="K67" s="75">
        <v>0</v>
      </c>
      <c r="L67" s="16">
        <v>0</v>
      </c>
      <c r="M67" s="75">
        <v>218370</v>
      </c>
      <c r="N67" s="16">
        <v>0</v>
      </c>
      <c r="O67" s="75">
        <v>0</v>
      </c>
    </row>
    <row r="68" spans="1:15" x14ac:dyDescent="0.3">
      <c r="A68" s="4" t="s">
        <v>57</v>
      </c>
      <c r="B68" s="92">
        <v>219554.66999999993</v>
      </c>
      <c r="C68" s="93">
        <v>826149.89</v>
      </c>
      <c r="D68" s="16">
        <v>0</v>
      </c>
      <c r="E68" s="75">
        <v>0</v>
      </c>
      <c r="F68" s="16">
        <v>0</v>
      </c>
      <c r="G68" s="75">
        <v>0</v>
      </c>
      <c r="H68" s="16">
        <v>219554.66999999993</v>
      </c>
      <c r="I68" s="75">
        <v>826149.89</v>
      </c>
      <c r="J68" s="16">
        <v>0</v>
      </c>
      <c r="K68" s="75">
        <v>0</v>
      </c>
      <c r="L68" s="16">
        <v>0</v>
      </c>
      <c r="M68" s="75">
        <v>0</v>
      </c>
      <c r="N68" s="16">
        <v>0</v>
      </c>
      <c r="O68" s="75">
        <v>0</v>
      </c>
    </row>
    <row r="69" spans="1:15" x14ac:dyDescent="0.3">
      <c r="A69" s="4" t="s">
        <v>58</v>
      </c>
      <c r="B69" s="92">
        <v>0</v>
      </c>
      <c r="C69" s="93">
        <v>0</v>
      </c>
      <c r="D69" s="16">
        <v>0</v>
      </c>
      <c r="E69" s="75">
        <v>0</v>
      </c>
      <c r="F69" s="16">
        <v>0</v>
      </c>
      <c r="G69" s="75">
        <v>0</v>
      </c>
      <c r="H69" s="16">
        <v>0</v>
      </c>
      <c r="I69" s="75">
        <v>0</v>
      </c>
      <c r="J69" s="16">
        <v>0</v>
      </c>
      <c r="K69" s="75">
        <v>0</v>
      </c>
      <c r="L69" s="16">
        <v>0</v>
      </c>
      <c r="M69" s="75">
        <v>0</v>
      </c>
      <c r="N69" s="16">
        <v>0</v>
      </c>
      <c r="O69" s="75">
        <v>0</v>
      </c>
    </row>
    <row r="70" spans="1:15" x14ac:dyDescent="0.3">
      <c r="A70" s="4" t="s">
        <v>59</v>
      </c>
      <c r="B70" s="92">
        <v>1496922.29</v>
      </c>
      <c r="C70" s="93">
        <v>12728.75</v>
      </c>
      <c r="D70" s="16">
        <v>0</v>
      </c>
      <c r="E70" s="75">
        <v>0</v>
      </c>
      <c r="F70" s="16">
        <v>74973</v>
      </c>
      <c r="G70" s="75">
        <v>0</v>
      </c>
      <c r="H70" s="16">
        <v>0</v>
      </c>
      <c r="I70" s="75">
        <v>12728.75</v>
      </c>
      <c r="J70" s="16">
        <v>0</v>
      </c>
      <c r="K70" s="75">
        <v>0</v>
      </c>
      <c r="L70" s="16">
        <v>1421949.29</v>
      </c>
      <c r="M70" s="75">
        <v>0</v>
      </c>
      <c r="N70" s="16">
        <v>0</v>
      </c>
      <c r="O70" s="75">
        <v>0</v>
      </c>
    </row>
    <row r="71" spans="1:15" x14ac:dyDescent="0.3">
      <c r="A71" s="4" t="s">
        <v>60</v>
      </c>
      <c r="B71" s="92">
        <v>0</v>
      </c>
      <c r="C71" s="93">
        <v>0</v>
      </c>
      <c r="D71" s="16">
        <v>0</v>
      </c>
      <c r="E71" s="75">
        <v>0</v>
      </c>
      <c r="F71" s="16">
        <v>0</v>
      </c>
      <c r="G71" s="75">
        <v>0</v>
      </c>
      <c r="H71" s="16">
        <v>0</v>
      </c>
      <c r="I71" s="75">
        <v>0</v>
      </c>
      <c r="J71" s="16">
        <v>0</v>
      </c>
      <c r="K71" s="75">
        <v>0</v>
      </c>
      <c r="L71" s="16">
        <v>0</v>
      </c>
      <c r="M71" s="75">
        <v>0</v>
      </c>
      <c r="N71" s="16">
        <v>0</v>
      </c>
      <c r="O71" s="75">
        <v>0</v>
      </c>
    </row>
    <row r="72" spans="1:15" x14ac:dyDescent="0.3">
      <c r="A72" s="4" t="s">
        <v>61</v>
      </c>
      <c r="B72" s="92">
        <v>60707</v>
      </c>
      <c r="C72" s="93">
        <v>0</v>
      </c>
      <c r="D72" s="16">
        <v>0</v>
      </c>
      <c r="E72" s="75">
        <v>0</v>
      </c>
      <c r="F72" s="16">
        <v>0</v>
      </c>
      <c r="G72" s="75">
        <v>0</v>
      </c>
      <c r="H72" s="16">
        <v>0</v>
      </c>
      <c r="I72" s="75">
        <v>0</v>
      </c>
      <c r="J72" s="16">
        <v>0</v>
      </c>
      <c r="K72" s="75">
        <v>0</v>
      </c>
      <c r="L72" s="16">
        <v>53475</v>
      </c>
      <c r="M72" s="75">
        <v>0</v>
      </c>
      <c r="N72" s="16">
        <v>7232</v>
      </c>
      <c r="O72" s="75">
        <v>0</v>
      </c>
    </row>
    <row r="73" spans="1:15" x14ac:dyDescent="0.3">
      <c r="A73" s="4" t="s">
        <v>62</v>
      </c>
      <c r="B73" s="92">
        <v>1310678.76</v>
      </c>
      <c r="C73" s="93">
        <v>1.0000000009313226E-2</v>
      </c>
      <c r="D73" s="16">
        <v>0</v>
      </c>
      <c r="E73" s="75">
        <v>0</v>
      </c>
      <c r="F73" s="16">
        <v>0</v>
      </c>
      <c r="G73" s="75">
        <v>0</v>
      </c>
      <c r="H73" s="16">
        <v>1310678.76</v>
      </c>
      <c r="I73" s="75">
        <v>1.0000000009313226E-2</v>
      </c>
      <c r="J73" s="16">
        <v>0</v>
      </c>
      <c r="K73" s="75">
        <v>0</v>
      </c>
      <c r="L73" s="16">
        <v>0</v>
      </c>
      <c r="M73" s="75">
        <v>0</v>
      </c>
      <c r="N73" s="16">
        <v>0</v>
      </c>
      <c r="O73" s="75">
        <v>0</v>
      </c>
    </row>
    <row r="74" spans="1:15" x14ac:dyDescent="0.3">
      <c r="A74" s="4" t="s">
        <v>63</v>
      </c>
      <c r="B74" s="92">
        <v>0</v>
      </c>
      <c r="C74" s="93">
        <v>745532.23</v>
      </c>
      <c r="D74" s="16">
        <v>0</v>
      </c>
      <c r="E74" s="75">
        <v>0</v>
      </c>
      <c r="F74" s="16">
        <v>0</v>
      </c>
      <c r="G74" s="75">
        <v>0</v>
      </c>
      <c r="H74" s="16">
        <v>0</v>
      </c>
      <c r="I74" s="75">
        <v>645899.23</v>
      </c>
      <c r="J74" s="16">
        <v>0</v>
      </c>
      <c r="K74" s="75">
        <v>0</v>
      </c>
      <c r="L74" s="16">
        <v>0</v>
      </c>
      <c r="M74" s="75">
        <v>0</v>
      </c>
      <c r="N74" s="16">
        <v>0</v>
      </c>
      <c r="O74" s="75">
        <v>99633</v>
      </c>
    </row>
    <row r="75" spans="1:15" x14ac:dyDescent="0.3">
      <c r="A75" s="4" t="s">
        <v>64</v>
      </c>
      <c r="B75" s="92">
        <v>377219.82</v>
      </c>
      <c r="C75" s="93">
        <v>570034.32999999996</v>
      </c>
      <c r="D75" s="16">
        <v>0</v>
      </c>
      <c r="E75" s="75">
        <v>0</v>
      </c>
      <c r="F75" s="16">
        <v>0</v>
      </c>
      <c r="G75" s="75">
        <v>0</v>
      </c>
      <c r="H75" s="16">
        <v>0</v>
      </c>
      <c r="I75" s="75">
        <v>0</v>
      </c>
      <c r="J75" s="16">
        <v>0</v>
      </c>
      <c r="K75" s="75">
        <v>0</v>
      </c>
      <c r="L75" s="16">
        <v>377219.82</v>
      </c>
      <c r="M75" s="75">
        <v>570034.32999999996</v>
      </c>
      <c r="N75" s="16">
        <v>0</v>
      </c>
      <c r="O75" s="75">
        <v>0</v>
      </c>
    </row>
    <row r="76" spans="1:15" x14ac:dyDescent="0.3">
      <c r="A76" s="4" t="s">
        <v>65</v>
      </c>
      <c r="B76" s="92">
        <v>0</v>
      </c>
      <c r="C76" s="93">
        <v>0</v>
      </c>
      <c r="D76" s="16">
        <v>0</v>
      </c>
      <c r="E76" s="75">
        <v>0</v>
      </c>
      <c r="F76" s="16">
        <v>0</v>
      </c>
      <c r="G76" s="75">
        <v>0</v>
      </c>
      <c r="H76" s="16">
        <v>0</v>
      </c>
      <c r="I76" s="75">
        <v>0</v>
      </c>
      <c r="J76" s="16">
        <v>0</v>
      </c>
      <c r="K76" s="75">
        <v>0</v>
      </c>
      <c r="L76" s="16">
        <v>0</v>
      </c>
      <c r="M76" s="75">
        <v>0</v>
      </c>
      <c r="N76" s="16">
        <v>0</v>
      </c>
      <c r="O76" s="75">
        <v>0</v>
      </c>
    </row>
    <row r="77" spans="1:15" x14ac:dyDescent="0.3">
      <c r="A77" s="4" t="s">
        <v>66</v>
      </c>
      <c r="B77" s="92">
        <v>0</v>
      </c>
      <c r="C77" s="93">
        <v>137988</v>
      </c>
      <c r="D77" s="16">
        <v>0</v>
      </c>
      <c r="E77" s="75">
        <v>0</v>
      </c>
      <c r="F77" s="16">
        <v>0</v>
      </c>
      <c r="G77" s="75">
        <v>0</v>
      </c>
      <c r="H77" s="16">
        <v>0</v>
      </c>
      <c r="I77" s="75">
        <v>0</v>
      </c>
      <c r="J77" s="16">
        <v>0</v>
      </c>
      <c r="K77" s="75">
        <v>0</v>
      </c>
      <c r="L77" s="16">
        <v>0</v>
      </c>
      <c r="M77" s="75">
        <v>137988</v>
      </c>
      <c r="N77" s="16">
        <v>0</v>
      </c>
      <c r="O77" s="75">
        <v>0</v>
      </c>
    </row>
    <row r="78" spans="1:15" x14ac:dyDescent="0.3">
      <c r="A78" s="4" t="s">
        <v>67</v>
      </c>
      <c r="B78" s="92">
        <v>0</v>
      </c>
      <c r="C78" s="93">
        <v>0</v>
      </c>
      <c r="D78" s="16">
        <v>0</v>
      </c>
      <c r="E78" s="75">
        <v>0</v>
      </c>
      <c r="F78" s="16">
        <v>0</v>
      </c>
      <c r="G78" s="75">
        <v>0</v>
      </c>
      <c r="H78" s="16">
        <v>0</v>
      </c>
      <c r="I78" s="75">
        <v>0</v>
      </c>
      <c r="J78" s="16">
        <v>0</v>
      </c>
      <c r="K78" s="75">
        <v>0</v>
      </c>
      <c r="L78" s="16">
        <v>0</v>
      </c>
      <c r="M78" s="75">
        <v>0</v>
      </c>
      <c r="N78" s="16">
        <v>0</v>
      </c>
      <c r="O78" s="75">
        <v>0</v>
      </c>
    </row>
    <row r="79" spans="1:15" x14ac:dyDescent="0.3">
      <c r="A79" s="4" t="s">
        <v>68</v>
      </c>
      <c r="B79" s="92">
        <v>0</v>
      </c>
      <c r="C79" s="93">
        <v>6152000</v>
      </c>
      <c r="D79" s="16">
        <v>0</v>
      </c>
      <c r="E79" s="75">
        <v>0</v>
      </c>
      <c r="F79" s="16">
        <v>0</v>
      </c>
      <c r="G79" s="75">
        <v>0</v>
      </c>
      <c r="H79" s="16">
        <v>0</v>
      </c>
      <c r="I79" s="75">
        <v>6152000</v>
      </c>
      <c r="J79" s="16">
        <v>0</v>
      </c>
      <c r="K79" s="75">
        <v>0</v>
      </c>
      <c r="L79" s="16">
        <v>0</v>
      </c>
      <c r="M79" s="75">
        <v>0</v>
      </c>
      <c r="N79" s="16">
        <v>0</v>
      </c>
      <c r="O79" s="75">
        <v>0</v>
      </c>
    </row>
    <row r="80" spans="1:15" x14ac:dyDescent="0.3">
      <c r="A80" s="4" t="s">
        <v>69</v>
      </c>
      <c r="B80" s="92">
        <v>1448480.0700000003</v>
      </c>
      <c r="C80" s="93">
        <v>25318.799999999999</v>
      </c>
      <c r="D80" s="16">
        <v>0</v>
      </c>
      <c r="E80" s="75">
        <v>0</v>
      </c>
      <c r="F80" s="16">
        <v>0</v>
      </c>
      <c r="G80" s="75">
        <v>0</v>
      </c>
      <c r="H80" s="16">
        <v>0</v>
      </c>
      <c r="I80" s="75">
        <v>0</v>
      </c>
      <c r="J80" s="16">
        <v>0</v>
      </c>
      <c r="K80" s="75">
        <v>0</v>
      </c>
      <c r="L80" s="16">
        <v>0</v>
      </c>
      <c r="M80" s="75">
        <v>0</v>
      </c>
      <c r="N80" s="16">
        <v>1448480.0700000003</v>
      </c>
      <c r="O80" s="75">
        <v>25318.799999999999</v>
      </c>
    </row>
    <row r="81" spans="1:15" x14ac:dyDescent="0.3">
      <c r="A81" s="4" t="s">
        <v>70</v>
      </c>
      <c r="B81" s="92">
        <v>0</v>
      </c>
      <c r="C81" s="93">
        <v>0</v>
      </c>
      <c r="D81" s="16">
        <v>0</v>
      </c>
      <c r="E81" s="75">
        <v>0</v>
      </c>
      <c r="F81" s="16">
        <v>0</v>
      </c>
      <c r="G81" s="75">
        <v>0</v>
      </c>
      <c r="H81" s="16">
        <v>0</v>
      </c>
      <c r="I81" s="75">
        <v>0</v>
      </c>
      <c r="J81" s="16">
        <v>0</v>
      </c>
      <c r="K81" s="75">
        <v>0</v>
      </c>
      <c r="L81" s="16">
        <v>0</v>
      </c>
      <c r="M81" s="75">
        <v>0</v>
      </c>
      <c r="N81" s="16">
        <v>0</v>
      </c>
      <c r="O81" s="75">
        <v>0</v>
      </c>
    </row>
    <row r="82" spans="1:15" x14ac:dyDescent="0.3">
      <c r="A82" s="4" t="s">
        <v>71</v>
      </c>
      <c r="B82" s="92">
        <v>1493314</v>
      </c>
      <c r="C82" s="93">
        <v>609388.23999999976</v>
      </c>
      <c r="D82" s="16">
        <v>0</v>
      </c>
      <c r="E82" s="75">
        <v>0</v>
      </c>
      <c r="F82" s="16">
        <v>0</v>
      </c>
      <c r="G82" s="75">
        <v>0</v>
      </c>
      <c r="H82" s="16">
        <v>1493314</v>
      </c>
      <c r="I82" s="75">
        <v>303453.16999999993</v>
      </c>
      <c r="J82" s="16">
        <v>0</v>
      </c>
      <c r="K82" s="75">
        <v>0</v>
      </c>
      <c r="L82" s="16">
        <v>0</v>
      </c>
      <c r="M82" s="75">
        <v>0</v>
      </c>
      <c r="N82" s="16">
        <v>0</v>
      </c>
      <c r="O82" s="75">
        <v>305935.06999999983</v>
      </c>
    </row>
    <row r="83" spans="1:15" x14ac:dyDescent="0.3">
      <c r="A83" s="4" t="s">
        <v>72</v>
      </c>
      <c r="B83" s="92">
        <v>23030797</v>
      </c>
      <c r="C83" s="93">
        <v>141562527.84999999</v>
      </c>
      <c r="D83" s="16">
        <v>0</v>
      </c>
      <c r="E83" s="75">
        <v>0</v>
      </c>
      <c r="F83" s="16">
        <v>0</v>
      </c>
      <c r="G83" s="75">
        <v>0</v>
      </c>
      <c r="H83" s="16">
        <v>0</v>
      </c>
      <c r="I83" s="75">
        <v>0</v>
      </c>
      <c r="J83" s="16">
        <v>0</v>
      </c>
      <c r="K83" s="75">
        <v>0</v>
      </c>
      <c r="L83" s="16">
        <v>23030797</v>
      </c>
      <c r="M83" s="75">
        <v>141560427.84999999</v>
      </c>
      <c r="N83" s="16">
        <v>0</v>
      </c>
      <c r="O83" s="75">
        <v>2100</v>
      </c>
    </row>
    <row r="84" spans="1:15" x14ac:dyDescent="0.3">
      <c r="A84" s="4" t="s">
        <v>73</v>
      </c>
      <c r="B84" s="92">
        <v>0</v>
      </c>
      <c r="C84" s="93">
        <v>0</v>
      </c>
      <c r="D84" s="16">
        <v>0</v>
      </c>
      <c r="E84" s="75">
        <v>0</v>
      </c>
      <c r="F84" s="16">
        <v>0</v>
      </c>
      <c r="G84" s="75">
        <v>0</v>
      </c>
      <c r="H84" s="16">
        <v>0</v>
      </c>
      <c r="I84" s="75">
        <v>0</v>
      </c>
      <c r="J84" s="16">
        <v>0</v>
      </c>
      <c r="K84" s="75">
        <v>0</v>
      </c>
      <c r="L84" s="16">
        <v>0</v>
      </c>
      <c r="M84" s="75">
        <v>0</v>
      </c>
      <c r="N84" s="16">
        <v>0</v>
      </c>
      <c r="O84" s="75">
        <v>0</v>
      </c>
    </row>
    <row r="85" spans="1:15" x14ac:dyDescent="0.3">
      <c r="A85" s="4" t="s">
        <v>74</v>
      </c>
      <c r="B85" s="92">
        <v>0</v>
      </c>
      <c r="C85" s="93">
        <v>0</v>
      </c>
      <c r="D85" s="16">
        <v>0</v>
      </c>
      <c r="E85" s="75">
        <v>0</v>
      </c>
      <c r="F85" s="16">
        <v>0</v>
      </c>
      <c r="G85" s="75">
        <v>0</v>
      </c>
      <c r="H85" s="16">
        <v>0</v>
      </c>
      <c r="I85" s="75">
        <v>0</v>
      </c>
      <c r="J85" s="16">
        <v>0</v>
      </c>
      <c r="K85" s="75">
        <v>0</v>
      </c>
      <c r="L85" s="16">
        <v>0</v>
      </c>
      <c r="M85" s="75">
        <v>0</v>
      </c>
      <c r="N85" s="16">
        <v>0</v>
      </c>
      <c r="O85" s="75">
        <v>0</v>
      </c>
    </row>
    <row r="86" spans="1:15" x14ac:dyDescent="0.3">
      <c r="A86" s="4" t="s">
        <v>75</v>
      </c>
      <c r="B86" s="92">
        <v>0</v>
      </c>
      <c r="C86" s="93">
        <v>2995000</v>
      </c>
      <c r="D86" s="16">
        <v>0</v>
      </c>
      <c r="E86" s="75">
        <v>0</v>
      </c>
      <c r="F86" s="16">
        <v>0</v>
      </c>
      <c r="G86" s="75">
        <v>0</v>
      </c>
      <c r="H86" s="16">
        <v>0</v>
      </c>
      <c r="I86" s="75">
        <v>2995000</v>
      </c>
      <c r="J86" s="16">
        <v>0</v>
      </c>
      <c r="K86" s="75">
        <v>0</v>
      </c>
      <c r="L86" s="16">
        <v>0</v>
      </c>
      <c r="M86" s="75">
        <v>0</v>
      </c>
      <c r="N86" s="16">
        <v>0</v>
      </c>
      <c r="O86" s="75">
        <v>0</v>
      </c>
    </row>
    <row r="87" spans="1:15" x14ac:dyDescent="0.3">
      <c r="A87" s="4" t="s">
        <v>76</v>
      </c>
      <c r="B87" s="92">
        <v>10225485.160000006</v>
      </c>
      <c r="C87" s="93">
        <v>8987223.9399999995</v>
      </c>
      <c r="D87" s="16">
        <v>0</v>
      </c>
      <c r="E87" s="75">
        <v>895.15</v>
      </c>
      <c r="F87" s="16">
        <v>0</v>
      </c>
      <c r="G87" s="75">
        <v>0</v>
      </c>
      <c r="H87" s="16">
        <v>0</v>
      </c>
      <c r="I87" s="75">
        <v>0</v>
      </c>
      <c r="J87" s="16">
        <v>96256.92</v>
      </c>
      <c r="K87" s="75">
        <v>0</v>
      </c>
      <c r="L87" s="16">
        <v>10402024.440000005</v>
      </c>
      <c r="M87" s="75">
        <v>8818989.1799999997</v>
      </c>
      <c r="N87" s="16">
        <v>-272796.2</v>
      </c>
      <c r="O87" s="75">
        <v>167339.60999999999</v>
      </c>
    </row>
    <row r="88" spans="1:15" x14ac:dyDescent="0.3">
      <c r="A88" s="4" t="s">
        <v>77</v>
      </c>
      <c r="B88" s="92">
        <v>0</v>
      </c>
      <c r="C88" s="93">
        <v>0</v>
      </c>
      <c r="D88" s="16">
        <v>0</v>
      </c>
      <c r="E88" s="75">
        <v>0</v>
      </c>
      <c r="F88" s="16">
        <v>0</v>
      </c>
      <c r="G88" s="75">
        <v>0</v>
      </c>
      <c r="H88" s="16">
        <v>0</v>
      </c>
      <c r="I88" s="75">
        <v>0</v>
      </c>
      <c r="J88" s="16">
        <v>0</v>
      </c>
      <c r="K88" s="75">
        <v>0</v>
      </c>
      <c r="L88" s="16">
        <v>0</v>
      </c>
      <c r="M88" s="75">
        <v>0</v>
      </c>
      <c r="N88" s="16">
        <v>0</v>
      </c>
      <c r="O88" s="75">
        <v>0</v>
      </c>
    </row>
    <row r="89" spans="1:15" x14ac:dyDescent="0.3">
      <c r="A89" s="5"/>
      <c r="B89" s="101"/>
      <c r="C89" s="102"/>
      <c r="D89" s="18"/>
      <c r="E89" s="76"/>
      <c r="F89" s="18"/>
      <c r="G89" s="13"/>
      <c r="H89" s="18"/>
      <c r="I89" s="13"/>
      <c r="J89" s="18"/>
      <c r="K89" s="13"/>
      <c r="L89" s="18"/>
      <c r="M89" s="13"/>
      <c r="N89" s="18"/>
      <c r="O89" s="13"/>
    </row>
    <row r="90" spans="1:15" x14ac:dyDescent="0.3">
      <c r="A90" s="30"/>
      <c r="B90" s="31">
        <f>SUM(B9:B89)</f>
        <v>96041427.315000013</v>
      </c>
      <c r="C90" s="33">
        <f t="shared" ref="C90:O90" si="0">SUM(C9:C89)</f>
        <v>584638273.3484199</v>
      </c>
      <c r="D90" s="31">
        <f t="shared" si="0"/>
        <v>64782</v>
      </c>
      <c r="E90" s="33">
        <f t="shared" si="0"/>
        <v>245687068.53</v>
      </c>
      <c r="F90" s="31">
        <f t="shared" si="0"/>
        <v>168342.25</v>
      </c>
      <c r="G90" s="33">
        <f t="shared" si="0"/>
        <v>-46225.443832033146</v>
      </c>
      <c r="H90" s="31">
        <f t="shared" si="0"/>
        <v>24627152.98</v>
      </c>
      <c r="I90" s="33">
        <f t="shared" si="0"/>
        <v>157829954.44137639</v>
      </c>
      <c r="J90" s="31">
        <f t="shared" si="0"/>
        <v>10294781.92</v>
      </c>
      <c r="K90" s="33">
        <f t="shared" si="0"/>
        <v>11392756</v>
      </c>
      <c r="L90" s="31">
        <f t="shared" si="0"/>
        <v>40729580.400000006</v>
      </c>
      <c r="M90" s="33">
        <f t="shared" si="0"/>
        <v>152330406.04587534</v>
      </c>
      <c r="N90" s="31">
        <f t="shared" si="0"/>
        <v>20156787.764999997</v>
      </c>
      <c r="O90" s="33">
        <f t="shared" si="0"/>
        <v>17444313.775000002</v>
      </c>
    </row>
    <row r="91" spans="1:15"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2" tint="-0.249977111117893"/>
  </sheetPr>
  <dimension ref="A1:O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5" width="12.7265625" style="9"/>
    <col min="16" max="16384" width="12.7265625" style="6"/>
  </cols>
  <sheetData>
    <row r="1" spans="1:15" x14ac:dyDescent="0.3">
      <c r="A1" s="1" t="s">
        <v>317</v>
      </c>
      <c r="B1" s="7"/>
      <c r="C1" s="7"/>
      <c r="D1" s="7"/>
      <c r="E1" s="7"/>
      <c r="F1" s="7"/>
      <c r="G1" s="7"/>
      <c r="H1" s="7"/>
      <c r="I1" s="7"/>
      <c r="J1" s="7"/>
      <c r="K1" s="7"/>
      <c r="L1" s="7"/>
      <c r="M1" s="7"/>
      <c r="N1" s="7"/>
      <c r="O1" s="7"/>
    </row>
    <row r="2" spans="1:15" ht="15.5" x14ac:dyDescent="0.35">
      <c r="A2" s="2" t="s">
        <v>270</v>
      </c>
      <c r="B2" s="8"/>
      <c r="C2" s="8"/>
      <c r="D2" s="8"/>
      <c r="E2" s="8"/>
      <c r="F2" s="8"/>
      <c r="G2" s="8"/>
      <c r="H2" s="8"/>
      <c r="I2" s="8"/>
      <c r="J2" s="8"/>
      <c r="K2" s="8"/>
      <c r="L2" s="8"/>
      <c r="M2" s="8"/>
      <c r="N2" s="8"/>
      <c r="O2" s="8"/>
    </row>
    <row r="3" spans="1:15" x14ac:dyDescent="0.3">
      <c r="A3" s="28" t="str">
        <f>'Total Exp'!A3</f>
        <v>2020-21</v>
      </c>
    </row>
    <row r="4" spans="1:15" ht="15.5" x14ac:dyDescent="0.35">
      <c r="A4" s="82" t="s">
        <v>121</v>
      </c>
      <c r="B4" s="83"/>
      <c r="C4" s="84"/>
      <c r="D4" s="85"/>
      <c r="E4" s="83"/>
      <c r="F4" s="85"/>
      <c r="G4" s="83"/>
      <c r="H4" s="85"/>
      <c r="I4" s="83"/>
      <c r="J4" s="85"/>
      <c r="K4" s="83"/>
      <c r="L4" s="85"/>
      <c r="M4" s="83"/>
      <c r="N4" s="85"/>
      <c r="O4" s="84" t="s">
        <v>285</v>
      </c>
    </row>
    <row r="5" spans="1:15" s="60" customFormat="1" ht="13" x14ac:dyDescent="0.3">
      <c r="A5" s="49"/>
      <c r="B5" s="61" t="s">
        <v>151</v>
      </c>
      <c r="C5" s="63"/>
      <c r="D5" s="64" t="s">
        <v>130</v>
      </c>
      <c r="E5" s="66"/>
      <c r="F5" s="64" t="s">
        <v>132</v>
      </c>
      <c r="G5" s="66"/>
      <c r="H5" s="64" t="s">
        <v>134</v>
      </c>
      <c r="I5" s="66"/>
      <c r="J5" s="64" t="s">
        <v>136</v>
      </c>
      <c r="K5" s="66"/>
      <c r="L5" s="65" t="s">
        <v>137</v>
      </c>
      <c r="M5" s="66"/>
      <c r="N5" s="65" t="s">
        <v>138</v>
      </c>
      <c r="O5" s="66"/>
    </row>
    <row r="6" spans="1:15" s="60" customFormat="1" ht="13" x14ac:dyDescent="0.3">
      <c r="A6" s="49"/>
      <c r="B6" s="50" t="str">
        <f>$A$4&amp;" Total"</f>
        <v>Family &amp; Community Services Total</v>
      </c>
      <c r="C6" s="52"/>
      <c r="D6" s="50" t="s">
        <v>131</v>
      </c>
      <c r="E6" s="52"/>
      <c r="F6" s="50" t="s">
        <v>133</v>
      </c>
      <c r="G6" s="52"/>
      <c r="H6" s="50" t="s">
        <v>135</v>
      </c>
      <c r="I6" s="52"/>
      <c r="J6" s="50" t="s">
        <v>139</v>
      </c>
      <c r="K6" s="52"/>
      <c r="L6" s="51" t="s">
        <v>140</v>
      </c>
      <c r="M6" s="52"/>
      <c r="N6" s="55" t="s">
        <v>141</v>
      </c>
      <c r="O6" s="52"/>
    </row>
    <row r="7" spans="1:15" s="59" customFormat="1" ht="20" x14ac:dyDescent="0.25">
      <c r="A7" s="57"/>
      <c r="B7" s="42" t="s">
        <v>117</v>
      </c>
      <c r="C7" s="44" t="s">
        <v>118</v>
      </c>
      <c r="D7" s="42" t="s">
        <v>117</v>
      </c>
      <c r="E7" s="44" t="s">
        <v>118</v>
      </c>
      <c r="F7" s="42" t="s">
        <v>117</v>
      </c>
      <c r="G7" s="44" t="s">
        <v>118</v>
      </c>
      <c r="H7" s="42" t="s">
        <v>117</v>
      </c>
      <c r="I7" s="44" t="s">
        <v>118</v>
      </c>
      <c r="J7" s="42" t="s">
        <v>117</v>
      </c>
      <c r="K7" s="44" t="s">
        <v>118</v>
      </c>
      <c r="L7" s="42" t="s">
        <v>117</v>
      </c>
      <c r="M7" s="44" t="s">
        <v>118</v>
      </c>
      <c r="N7" s="42" t="s">
        <v>117</v>
      </c>
      <c r="O7" s="44" t="s">
        <v>118</v>
      </c>
    </row>
    <row r="8" spans="1:15" s="59" customFormat="1" ht="10.5" x14ac:dyDescent="0.25">
      <c r="A8" s="67"/>
      <c r="B8" s="46" t="s">
        <v>119</v>
      </c>
      <c r="C8" s="48" t="s">
        <v>120</v>
      </c>
      <c r="D8" s="46" t="s">
        <v>119</v>
      </c>
      <c r="E8" s="48" t="s">
        <v>120</v>
      </c>
      <c r="F8" s="46" t="s">
        <v>119</v>
      </c>
      <c r="G8" s="48" t="s">
        <v>120</v>
      </c>
      <c r="H8" s="46" t="s">
        <v>119</v>
      </c>
      <c r="I8" s="48" t="s">
        <v>120</v>
      </c>
      <c r="J8" s="46" t="s">
        <v>119</v>
      </c>
      <c r="K8" s="48" t="s">
        <v>120</v>
      </c>
      <c r="L8" s="46" t="s">
        <v>119</v>
      </c>
      <c r="M8" s="48" t="s">
        <v>120</v>
      </c>
      <c r="N8" s="46" t="s">
        <v>119</v>
      </c>
      <c r="O8" s="48" t="s">
        <v>120</v>
      </c>
    </row>
    <row r="9" spans="1:15" x14ac:dyDescent="0.3">
      <c r="A9" s="3"/>
      <c r="B9" s="89"/>
      <c r="C9" s="91"/>
      <c r="D9" s="14"/>
      <c r="E9" s="11"/>
      <c r="F9" s="14"/>
      <c r="G9" s="11"/>
      <c r="H9" s="14"/>
      <c r="I9" s="11"/>
      <c r="J9" s="14"/>
      <c r="K9" s="11"/>
      <c r="L9" s="14"/>
      <c r="M9" s="11"/>
      <c r="N9" s="14"/>
      <c r="O9" s="11"/>
    </row>
    <row r="10" spans="1:15" x14ac:dyDescent="0.3">
      <c r="A10" s="4" t="s">
        <v>0</v>
      </c>
      <c r="B10" s="92">
        <v>0</v>
      </c>
      <c r="C10" s="93">
        <v>0</v>
      </c>
      <c r="D10" s="16">
        <v>0</v>
      </c>
      <c r="E10" s="75">
        <v>0</v>
      </c>
      <c r="F10" s="16">
        <v>0</v>
      </c>
      <c r="G10" s="75">
        <v>0</v>
      </c>
      <c r="H10" s="16">
        <v>0</v>
      </c>
      <c r="I10" s="75">
        <v>0</v>
      </c>
      <c r="J10" s="16">
        <v>0</v>
      </c>
      <c r="K10" s="75">
        <v>0</v>
      </c>
      <c r="L10" s="16">
        <v>0</v>
      </c>
      <c r="M10" s="75">
        <v>0</v>
      </c>
      <c r="N10" s="16">
        <v>0</v>
      </c>
      <c r="O10" s="75">
        <v>0</v>
      </c>
    </row>
    <row r="11" spans="1:15" x14ac:dyDescent="0.3">
      <c r="A11" s="4" t="s">
        <v>1</v>
      </c>
      <c r="B11" s="92">
        <v>0</v>
      </c>
      <c r="C11" s="93">
        <v>0</v>
      </c>
      <c r="D11" s="16">
        <v>0</v>
      </c>
      <c r="E11" s="75">
        <v>0</v>
      </c>
      <c r="F11" s="16">
        <v>0</v>
      </c>
      <c r="G11" s="75">
        <v>0</v>
      </c>
      <c r="H11" s="16">
        <v>0</v>
      </c>
      <c r="I11" s="75">
        <v>0</v>
      </c>
      <c r="J11" s="16">
        <v>0</v>
      </c>
      <c r="K11" s="75">
        <v>0</v>
      </c>
      <c r="L11" s="16">
        <v>0</v>
      </c>
      <c r="M11" s="75">
        <v>0</v>
      </c>
      <c r="N11" s="16">
        <v>0</v>
      </c>
      <c r="O11" s="75">
        <v>0</v>
      </c>
    </row>
    <row r="12" spans="1:15" x14ac:dyDescent="0.3">
      <c r="A12" s="4" t="s">
        <v>2</v>
      </c>
      <c r="B12" s="92">
        <v>0</v>
      </c>
      <c r="C12" s="93">
        <v>0</v>
      </c>
      <c r="D12" s="16">
        <v>0</v>
      </c>
      <c r="E12" s="75">
        <v>0</v>
      </c>
      <c r="F12" s="16">
        <v>0</v>
      </c>
      <c r="G12" s="75">
        <v>0</v>
      </c>
      <c r="H12" s="16">
        <v>0</v>
      </c>
      <c r="I12" s="75">
        <v>0</v>
      </c>
      <c r="J12" s="16">
        <v>0</v>
      </c>
      <c r="K12" s="75">
        <v>0</v>
      </c>
      <c r="L12" s="16">
        <v>0</v>
      </c>
      <c r="M12" s="75">
        <v>0</v>
      </c>
      <c r="N12" s="16">
        <v>0</v>
      </c>
      <c r="O12" s="75">
        <v>0</v>
      </c>
    </row>
    <row r="13" spans="1:15" x14ac:dyDescent="0.3">
      <c r="A13" s="4" t="s">
        <v>3</v>
      </c>
      <c r="B13" s="92">
        <v>0</v>
      </c>
      <c r="C13" s="93">
        <v>0</v>
      </c>
      <c r="D13" s="16">
        <v>0</v>
      </c>
      <c r="E13" s="75">
        <v>0</v>
      </c>
      <c r="F13" s="16">
        <v>0</v>
      </c>
      <c r="G13" s="75">
        <v>0</v>
      </c>
      <c r="H13" s="16">
        <v>0</v>
      </c>
      <c r="I13" s="75">
        <v>0</v>
      </c>
      <c r="J13" s="16">
        <v>0</v>
      </c>
      <c r="K13" s="75">
        <v>0</v>
      </c>
      <c r="L13" s="16">
        <v>0</v>
      </c>
      <c r="M13" s="75">
        <v>0</v>
      </c>
      <c r="N13" s="16">
        <v>0</v>
      </c>
      <c r="O13" s="75">
        <v>0</v>
      </c>
    </row>
    <row r="14" spans="1:15" x14ac:dyDescent="0.3">
      <c r="A14" s="4" t="s">
        <v>4</v>
      </c>
      <c r="B14" s="92">
        <v>0</v>
      </c>
      <c r="C14" s="93">
        <v>0</v>
      </c>
      <c r="D14" s="16">
        <v>0</v>
      </c>
      <c r="E14" s="75">
        <v>0</v>
      </c>
      <c r="F14" s="16">
        <v>0</v>
      </c>
      <c r="G14" s="75">
        <v>0</v>
      </c>
      <c r="H14" s="16">
        <v>0</v>
      </c>
      <c r="I14" s="75">
        <v>0</v>
      </c>
      <c r="J14" s="16">
        <v>0</v>
      </c>
      <c r="K14" s="75">
        <v>0</v>
      </c>
      <c r="L14" s="16">
        <v>0</v>
      </c>
      <c r="M14" s="75">
        <v>0</v>
      </c>
      <c r="N14" s="16">
        <v>0</v>
      </c>
      <c r="O14" s="75">
        <v>0</v>
      </c>
    </row>
    <row r="15" spans="1:15" x14ac:dyDescent="0.3">
      <c r="A15" s="4" t="s">
        <v>5</v>
      </c>
      <c r="B15" s="92">
        <v>0</v>
      </c>
      <c r="C15" s="93">
        <v>0</v>
      </c>
      <c r="D15" s="16">
        <v>0</v>
      </c>
      <c r="E15" s="75">
        <v>0</v>
      </c>
      <c r="F15" s="16">
        <v>0</v>
      </c>
      <c r="G15" s="75">
        <v>0</v>
      </c>
      <c r="H15" s="16">
        <v>0</v>
      </c>
      <c r="I15" s="75">
        <v>0</v>
      </c>
      <c r="J15" s="16">
        <v>0</v>
      </c>
      <c r="K15" s="75">
        <v>0</v>
      </c>
      <c r="L15" s="16">
        <v>0</v>
      </c>
      <c r="M15" s="75">
        <v>0</v>
      </c>
      <c r="N15" s="16">
        <v>0</v>
      </c>
      <c r="O15" s="75">
        <v>0</v>
      </c>
    </row>
    <row r="16" spans="1:15" x14ac:dyDescent="0.3">
      <c r="A16" s="4" t="s">
        <v>6</v>
      </c>
      <c r="B16" s="92">
        <v>0</v>
      </c>
      <c r="C16" s="93">
        <v>0</v>
      </c>
      <c r="D16" s="16">
        <v>0</v>
      </c>
      <c r="E16" s="75">
        <v>0</v>
      </c>
      <c r="F16" s="16">
        <v>0</v>
      </c>
      <c r="G16" s="75">
        <v>0</v>
      </c>
      <c r="H16" s="16">
        <v>0</v>
      </c>
      <c r="I16" s="75">
        <v>0</v>
      </c>
      <c r="J16" s="16">
        <v>0</v>
      </c>
      <c r="K16" s="75">
        <v>0</v>
      </c>
      <c r="L16" s="16">
        <v>0</v>
      </c>
      <c r="M16" s="75">
        <v>0</v>
      </c>
      <c r="N16" s="16">
        <v>0</v>
      </c>
      <c r="O16" s="75">
        <v>0</v>
      </c>
    </row>
    <row r="17" spans="1:15" x14ac:dyDescent="0.3">
      <c r="A17" s="4" t="s">
        <v>7</v>
      </c>
      <c r="B17" s="92">
        <v>0</v>
      </c>
      <c r="C17" s="93">
        <v>0</v>
      </c>
      <c r="D17" s="16">
        <v>0</v>
      </c>
      <c r="E17" s="75">
        <v>0</v>
      </c>
      <c r="F17" s="16">
        <v>0</v>
      </c>
      <c r="G17" s="75">
        <v>0</v>
      </c>
      <c r="H17" s="16">
        <v>0</v>
      </c>
      <c r="I17" s="75">
        <v>0</v>
      </c>
      <c r="J17" s="16">
        <v>0</v>
      </c>
      <c r="K17" s="75">
        <v>0</v>
      </c>
      <c r="L17" s="16">
        <v>0</v>
      </c>
      <c r="M17" s="75">
        <v>0</v>
      </c>
      <c r="N17" s="16">
        <v>0</v>
      </c>
      <c r="O17" s="75">
        <v>0</v>
      </c>
    </row>
    <row r="18" spans="1:15" x14ac:dyDescent="0.3">
      <c r="A18" s="4" t="s">
        <v>8</v>
      </c>
      <c r="B18" s="92">
        <v>0</v>
      </c>
      <c r="C18" s="93">
        <v>0</v>
      </c>
      <c r="D18" s="16">
        <v>0</v>
      </c>
      <c r="E18" s="75">
        <v>0</v>
      </c>
      <c r="F18" s="16">
        <v>0</v>
      </c>
      <c r="G18" s="75">
        <v>0</v>
      </c>
      <c r="H18" s="16">
        <v>0</v>
      </c>
      <c r="I18" s="75">
        <v>0</v>
      </c>
      <c r="J18" s="16">
        <v>0</v>
      </c>
      <c r="K18" s="75">
        <v>0</v>
      </c>
      <c r="L18" s="16">
        <v>0</v>
      </c>
      <c r="M18" s="75">
        <v>0</v>
      </c>
      <c r="N18" s="16">
        <v>0</v>
      </c>
      <c r="O18" s="75">
        <v>0</v>
      </c>
    </row>
    <row r="19" spans="1:15" x14ac:dyDescent="0.3">
      <c r="A19" s="4" t="s">
        <v>9</v>
      </c>
      <c r="B19" s="92">
        <v>0</v>
      </c>
      <c r="C19" s="93">
        <v>0</v>
      </c>
      <c r="D19" s="16">
        <v>0</v>
      </c>
      <c r="E19" s="75">
        <v>0</v>
      </c>
      <c r="F19" s="16">
        <v>0</v>
      </c>
      <c r="G19" s="75">
        <v>0</v>
      </c>
      <c r="H19" s="16">
        <v>0</v>
      </c>
      <c r="I19" s="75">
        <v>0</v>
      </c>
      <c r="J19" s="16">
        <v>0</v>
      </c>
      <c r="K19" s="75">
        <v>0</v>
      </c>
      <c r="L19" s="16">
        <v>0</v>
      </c>
      <c r="M19" s="75">
        <v>0</v>
      </c>
      <c r="N19" s="16">
        <v>0</v>
      </c>
      <c r="O19" s="75">
        <v>0</v>
      </c>
    </row>
    <row r="20" spans="1:15" x14ac:dyDescent="0.3">
      <c r="A20" s="4" t="s">
        <v>10</v>
      </c>
      <c r="B20" s="92">
        <v>0</v>
      </c>
      <c r="C20" s="93">
        <v>0</v>
      </c>
      <c r="D20" s="16">
        <v>0</v>
      </c>
      <c r="E20" s="75">
        <v>0</v>
      </c>
      <c r="F20" s="16">
        <v>0</v>
      </c>
      <c r="G20" s="75">
        <v>0</v>
      </c>
      <c r="H20" s="16">
        <v>0</v>
      </c>
      <c r="I20" s="75">
        <v>0</v>
      </c>
      <c r="J20" s="16">
        <v>0</v>
      </c>
      <c r="K20" s="75">
        <v>0</v>
      </c>
      <c r="L20" s="16">
        <v>0</v>
      </c>
      <c r="M20" s="75">
        <v>0</v>
      </c>
      <c r="N20" s="16">
        <v>0</v>
      </c>
      <c r="O20" s="75">
        <v>0</v>
      </c>
    </row>
    <row r="21" spans="1:15" x14ac:dyDescent="0.3">
      <c r="A21" s="4" t="s">
        <v>11</v>
      </c>
      <c r="B21" s="92">
        <v>0</v>
      </c>
      <c r="C21" s="93">
        <v>0</v>
      </c>
      <c r="D21" s="16">
        <v>0</v>
      </c>
      <c r="E21" s="75">
        <v>0</v>
      </c>
      <c r="F21" s="16">
        <v>0</v>
      </c>
      <c r="G21" s="75">
        <v>0</v>
      </c>
      <c r="H21" s="16">
        <v>0</v>
      </c>
      <c r="I21" s="75">
        <v>0</v>
      </c>
      <c r="J21" s="16">
        <v>0</v>
      </c>
      <c r="K21" s="75">
        <v>0</v>
      </c>
      <c r="L21" s="16">
        <v>0</v>
      </c>
      <c r="M21" s="75">
        <v>0</v>
      </c>
      <c r="N21" s="16">
        <v>0</v>
      </c>
      <c r="O21" s="75">
        <v>0</v>
      </c>
    </row>
    <row r="22" spans="1:15" x14ac:dyDescent="0.3">
      <c r="A22" s="4" t="s">
        <v>12</v>
      </c>
      <c r="B22" s="92">
        <v>0</v>
      </c>
      <c r="C22" s="93">
        <v>0</v>
      </c>
      <c r="D22" s="16">
        <v>0</v>
      </c>
      <c r="E22" s="75">
        <v>0</v>
      </c>
      <c r="F22" s="16">
        <v>0</v>
      </c>
      <c r="G22" s="75">
        <v>0</v>
      </c>
      <c r="H22" s="16">
        <v>0</v>
      </c>
      <c r="I22" s="75">
        <v>0</v>
      </c>
      <c r="J22" s="16">
        <v>0</v>
      </c>
      <c r="K22" s="75">
        <v>0</v>
      </c>
      <c r="L22" s="16">
        <v>0</v>
      </c>
      <c r="M22" s="75">
        <v>0</v>
      </c>
      <c r="N22" s="16">
        <v>0</v>
      </c>
      <c r="O22" s="75">
        <v>0</v>
      </c>
    </row>
    <row r="23" spans="1:15" x14ac:dyDescent="0.3">
      <c r="A23" s="4" t="s">
        <v>13</v>
      </c>
      <c r="B23" s="92">
        <v>4684388.6200000029</v>
      </c>
      <c r="C23" s="93">
        <v>0</v>
      </c>
      <c r="D23" s="16">
        <v>461.69</v>
      </c>
      <c r="E23" s="75">
        <v>0</v>
      </c>
      <c r="F23" s="16">
        <v>22233.43</v>
      </c>
      <c r="G23" s="75">
        <v>0</v>
      </c>
      <c r="H23" s="16">
        <v>4373328.6900000004</v>
      </c>
      <c r="I23" s="75">
        <v>0</v>
      </c>
      <c r="J23" s="16">
        <v>271145.15000000212</v>
      </c>
      <c r="K23" s="75">
        <v>0</v>
      </c>
      <c r="L23" s="16">
        <v>17219.66</v>
      </c>
      <c r="M23" s="75">
        <v>0</v>
      </c>
      <c r="N23" s="16">
        <v>0</v>
      </c>
      <c r="O23" s="75">
        <v>0</v>
      </c>
    </row>
    <row r="24" spans="1:15" x14ac:dyDescent="0.3">
      <c r="A24" s="4" t="s">
        <v>14</v>
      </c>
      <c r="B24" s="92">
        <v>0</v>
      </c>
      <c r="C24" s="93">
        <v>0</v>
      </c>
      <c r="D24" s="16">
        <v>0</v>
      </c>
      <c r="E24" s="75">
        <v>0</v>
      </c>
      <c r="F24" s="16">
        <v>0</v>
      </c>
      <c r="G24" s="75">
        <v>0</v>
      </c>
      <c r="H24" s="16">
        <v>0</v>
      </c>
      <c r="I24" s="75">
        <v>0</v>
      </c>
      <c r="J24" s="16">
        <v>0</v>
      </c>
      <c r="K24" s="75">
        <v>0</v>
      </c>
      <c r="L24" s="16">
        <v>0</v>
      </c>
      <c r="M24" s="75">
        <v>0</v>
      </c>
      <c r="N24" s="16">
        <v>0</v>
      </c>
      <c r="O24" s="75">
        <v>0</v>
      </c>
    </row>
    <row r="25" spans="1:15" x14ac:dyDescent="0.3">
      <c r="A25" s="4" t="s">
        <v>15</v>
      </c>
      <c r="B25" s="92">
        <v>0</v>
      </c>
      <c r="C25" s="93">
        <v>0</v>
      </c>
      <c r="D25" s="16">
        <v>0</v>
      </c>
      <c r="E25" s="75">
        <v>0</v>
      </c>
      <c r="F25" s="16">
        <v>0</v>
      </c>
      <c r="G25" s="75">
        <v>0</v>
      </c>
      <c r="H25" s="16">
        <v>0</v>
      </c>
      <c r="I25" s="75">
        <v>0</v>
      </c>
      <c r="J25" s="16">
        <v>0</v>
      </c>
      <c r="K25" s="75">
        <v>0</v>
      </c>
      <c r="L25" s="16">
        <v>0</v>
      </c>
      <c r="M25" s="75">
        <v>0</v>
      </c>
      <c r="N25" s="16">
        <v>0</v>
      </c>
      <c r="O25" s="75">
        <v>0</v>
      </c>
    </row>
    <row r="26" spans="1:15" x14ac:dyDescent="0.3">
      <c r="A26" s="4" t="s">
        <v>16</v>
      </c>
      <c r="B26" s="92">
        <v>0</v>
      </c>
      <c r="C26" s="93">
        <v>0</v>
      </c>
      <c r="D26" s="16">
        <v>0</v>
      </c>
      <c r="E26" s="75">
        <v>0</v>
      </c>
      <c r="F26" s="16">
        <v>0</v>
      </c>
      <c r="G26" s="75">
        <v>0</v>
      </c>
      <c r="H26" s="16">
        <v>0</v>
      </c>
      <c r="I26" s="75">
        <v>0</v>
      </c>
      <c r="J26" s="16">
        <v>0</v>
      </c>
      <c r="K26" s="75">
        <v>0</v>
      </c>
      <c r="L26" s="16">
        <v>0</v>
      </c>
      <c r="M26" s="75">
        <v>0</v>
      </c>
      <c r="N26" s="16">
        <v>0</v>
      </c>
      <c r="O26" s="75">
        <v>0</v>
      </c>
    </row>
    <row r="27" spans="1:15" x14ac:dyDescent="0.3">
      <c r="A27" s="4" t="s">
        <v>17</v>
      </c>
      <c r="B27" s="92">
        <v>58424</v>
      </c>
      <c r="C27" s="93">
        <v>0</v>
      </c>
      <c r="D27" s="16">
        <v>0</v>
      </c>
      <c r="E27" s="75">
        <v>0</v>
      </c>
      <c r="F27" s="16">
        <v>0</v>
      </c>
      <c r="G27" s="75">
        <v>0</v>
      </c>
      <c r="H27" s="16">
        <v>58424</v>
      </c>
      <c r="I27" s="75">
        <v>0</v>
      </c>
      <c r="J27" s="16">
        <v>0</v>
      </c>
      <c r="K27" s="75">
        <v>0</v>
      </c>
      <c r="L27" s="16">
        <v>0</v>
      </c>
      <c r="M27" s="75">
        <v>0</v>
      </c>
      <c r="N27" s="16">
        <v>0</v>
      </c>
      <c r="O27" s="75">
        <v>0</v>
      </c>
    </row>
    <row r="28" spans="1:15" x14ac:dyDescent="0.3">
      <c r="A28" s="4" t="s">
        <v>18</v>
      </c>
      <c r="B28" s="92">
        <v>0</v>
      </c>
      <c r="C28" s="93">
        <v>2500</v>
      </c>
      <c r="D28" s="16">
        <v>0</v>
      </c>
      <c r="E28" s="75">
        <v>0</v>
      </c>
      <c r="F28" s="16">
        <v>0</v>
      </c>
      <c r="G28" s="75">
        <v>0</v>
      </c>
      <c r="H28" s="16">
        <v>0</v>
      </c>
      <c r="I28" s="75">
        <v>2500</v>
      </c>
      <c r="J28" s="16">
        <v>0</v>
      </c>
      <c r="K28" s="75">
        <v>0</v>
      </c>
      <c r="L28" s="16">
        <v>0</v>
      </c>
      <c r="M28" s="75">
        <v>0</v>
      </c>
      <c r="N28" s="16">
        <v>0</v>
      </c>
      <c r="O28" s="75">
        <v>0</v>
      </c>
    </row>
    <row r="29" spans="1:15" x14ac:dyDescent="0.3">
      <c r="A29" s="4" t="s">
        <v>19</v>
      </c>
      <c r="B29" s="92">
        <v>0</v>
      </c>
      <c r="C29" s="93">
        <v>0</v>
      </c>
      <c r="D29" s="16">
        <v>0</v>
      </c>
      <c r="E29" s="75">
        <v>0</v>
      </c>
      <c r="F29" s="16">
        <v>0</v>
      </c>
      <c r="G29" s="75">
        <v>0</v>
      </c>
      <c r="H29" s="16">
        <v>0</v>
      </c>
      <c r="I29" s="75">
        <v>0</v>
      </c>
      <c r="J29" s="16">
        <v>0</v>
      </c>
      <c r="K29" s="75">
        <v>0</v>
      </c>
      <c r="L29" s="16">
        <v>0</v>
      </c>
      <c r="M29" s="75">
        <v>0</v>
      </c>
      <c r="N29" s="16">
        <v>0</v>
      </c>
      <c r="O29" s="75">
        <v>0</v>
      </c>
    </row>
    <row r="30" spans="1:15" x14ac:dyDescent="0.3">
      <c r="A30" s="4" t="s">
        <v>20</v>
      </c>
      <c r="B30" s="92">
        <v>0</v>
      </c>
      <c r="C30" s="93">
        <v>236000</v>
      </c>
      <c r="D30" s="16">
        <v>0</v>
      </c>
      <c r="E30" s="75">
        <v>0</v>
      </c>
      <c r="F30" s="16">
        <v>0</v>
      </c>
      <c r="G30" s="75">
        <v>0</v>
      </c>
      <c r="H30" s="16">
        <v>0</v>
      </c>
      <c r="I30" s="75">
        <v>236000</v>
      </c>
      <c r="J30" s="16">
        <v>0</v>
      </c>
      <c r="K30" s="75">
        <v>0</v>
      </c>
      <c r="L30" s="16">
        <v>0</v>
      </c>
      <c r="M30" s="75">
        <v>0</v>
      </c>
      <c r="N30" s="16">
        <v>0</v>
      </c>
      <c r="O30" s="75">
        <v>0</v>
      </c>
    </row>
    <row r="31" spans="1:15" x14ac:dyDescent="0.3">
      <c r="A31" s="4" t="s">
        <v>21</v>
      </c>
      <c r="B31" s="92">
        <v>0</v>
      </c>
      <c r="C31" s="93">
        <v>0</v>
      </c>
      <c r="D31" s="16">
        <v>0</v>
      </c>
      <c r="E31" s="75">
        <v>0</v>
      </c>
      <c r="F31" s="16">
        <v>0</v>
      </c>
      <c r="G31" s="75">
        <v>0</v>
      </c>
      <c r="H31" s="16">
        <v>0</v>
      </c>
      <c r="I31" s="75">
        <v>0</v>
      </c>
      <c r="J31" s="16">
        <v>0</v>
      </c>
      <c r="K31" s="75">
        <v>0</v>
      </c>
      <c r="L31" s="16">
        <v>0</v>
      </c>
      <c r="M31" s="75">
        <v>0</v>
      </c>
      <c r="N31" s="16">
        <v>0</v>
      </c>
      <c r="O31" s="75">
        <v>0</v>
      </c>
    </row>
    <row r="32" spans="1:15" x14ac:dyDescent="0.3">
      <c r="A32" s="4" t="s">
        <v>22</v>
      </c>
      <c r="B32" s="92">
        <v>0</v>
      </c>
      <c r="C32" s="93">
        <v>0</v>
      </c>
      <c r="D32" s="16">
        <v>0</v>
      </c>
      <c r="E32" s="75">
        <v>0</v>
      </c>
      <c r="F32" s="16">
        <v>0</v>
      </c>
      <c r="G32" s="75">
        <v>0</v>
      </c>
      <c r="H32" s="16">
        <v>0</v>
      </c>
      <c r="I32" s="75">
        <v>0</v>
      </c>
      <c r="J32" s="16">
        <v>0</v>
      </c>
      <c r="K32" s="75">
        <v>0</v>
      </c>
      <c r="L32" s="16">
        <v>0</v>
      </c>
      <c r="M32" s="75">
        <v>0</v>
      </c>
      <c r="N32" s="16">
        <v>0</v>
      </c>
      <c r="O32" s="75">
        <v>0</v>
      </c>
    </row>
    <row r="33" spans="1:15" x14ac:dyDescent="0.3">
      <c r="A33" s="4" t="s">
        <v>23</v>
      </c>
      <c r="B33" s="92">
        <v>0</v>
      </c>
      <c r="C33" s="93">
        <v>38415.648222846597</v>
      </c>
      <c r="D33" s="16">
        <v>0</v>
      </c>
      <c r="E33" s="75">
        <v>24026.375625165747</v>
      </c>
      <c r="F33" s="16">
        <v>0</v>
      </c>
      <c r="G33" s="75">
        <v>8677.7268992588397</v>
      </c>
      <c r="H33" s="16">
        <v>0</v>
      </c>
      <c r="I33" s="75">
        <v>5452.4736227303893</v>
      </c>
      <c r="J33" s="16">
        <v>0</v>
      </c>
      <c r="K33" s="75">
        <v>259.0720756916221</v>
      </c>
      <c r="L33" s="16">
        <v>0</v>
      </c>
      <c r="M33" s="75">
        <v>0</v>
      </c>
      <c r="N33" s="16">
        <v>0</v>
      </c>
      <c r="O33" s="75">
        <v>0</v>
      </c>
    </row>
    <row r="34" spans="1:15" x14ac:dyDescent="0.3">
      <c r="A34" s="4" t="s">
        <v>24</v>
      </c>
      <c r="B34" s="92">
        <v>0</v>
      </c>
      <c r="C34" s="93">
        <v>0</v>
      </c>
      <c r="D34" s="16">
        <v>0</v>
      </c>
      <c r="E34" s="75">
        <v>0</v>
      </c>
      <c r="F34" s="16">
        <v>0</v>
      </c>
      <c r="G34" s="75">
        <v>0</v>
      </c>
      <c r="H34" s="16">
        <v>0</v>
      </c>
      <c r="I34" s="75">
        <v>0</v>
      </c>
      <c r="J34" s="16">
        <v>0</v>
      </c>
      <c r="K34" s="75">
        <v>0</v>
      </c>
      <c r="L34" s="16">
        <v>0</v>
      </c>
      <c r="M34" s="75">
        <v>0</v>
      </c>
      <c r="N34" s="16">
        <v>0</v>
      </c>
      <c r="O34" s="75">
        <v>0</v>
      </c>
    </row>
    <row r="35" spans="1:15" x14ac:dyDescent="0.3">
      <c r="A35" s="4" t="s">
        <v>25</v>
      </c>
      <c r="B35" s="92">
        <v>0</v>
      </c>
      <c r="C35" s="93">
        <v>0</v>
      </c>
      <c r="D35" s="16">
        <v>0</v>
      </c>
      <c r="E35" s="75">
        <v>0</v>
      </c>
      <c r="F35" s="16">
        <v>0</v>
      </c>
      <c r="G35" s="75">
        <v>0</v>
      </c>
      <c r="H35" s="16">
        <v>0</v>
      </c>
      <c r="I35" s="75">
        <v>0</v>
      </c>
      <c r="J35" s="16">
        <v>0</v>
      </c>
      <c r="K35" s="75">
        <v>0</v>
      </c>
      <c r="L35" s="16">
        <v>0</v>
      </c>
      <c r="M35" s="75">
        <v>0</v>
      </c>
      <c r="N35" s="16">
        <v>0</v>
      </c>
      <c r="O35" s="75">
        <v>0</v>
      </c>
    </row>
    <row r="36" spans="1:15" x14ac:dyDescent="0.3">
      <c r="A36" s="4" t="s">
        <v>26</v>
      </c>
      <c r="B36" s="92">
        <v>40635.69</v>
      </c>
      <c r="C36" s="93">
        <v>0</v>
      </c>
      <c r="D36" s="16">
        <v>0</v>
      </c>
      <c r="E36" s="75">
        <v>0</v>
      </c>
      <c r="F36" s="16">
        <v>0</v>
      </c>
      <c r="G36" s="75">
        <v>0</v>
      </c>
      <c r="H36" s="16">
        <v>40635.69</v>
      </c>
      <c r="I36" s="75">
        <v>0</v>
      </c>
      <c r="J36" s="16">
        <v>0</v>
      </c>
      <c r="K36" s="75">
        <v>0</v>
      </c>
      <c r="L36" s="16">
        <v>0</v>
      </c>
      <c r="M36" s="75">
        <v>0</v>
      </c>
      <c r="N36" s="16">
        <v>0</v>
      </c>
      <c r="O36" s="75">
        <v>0</v>
      </c>
    </row>
    <row r="37" spans="1:15" x14ac:dyDescent="0.3">
      <c r="A37" s="4" t="s">
        <v>27</v>
      </c>
      <c r="B37" s="92">
        <v>0</v>
      </c>
      <c r="C37" s="93">
        <v>0</v>
      </c>
      <c r="D37" s="16">
        <v>0</v>
      </c>
      <c r="E37" s="75">
        <v>0</v>
      </c>
      <c r="F37" s="16">
        <v>0</v>
      </c>
      <c r="G37" s="75">
        <v>0</v>
      </c>
      <c r="H37" s="16">
        <v>0</v>
      </c>
      <c r="I37" s="75">
        <v>0</v>
      </c>
      <c r="J37" s="16">
        <v>0</v>
      </c>
      <c r="K37" s="75">
        <v>0</v>
      </c>
      <c r="L37" s="16">
        <v>0</v>
      </c>
      <c r="M37" s="75">
        <v>0</v>
      </c>
      <c r="N37" s="16">
        <v>0</v>
      </c>
      <c r="O37" s="75">
        <v>0</v>
      </c>
    </row>
    <row r="38" spans="1:15" x14ac:dyDescent="0.3">
      <c r="A38" s="4" t="s">
        <v>28</v>
      </c>
      <c r="B38" s="92">
        <v>0</v>
      </c>
      <c r="C38" s="93">
        <v>0</v>
      </c>
      <c r="D38" s="16">
        <v>0</v>
      </c>
      <c r="E38" s="75">
        <v>0</v>
      </c>
      <c r="F38" s="16">
        <v>0</v>
      </c>
      <c r="G38" s="75">
        <v>0</v>
      </c>
      <c r="H38" s="16">
        <v>0</v>
      </c>
      <c r="I38" s="75">
        <v>0</v>
      </c>
      <c r="J38" s="16">
        <v>0</v>
      </c>
      <c r="K38" s="75">
        <v>0</v>
      </c>
      <c r="L38" s="16">
        <v>0</v>
      </c>
      <c r="M38" s="75">
        <v>0</v>
      </c>
      <c r="N38" s="16">
        <v>0</v>
      </c>
      <c r="O38" s="75">
        <v>0</v>
      </c>
    </row>
    <row r="39" spans="1:15" x14ac:dyDescent="0.3">
      <c r="A39" s="4" t="s">
        <v>29</v>
      </c>
      <c r="B39" s="92">
        <v>0</v>
      </c>
      <c r="C39" s="93">
        <v>0</v>
      </c>
      <c r="D39" s="16">
        <v>0</v>
      </c>
      <c r="E39" s="75">
        <v>0</v>
      </c>
      <c r="F39" s="16">
        <v>0</v>
      </c>
      <c r="G39" s="75">
        <v>0</v>
      </c>
      <c r="H39" s="16">
        <v>0</v>
      </c>
      <c r="I39" s="75">
        <v>0</v>
      </c>
      <c r="J39" s="16">
        <v>0</v>
      </c>
      <c r="K39" s="75">
        <v>0</v>
      </c>
      <c r="L39" s="16">
        <v>0</v>
      </c>
      <c r="M39" s="75">
        <v>0</v>
      </c>
      <c r="N39" s="16">
        <v>0</v>
      </c>
      <c r="O39" s="75">
        <v>0</v>
      </c>
    </row>
    <row r="40" spans="1:15" x14ac:dyDescent="0.3">
      <c r="A40" s="4" t="s">
        <v>30</v>
      </c>
      <c r="B40" s="92">
        <v>0</v>
      </c>
      <c r="C40" s="93">
        <v>0</v>
      </c>
      <c r="D40" s="16">
        <v>0</v>
      </c>
      <c r="E40" s="75">
        <v>0</v>
      </c>
      <c r="F40" s="16">
        <v>0</v>
      </c>
      <c r="G40" s="75">
        <v>0</v>
      </c>
      <c r="H40" s="16">
        <v>0</v>
      </c>
      <c r="I40" s="75">
        <v>0</v>
      </c>
      <c r="J40" s="16">
        <v>0</v>
      </c>
      <c r="K40" s="75">
        <v>0</v>
      </c>
      <c r="L40" s="16">
        <v>0</v>
      </c>
      <c r="M40" s="75">
        <v>0</v>
      </c>
      <c r="N40" s="16">
        <v>0</v>
      </c>
      <c r="O40" s="75">
        <v>0</v>
      </c>
    </row>
    <row r="41" spans="1:15" x14ac:dyDescent="0.3">
      <c r="A41" s="4" t="s">
        <v>31</v>
      </c>
      <c r="B41" s="92">
        <v>38467</v>
      </c>
      <c r="C41" s="93">
        <v>863970</v>
      </c>
      <c r="D41" s="16">
        <v>0</v>
      </c>
      <c r="E41" s="75">
        <v>0</v>
      </c>
      <c r="F41" s="16">
        <v>0</v>
      </c>
      <c r="G41" s="75">
        <v>4513</v>
      </c>
      <c r="H41" s="16">
        <v>31716</v>
      </c>
      <c r="I41" s="75">
        <v>1438464</v>
      </c>
      <c r="J41" s="16">
        <v>6751</v>
      </c>
      <c r="K41" s="75">
        <v>-579007</v>
      </c>
      <c r="L41" s="16">
        <v>0</v>
      </c>
      <c r="M41" s="75">
        <v>0</v>
      </c>
      <c r="N41" s="16">
        <v>0</v>
      </c>
      <c r="O41" s="75">
        <v>0</v>
      </c>
    </row>
    <row r="42" spans="1:15" x14ac:dyDescent="0.3">
      <c r="A42" s="4" t="s">
        <v>32</v>
      </c>
      <c r="B42" s="92">
        <v>0</v>
      </c>
      <c r="C42" s="93">
        <v>0</v>
      </c>
      <c r="D42" s="16">
        <v>0</v>
      </c>
      <c r="E42" s="75">
        <v>0</v>
      </c>
      <c r="F42" s="16">
        <v>0</v>
      </c>
      <c r="G42" s="75">
        <v>0</v>
      </c>
      <c r="H42" s="16">
        <v>0</v>
      </c>
      <c r="I42" s="75">
        <v>0</v>
      </c>
      <c r="J42" s="16">
        <v>0</v>
      </c>
      <c r="K42" s="75">
        <v>0</v>
      </c>
      <c r="L42" s="16">
        <v>0</v>
      </c>
      <c r="M42" s="75">
        <v>0</v>
      </c>
      <c r="N42" s="16">
        <v>0</v>
      </c>
      <c r="O42" s="75">
        <v>0</v>
      </c>
    </row>
    <row r="43" spans="1:15" x14ac:dyDescent="0.3">
      <c r="A43" s="4" t="s">
        <v>33</v>
      </c>
      <c r="B43" s="92">
        <v>0</v>
      </c>
      <c r="C43" s="93">
        <v>0</v>
      </c>
      <c r="D43" s="16">
        <v>0</v>
      </c>
      <c r="E43" s="75">
        <v>0</v>
      </c>
      <c r="F43" s="16">
        <v>0</v>
      </c>
      <c r="G43" s="75">
        <v>0</v>
      </c>
      <c r="H43" s="16">
        <v>0</v>
      </c>
      <c r="I43" s="75">
        <v>0</v>
      </c>
      <c r="J43" s="16">
        <v>0</v>
      </c>
      <c r="K43" s="75">
        <v>0</v>
      </c>
      <c r="L43" s="16">
        <v>0</v>
      </c>
      <c r="M43" s="75">
        <v>0</v>
      </c>
      <c r="N43" s="16">
        <v>0</v>
      </c>
      <c r="O43" s="75">
        <v>0</v>
      </c>
    </row>
    <row r="44" spans="1:15" x14ac:dyDescent="0.3">
      <c r="A44" s="4" t="s">
        <v>34</v>
      </c>
      <c r="B44" s="92">
        <v>0</v>
      </c>
      <c r="C44" s="93">
        <v>0</v>
      </c>
      <c r="D44" s="16">
        <v>0</v>
      </c>
      <c r="E44" s="75">
        <v>0</v>
      </c>
      <c r="F44" s="16">
        <v>0</v>
      </c>
      <c r="G44" s="75">
        <v>0</v>
      </c>
      <c r="H44" s="16">
        <v>0</v>
      </c>
      <c r="I44" s="75">
        <v>0</v>
      </c>
      <c r="J44" s="16">
        <v>0</v>
      </c>
      <c r="K44" s="75">
        <v>0</v>
      </c>
      <c r="L44" s="16">
        <v>0</v>
      </c>
      <c r="M44" s="75">
        <v>0</v>
      </c>
      <c r="N44" s="16">
        <v>0</v>
      </c>
      <c r="O44" s="75">
        <v>0</v>
      </c>
    </row>
    <row r="45" spans="1:15" x14ac:dyDescent="0.3">
      <c r="A45" s="4" t="s">
        <v>35</v>
      </c>
      <c r="B45" s="92">
        <v>87656.060000000012</v>
      </c>
      <c r="C45" s="93">
        <v>197283</v>
      </c>
      <c r="D45" s="16">
        <v>91679.54</v>
      </c>
      <c r="E45" s="75">
        <v>134306</v>
      </c>
      <c r="F45" s="16">
        <v>0</v>
      </c>
      <c r="G45" s="75">
        <v>-1947</v>
      </c>
      <c r="H45" s="16">
        <v>3320.37</v>
      </c>
      <c r="I45" s="75">
        <v>35518</v>
      </c>
      <c r="J45" s="16">
        <v>0</v>
      </c>
      <c r="K45" s="75">
        <v>29406</v>
      </c>
      <c r="L45" s="16">
        <v>-7343.8499999999804</v>
      </c>
      <c r="M45" s="75">
        <v>0</v>
      </c>
      <c r="N45" s="16">
        <v>0</v>
      </c>
      <c r="O45" s="75">
        <v>0</v>
      </c>
    </row>
    <row r="46" spans="1:15" x14ac:dyDescent="0.3">
      <c r="A46" s="4" t="s">
        <v>36</v>
      </c>
      <c r="B46" s="92">
        <v>10056.77</v>
      </c>
      <c r="C46" s="93">
        <v>0</v>
      </c>
      <c r="D46" s="16">
        <v>0</v>
      </c>
      <c r="E46" s="75">
        <v>0</v>
      </c>
      <c r="F46" s="16">
        <v>7858.07</v>
      </c>
      <c r="G46" s="75">
        <v>0</v>
      </c>
      <c r="H46" s="16">
        <v>0</v>
      </c>
      <c r="I46" s="75">
        <v>0</v>
      </c>
      <c r="J46" s="16">
        <v>2198.6999999999998</v>
      </c>
      <c r="K46" s="75">
        <v>0</v>
      </c>
      <c r="L46" s="16">
        <v>0</v>
      </c>
      <c r="M46" s="75">
        <v>0</v>
      </c>
      <c r="N46" s="16">
        <v>0</v>
      </c>
      <c r="O46" s="75">
        <v>0</v>
      </c>
    </row>
    <row r="47" spans="1:15" x14ac:dyDescent="0.3">
      <c r="A47" s="4" t="s">
        <v>37</v>
      </c>
      <c r="B47" s="92">
        <v>0</v>
      </c>
      <c r="C47" s="93">
        <v>0</v>
      </c>
      <c r="D47" s="16">
        <v>0</v>
      </c>
      <c r="E47" s="75">
        <v>0</v>
      </c>
      <c r="F47" s="16">
        <v>0</v>
      </c>
      <c r="G47" s="75">
        <v>0</v>
      </c>
      <c r="H47" s="16">
        <v>0</v>
      </c>
      <c r="I47" s="75">
        <v>0</v>
      </c>
      <c r="J47" s="16">
        <v>0</v>
      </c>
      <c r="K47" s="75">
        <v>0</v>
      </c>
      <c r="L47" s="16">
        <v>0</v>
      </c>
      <c r="M47" s="75">
        <v>0</v>
      </c>
      <c r="N47" s="16">
        <v>0</v>
      </c>
      <c r="O47" s="75">
        <v>0</v>
      </c>
    </row>
    <row r="48" spans="1:15" x14ac:dyDescent="0.3">
      <c r="A48" s="4" t="s">
        <v>38</v>
      </c>
      <c r="B48" s="92">
        <v>0</v>
      </c>
      <c r="C48" s="93">
        <v>0</v>
      </c>
      <c r="D48" s="16">
        <v>0</v>
      </c>
      <c r="E48" s="75">
        <v>0</v>
      </c>
      <c r="F48" s="16">
        <v>0</v>
      </c>
      <c r="G48" s="75">
        <v>0</v>
      </c>
      <c r="H48" s="16">
        <v>0</v>
      </c>
      <c r="I48" s="75">
        <v>0</v>
      </c>
      <c r="J48" s="16">
        <v>0</v>
      </c>
      <c r="K48" s="75">
        <v>0</v>
      </c>
      <c r="L48" s="16">
        <v>0</v>
      </c>
      <c r="M48" s="75">
        <v>0</v>
      </c>
      <c r="N48" s="16">
        <v>0</v>
      </c>
      <c r="O48" s="75">
        <v>0</v>
      </c>
    </row>
    <row r="49" spans="1:15" x14ac:dyDescent="0.3">
      <c r="A49" s="4" t="s">
        <v>39</v>
      </c>
      <c r="B49" s="92">
        <v>0</v>
      </c>
      <c r="C49" s="93">
        <v>30455</v>
      </c>
      <c r="D49" s="16">
        <v>0</v>
      </c>
      <c r="E49" s="75">
        <v>0</v>
      </c>
      <c r="F49" s="16">
        <v>0</v>
      </c>
      <c r="G49" s="75">
        <v>0</v>
      </c>
      <c r="H49" s="16">
        <v>0</v>
      </c>
      <c r="I49" s="75">
        <v>0</v>
      </c>
      <c r="J49" s="16">
        <v>0</v>
      </c>
      <c r="K49" s="75">
        <v>27955</v>
      </c>
      <c r="L49" s="16">
        <v>0</v>
      </c>
      <c r="M49" s="75">
        <v>0</v>
      </c>
      <c r="N49" s="16">
        <v>0</v>
      </c>
      <c r="O49" s="75">
        <v>2500</v>
      </c>
    </row>
    <row r="50" spans="1:15" x14ac:dyDescent="0.3">
      <c r="A50" s="4" t="s">
        <v>40</v>
      </c>
      <c r="B50" s="92">
        <v>0</v>
      </c>
      <c r="C50" s="93">
        <v>0</v>
      </c>
      <c r="D50" s="16">
        <v>0</v>
      </c>
      <c r="E50" s="75">
        <v>0</v>
      </c>
      <c r="F50" s="16">
        <v>0</v>
      </c>
      <c r="G50" s="75">
        <v>0</v>
      </c>
      <c r="H50" s="16">
        <v>0</v>
      </c>
      <c r="I50" s="75">
        <v>0</v>
      </c>
      <c r="J50" s="16">
        <v>0</v>
      </c>
      <c r="K50" s="75">
        <v>0</v>
      </c>
      <c r="L50" s="16">
        <v>0</v>
      </c>
      <c r="M50" s="75">
        <v>0</v>
      </c>
      <c r="N50" s="16">
        <v>0</v>
      </c>
      <c r="O50" s="75">
        <v>0</v>
      </c>
    </row>
    <row r="51" spans="1:15" x14ac:dyDescent="0.3">
      <c r="A51" s="4" t="s">
        <v>41</v>
      </c>
      <c r="B51" s="92">
        <v>0</v>
      </c>
      <c r="C51" s="93">
        <v>0</v>
      </c>
      <c r="D51" s="16">
        <v>0</v>
      </c>
      <c r="E51" s="75">
        <v>0</v>
      </c>
      <c r="F51" s="16">
        <v>0</v>
      </c>
      <c r="G51" s="75">
        <v>0</v>
      </c>
      <c r="H51" s="16">
        <v>0</v>
      </c>
      <c r="I51" s="75">
        <v>0</v>
      </c>
      <c r="J51" s="16">
        <v>0</v>
      </c>
      <c r="K51" s="75">
        <v>0</v>
      </c>
      <c r="L51" s="16">
        <v>0</v>
      </c>
      <c r="M51" s="75">
        <v>0</v>
      </c>
      <c r="N51" s="16">
        <v>0</v>
      </c>
      <c r="O51" s="75">
        <v>0</v>
      </c>
    </row>
    <row r="52" spans="1:15" x14ac:dyDescent="0.3">
      <c r="A52" s="4" t="s">
        <v>42</v>
      </c>
      <c r="B52" s="92">
        <v>0</v>
      </c>
      <c r="C52" s="93">
        <v>0</v>
      </c>
      <c r="D52" s="16">
        <v>0</v>
      </c>
      <c r="E52" s="75">
        <v>0</v>
      </c>
      <c r="F52" s="16">
        <v>0</v>
      </c>
      <c r="G52" s="75">
        <v>0</v>
      </c>
      <c r="H52" s="16">
        <v>0</v>
      </c>
      <c r="I52" s="75">
        <v>0</v>
      </c>
      <c r="J52" s="16">
        <v>0</v>
      </c>
      <c r="K52" s="75">
        <v>0</v>
      </c>
      <c r="L52" s="16">
        <v>0</v>
      </c>
      <c r="M52" s="75">
        <v>0</v>
      </c>
      <c r="N52" s="16">
        <v>0</v>
      </c>
      <c r="O52" s="75">
        <v>0</v>
      </c>
    </row>
    <row r="53" spans="1:15" x14ac:dyDescent="0.3">
      <c r="A53" s="4" t="s">
        <v>43</v>
      </c>
      <c r="B53" s="92">
        <v>0</v>
      </c>
      <c r="C53" s="93">
        <v>0</v>
      </c>
      <c r="D53" s="16">
        <v>0</v>
      </c>
      <c r="E53" s="75">
        <v>0</v>
      </c>
      <c r="F53" s="16">
        <v>0</v>
      </c>
      <c r="G53" s="75">
        <v>0</v>
      </c>
      <c r="H53" s="16">
        <v>0</v>
      </c>
      <c r="I53" s="75">
        <v>0</v>
      </c>
      <c r="J53" s="16">
        <v>0</v>
      </c>
      <c r="K53" s="75">
        <v>0</v>
      </c>
      <c r="L53" s="16">
        <v>0</v>
      </c>
      <c r="M53" s="75">
        <v>0</v>
      </c>
      <c r="N53" s="16">
        <v>0</v>
      </c>
      <c r="O53" s="75">
        <v>0</v>
      </c>
    </row>
    <row r="54" spans="1:15" x14ac:dyDescent="0.3">
      <c r="A54" s="4" t="s">
        <v>263</v>
      </c>
      <c r="B54" s="92">
        <v>46497</v>
      </c>
      <c r="C54" s="93">
        <v>0</v>
      </c>
      <c r="D54" s="16">
        <v>0</v>
      </c>
      <c r="E54" s="75">
        <v>0</v>
      </c>
      <c r="F54" s="16">
        <v>0</v>
      </c>
      <c r="G54" s="75">
        <v>0</v>
      </c>
      <c r="H54" s="16">
        <v>0</v>
      </c>
      <c r="I54" s="75">
        <v>0</v>
      </c>
      <c r="J54" s="16">
        <v>46497</v>
      </c>
      <c r="K54" s="75">
        <v>0</v>
      </c>
      <c r="L54" s="16">
        <v>0</v>
      </c>
      <c r="M54" s="75">
        <v>0</v>
      </c>
      <c r="N54" s="16">
        <v>0</v>
      </c>
      <c r="O54" s="75">
        <v>0</v>
      </c>
    </row>
    <row r="55" spans="1:15" x14ac:dyDescent="0.3">
      <c r="A55" s="4" t="s">
        <v>44</v>
      </c>
      <c r="B55" s="92">
        <v>0</v>
      </c>
      <c r="C55" s="93">
        <v>0</v>
      </c>
      <c r="D55" s="16">
        <v>0</v>
      </c>
      <c r="E55" s="75">
        <v>0</v>
      </c>
      <c r="F55" s="16">
        <v>0</v>
      </c>
      <c r="G55" s="75">
        <v>0</v>
      </c>
      <c r="H55" s="16">
        <v>0</v>
      </c>
      <c r="I55" s="75">
        <v>0</v>
      </c>
      <c r="J55" s="16">
        <v>0</v>
      </c>
      <c r="K55" s="75">
        <v>0</v>
      </c>
      <c r="L55" s="16">
        <v>0</v>
      </c>
      <c r="M55" s="75">
        <v>0</v>
      </c>
      <c r="N55" s="16">
        <v>0</v>
      </c>
      <c r="O55" s="75">
        <v>0</v>
      </c>
    </row>
    <row r="56" spans="1:15" x14ac:dyDescent="0.3">
      <c r="A56" s="4" t="s">
        <v>45</v>
      </c>
      <c r="B56" s="92">
        <v>0</v>
      </c>
      <c r="C56" s="93">
        <v>0</v>
      </c>
      <c r="D56" s="16">
        <v>0</v>
      </c>
      <c r="E56" s="75">
        <v>0</v>
      </c>
      <c r="F56" s="16">
        <v>0</v>
      </c>
      <c r="G56" s="75">
        <v>0</v>
      </c>
      <c r="H56" s="16">
        <v>0</v>
      </c>
      <c r="I56" s="75">
        <v>0</v>
      </c>
      <c r="J56" s="16">
        <v>0</v>
      </c>
      <c r="K56" s="75">
        <v>0</v>
      </c>
      <c r="L56" s="16">
        <v>0</v>
      </c>
      <c r="M56" s="75">
        <v>0</v>
      </c>
      <c r="N56" s="16">
        <v>0</v>
      </c>
      <c r="O56" s="75">
        <v>0</v>
      </c>
    </row>
    <row r="57" spans="1:15" x14ac:dyDescent="0.3">
      <c r="A57" s="4" t="s">
        <v>46</v>
      </c>
      <c r="B57" s="92">
        <v>0</v>
      </c>
      <c r="C57" s="93">
        <v>0</v>
      </c>
      <c r="D57" s="16">
        <v>0</v>
      </c>
      <c r="E57" s="75">
        <v>0</v>
      </c>
      <c r="F57" s="16">
        <v>0</v>
      </c>
      <c r="G57" s="75">
        <v>0</v>
      </c>
      <c r="H57" s="16">
        <v>0</v>
      </c>
      <c r="I57" s="75">
        <v>0</v>
      </c>
      <c r="J57" s="16">
        <v>0</v>
      </c>
      <c r="K57" s="75">
        <v>0</v>
      </c>
      <c r="L57" s="16">
        <v>0</v>
      </c>
      <c r="M57" s="75">
        <v>0</v>
      </c>
      <c r="N57" s="16">
        <v>0</v>
      </c>
      <c r="O57" s="75">
        <v>0</v>
      </c>
    </row>
    <row r="58" spans="1:15" x14ac:dyDescent="0.3">
      <c r="A58" s="4" t="s">
        <v>47</v>
      </c>
      <c r="B58" s="92">
        <v>0</v>
      </c>
      <c r="C58" s="93">
        <v>0</v>
      </c>
      <c r="D58" s="16">
        <v>0</v>
      </c>
      <c r="E58" s="75">
        <v>0</v>
      </c>
      <c r="F58" s="16">
        <v>0</v>
      </c>
      <c r="G58" s="75">
        <v>0</v>
      </c>
      <c r="H58" s="16">
        <v>0</v>
      </c>
      <c r="I58" s="75">
        <v>0</v>
      </c>
      <c r="J58" s="16">
        <v>0</v>
      </c>
      <c r="K58" s="75">
        <v>0</v>
      </c>
      <c r="L58" s="16">
        <v>0</v>
      </c>
      <c r="M58" s="75">
        <v>0</v>
      </c>
      <c r="N58" s="16">
        <v>0</v>
      </c>
      <c r="O58" s="75">
        <v>0</v>
      </c>
    </row>
    <row r="59" spans="1:15" x14ac:dyDescent="0.3">
      <c r="A59" s="4" t="s">
        <v>48</v>
      </c>
      <c r="B59" s="92">
        <v>0</v>
      </c>
      <c r="C59" s="93">
        <v>6115229.6027087495</v>
      </c>
      <c r="D59" s="16">
        <v>0</v>
      </c>
      <c r="E59" s="75">
        <v>4000212.6550874994</v>
      </c>
      <c r="F59" s="16">
        <v>0</v>
      </c>
      <c r="G59" s="75">
        <v>0</v>
      </c>
      <c r="H59" s="16">
        <v>0</v>
      </c>
      <c r="I59" s="75">
        <v>0</v>
      </c>
      <c r="J59" s="16">
        <v>0</v>
      </c>
      <c r="K59" s="75">
        <v>2115016.9476212505</v>
      </c>
      <c r="L59" s="16">
        <v>0</v>
      </c>
      <c r="M59" s="75">
        <v>0</v>
      </c>
      <c r="N59" s="16">
        <v>0</v>
      </c>
      <c r="O59" s="75">
        <v>0</v>
      </c>
    </row>
    <row r="60" spans="1:15" x14ac:dyDescent="0.3">
      <c r="A60" s="4" t="s">
        <v>49</v>
      </c>
      <c r="B60" s="92">
        <v>0</v>
      </c>
      <c r="C60" s="93">
        <v>0</v>
      </c>
      <c r="D60" s="16">
        <v>0</v>
      </c>
      <c r="E60" s="75">
        <v>0</v>
      </c>
      <c r="F60" s="16">
        <v>0</v>
      </c>
      <c r="G60" s="75">
        <v>0</v>
      </c>
      <c r="H60" s="16">
        <v>0</v>
      </c>
      <c r="I60" s="75">
        <v>0</v>
      </c>
      <c r="J60" s="16">
        <v>0</v>
      </c>
      <c r="K60" s="75">
        <v>0</v>
      </c>
      <c r="L60" s="16">
        <v>0</v>
      </c>
      <c r="M60" s="75">
        <v>0</v>
      </c>
      <c r="N60" s="16">
        <v>0</v>
      </c>
      <c r="O60" s="75">
        <v>0</v>
      </c>
    </row>
    <row r="61" spans="1:15" x14ac:dyDescent="0.3">
      <c r="A61" s="4" t="s">
        <v>50</v>
      </c>
      <c r="B61" s="92">
        <v>0</v>
      </c>
      <c r="C61" s="93">
        <v>0</v>
      </c>
      <c r="D61" s="16">
        <v>0</v>
      </c>
      <c r="E61" s="75">
        <v>0</v>
      </c>
      <c r="F61" s="16">
        <v>0</v>
      </c>
      <c r="G61" s="75">
        <v>0</v>
      </c>
      <c r="H61" s="16">
        <v>0</v>
      </c>
      <c r="I61" s="75">
        <v>0</v>
      </c>
      <c r="J61" s="16">
        <v>0</v>
      </c>
      <c r="K61" s="75">
        <v>0</v>
      </c>
      <c r="L61" s="16">
        <v>0</v>
      </c>
      <c r="M61" s="75">
        <v>0</v>
      </c>
      <c r="N61" s="16">
        <v>0</v>
      </c>
      <c r="O61" s="75">
        <v>0</v>
      </c>
    </row>
    <row r="62" spans="1:15" x14ac:dyDescent="0.3">
      <c r="A62" s="4" t="s">
        <v>51</v>
      </c>
      <c r="B62" s="92">
        <v>0</v>
      </c>
      <c r="C62" s="93">
        <v>0</v>
      </c>
      <c r="D62" s="16">
        <v>0</v>
      </c>
      <c r="E62" s="75">
        <v>0</v>
      </c>
      <c r="F62" s="16">
        <v>0</v>
      </c>
      <c r="G62" s="75">
        <v>0</v>
      </c>
      <c r="H62" s="16">
        <v>0</v>
      </c>
      <c r="I62" s="75">
        <v>0</v>
      </c>
      <c r="J62" s="16">
        <v>0</v>
      </c>
      <c r="K62" s="75">
        <v>0</v>
      </c>
      <c r="L62" s="16">
        <v>0</v>
      </c>
      <c r="M62" s="75">
        <v>0</v>
      </c>
      <c r="N62" s="16">
        <v>0</v>
      </c>
      <c r="O62" s="75">
        <v>0</v>
      </c>
    </row>
    <row r="63" spans="1:15" x14ac:dyDescent="0.3">
      <c r="A63" s="4" t="s">
        <v>52</v>
      </c>
      <c r="B63" s="92">
        <v>0</v>
      </c>
      <c r="C63" s="93">
        <v>0</v>
      </c>
      <c r="D63" s="16">
        <v>0</v>
      </c>
      <c r="E63" s="75">
        <v>0</v>
      </c>
      <c r="F63" s="16">
        <v>0</v>
      </c>
      <c r="G63" s="75">
        <v>0</v>
      </c>
      <c r="H63" s="16">
        <v>0</v>
      </c>
      <c r="I63" s="75">
        <v>0</v>
      </c>
      <c r="J63" s="16">
        <v>0</v>
      </c>
      <c r="K63" s="75">
        <v>0</v>
      </c>
      <c r="L63" s="16">
        <v>0</v>
      </c>
      <c r="M63" s="75">
        <v>0</v>
      </c>
      <c r="N63" s="16">
        <v>0</v>
      </c>
      <c r="O63" s="75">
        <v>0</v>
      </c>
    </row>
    <row r="64" spans="1:15" x14ac:dyDescent="0.3">
      <c r="A64" s="4" t="s">
        <v>53</v>
      </c>
      <c r="B64" s="92">
        <v>0</v>
      </c>
      <c r="C64" s="93">
        <v>0</v>
      </c>
      <c r="D64" s="16">
        <v>0</v>
      </c>
      <c r="E64" s="75">
        <v>0</v>
      </c>
      <c r="F64" s="16">
        <v>0</v>
      </c>
      <c r="G64" s="75">
        <v>0</v>
      </c>
      <c r="H64" s="16">
        <v>0</v>
      </c>
      <c r="I64" s="75">
        <v>0</v>
      </c>
      <c r="J64" s="16">
        <v>0</v>
      </c>
      <c r="K64" s="75">
        <v>0</v>
      </c>
      <c r="L64" s="16">
        <v>0</v>
      </c>
      <c r="M64" s="75">
        <v>0</v>
      </c>
      <c r="N64" s="16">
        <v>0</v>
      </c>
      <c r="O64" s="75">
        <v>0</v>
      </c>
    </row>
    <row r="65" spans="1:15" x14ac:dyDescent="0.3">
      <c r="A65" s="4" t="s">
        <v>54</v>
      </c>
      <c r="B65" s="92">
        <v>135049</v>
      </c>
      <c r="C65" s="93">
        <v>0</v>
      </c>
      <c r="D65" s="16">
        <v>0</v>
      </c>
      <c r="E65" s="75">
        <v>0</v>
      </c>
      <c r="F65" s="16">
        <v>0</v>
      </c>
      <c r="G65" s="75">
        <v>0</v>
      </c>
      <c r="H65" s="16">
        <v>135049</v>
      </c>
      <c r="I65" s="75">
        <v>0</v>
      </c>
      <c r="J65" s="16">
        <v>0</v>
      </c>
      <c r="K65" s="75">
        <v>0</v>
      </c>
      <c r="L65" s="16">
        <v>0</v>
      </c>
      <c r="M65" s="75">
        <v>0</v>
      </c>
      <c r="N65" s="16">
        <v>0</v>
      </c>
      <c r="O65" s="75">
        <v>0</v>
      </c>
    </row>
    <row r="66" spans="1:15" x14ac:dyDescent="0.3">
      <c r="A66" s="4" t="s">
        <v>55</v>
      </c>
      <c r="B66" s="92">
        <v>0</v>
      </c>
      <c r="C66" s="93">
        <v>0</v>
      </c>
      <c r="D66" s="16">
        <v>0</v>
      </c>
      <c r="E66" s="75">
        <v>0</v>
      </c>
      <c r="F66" s="16">
        <v>0</v>
      </c>
      <c r="G66" s="75">
        <v>0</v>
      </c>
      <c r="H66" s="16">
        <v>0</v>
      </c>
      <c r="I66" s="75">
        <v>0</v>
      </c>
      <c r="J66" s="16">
        <v>0</v>
      </c>
      <c r="K66" s="75">
        <v>0</v>
      </c>
      <c r="L66" s="16">
        <v>0</v>
      </c>
      <c r="M66" s="75">
        <v>0</v>
      </c>
      <c r="N66" s="16">
        <v>0</v>
      </c>
      <c r="O66" s="75">
        <v>0</v>
      </c>
    </row>
    <row r="67" spans="1:15" x14ac:dyDescent="0.3">
      <c r="A67" s="4" t="s">
        <v>56</v>
      </c>
      <c r="B67" s="92">
        <v>0</v>
      </c>
      <c r="C67" s="93">
        <v>0</v>
      </c>
      <c r="D67" s="16">
        <v>0</v>
      </c>
      <c r="E67" s="75">
        <v>0</v>
      </c>
      <c r="F67" s="16">
        <v>0</v>
      </c>
      <c r="G67" s="75">
        <v>0</v>
      </c>
      <c r="H67" s="16">
        <v>0</v>
      </c>
      <c r="I67" s="75">
        <v>0</v>
      </c>
      <c r="J67" s="16">
        <v>0</v>
      </c>
      <c r="K67" s="75">
        <v>0</v>
      </c>
      <c r="L67" s="16">
        <v>0</v>
      </c>
      <c r="M67" s="75">
        <v>0</v>
      </c>
      <c r="N67" s="16">
        <v>0</v>
      </c>
      <c r="O67" s="75">
        <v>0</v>
      </c>
    </row>
    <row r="68" spans="1:15" x14ac:dyDescent="0.3">
      <c r="A68" s="4" t="s">
        <v>57</v>
      </c>
      <c r="B68" s="92">
        <v>0</v>
      </c>
      <c r="C68" s="93">
        <v>0</v>
      </c>
      <c r="D68" s="16">
        <v>0</v>
      </c>
      <c r="E68" s="75">
        <v>0</v>
      </c>
      <c r="F68" s="16">
        <v>0</v>
      </c>
      <c r="G68" s="75">
        <v>0</v>
      </c>
      <c r="H68" s="16">
        <v>0</v>
      </c>
      <c r="I68" s="75">
        <v>0</v>
      </c>
      <c r="J68" s="16">
        <v>0</v>
      </c>
      <c r="K68" s="75">
        <v>0</v>
      </c>
      <c r="L68" s="16">
        <v>0</v>
      </c>
      <c r="M68" s="75">
        <v>0</v>
      </c>
      <c r="N68" s="16">
        <v>0</v>
      </c>
      <c r="O68" s="75">
        <v>0</v>
      </c>
    </row>
    <row r="69" spans="1:15" x14ac:dyDescent="0.3">
      <c r="A69" s="4" t="s">
        <v>58</v>
      </c>
      <c r="B69" s="92">
        <v>0</v>
      </c>
      <c r="C69" s="93">
        <v>0</v>
      </c>
      <c r="D69" s="16">
        <v>0</v>
      </c>
      <c r="E69" s="75">
        <v>0</v>
      </c>
      <c r="F69" s="16">
        <v>0</v>
      </c>
      <c r="G69" s="75">
        <v>0</v>
      </c>
      <c r="H69" s="16">
        <v>0</v>
      </c>
      <c r="I69" s="75">
        <v>0</v>
      </c>
      <c r="J69" s="16">
        <v>0</v>
      </c>
      <c r="K69" s="75">
        <v>0</v>
      </c>
      <c r="L69" s="16">
        <v>0</v>
      </c>
      <c r="M69" s="75">
        <v>0</v>
      </c>
      <c r="N69" s="16">
        <v>0</v>
      </c>
      <c r="O69" s="75">
        <v>0</v>
      </c>
    </row>
    <row r="70" spans="1:15" x14ac:dyDescent="0.3">
      <c r="A70" s="4" t="s">
        <v>59</v>
      </c>
      <c r="B70" s="92">
        <v>124979.54999999999</v>
      </c>
      <c r="C70" s="93">
        <v>0</v>
      </c>
      <c r="D70" s="16">
        <v>0</v>
      </c>
      <c r="E70" s="75">
        <v>0</v>
      </c>
      <c r="F70" s="16">
        <v>23241.82</v>
      </c>
      <c r="G70" s="75">
        <v>0</v>
      </c>
      <c r="H70" s="16">
        <v>0</v>
      </c>
      <c r="I70" s="75">
        <v>0</v>
      </c>
      <c r="J70" s="16">
        <v>0</v>
      </c>
      <c r="K70" s="75">
        <v>0</v>
      </c>
      <c r="L70" s="16">
        <v>0</v>
      </c>
      <c r="M70" s="75">
        <v>0</v>
      </c>
      <c r="N70" s="16">
        <v>101737.73</v>
      </c>
      <c r="O70" s="75">
        <v>0</v>
      </c>
    </row>
    <row r="71" spans="1:15" x14ac:dyDescent="0.3">
      <c r="A71" s="4" t="s">
        <v>60</v>
      </c>
      <c r="B71" s="92">
        <v>0</v>
      </c>
      <c r="C71" s="93">
        <v>0</v>
      </c>
      <c r="D71" s="16">
        <v>0</v>
      </c>
      <c r="E71" s="75">
        <v>0</v>
      </c>
      <c r="F71" s="16">
        <v>0</v>
      </c>
      <c r="G71" s="75">
        <v>0</v>
      </c>
      <c r="H71" s="16">
        <v>0</v>
      </c>
      <c r="I71" s="75">
        <v>0</v>
      </c>
      <c r="J71" s="16">
        <v>0</v>
      </c>
      <c r="K71" s="75">
        <v>0</v>
      </c>
      <c r="L71" s="16">
        <v>0</v>
      </c>
      <c r="M71" s="75">
        <v>0</v>
      </c>
      <c r="N71" s="16">
        <v>0</v>
      </c>
      <c r="O71" s="75">
        <v>0</v>
      </c>
    </row>
    <row r="72" spans="1:15" x14ac:dyDescent="0.3">
      <c r="A72" s="4" t="s">
        <v>61</v>
      </c>
      <c r="B72" s="92">
        <v>0</v>
      </c>
      <c r="C72" s="93">
        <v>0</v>
      </c>
      <c r="D72" s="16">
        <v>0</v>
      </c>
      <c r="E72" s="75">
        <v>0</v>
      </c>
      <c r="F72" s="16">
        <v>0</v>
      </c>
      <c r="G72" s="75">
        <v>0</v>
      </c>
      <c r="H72" s="16">
        <v>0</v>
      </c>
      <c r="I72" s="75">
        <v>0</v>
      </c>
      <c r="J72" s="16">
        <v>0</v>
      </c>
      <c r="K72" s="75">
        <v>0</v>
      </c>
      <c r="L72" s="16">
        <v>0</v>
      </c>
      <c r="M72" s="75">
        <v>0</v>
      </c>
      <c r="N72" s="16">
        <v>0</v>
      </c>
      <c r="O72" s="75">
        <v>0</v>
      </c>
    </row>
    <row r="73" spans="1:15" x14ac:dyDescent="0.3">
      <c r="A73" s="4" t="s">
        <v>62</v>
      </c>
      <c r="B73" s="92">
        <v>1467379.54</v>
      </c>
      <c r="C73" s="93">
        <v>0</v>
      </c>
      <c r="D73" s="16">
        <v>0</v>
      </c>
      <c r="E73" s="75">
        <v>0</v>
      </c>
      <c r="F73" s="16">
        <v>0</v>
      </c>
      <c r="G73" s="75">
        <v>0</v>
      </c>
      <c r="H73" s="16">
        <v>0</v>
      </c>
      <c r="I73" s="75">
        <v>0</v>
      </c>
      <c r="J73" s="16">
        <v>0</v>
      </c>
      <c r="K73" s="75">
        <v>0</v>
      </c>
      <c r="L73" s="16">
        <v>0</v>
      </c>
      <c r="M73" s="75">
        <v>0</v>
      </c>
      <c r="N73" s="16">
        <v>1467379.54</v>
      </c>
      <c r="O73" s="75">
        <v>0</v>
      </c>
    </row>
    <row r="74" spans="1:15" x14ac:dyDescent="0.3">
      <c r="A74" s="4" t="s">
        <v>63</v>
      </c>
      <c r="B74" s="92">
        <v>0</v>
      </c>
      <c r="C74" s="93">
        <v>126360</v>
      </c>
      <c r="D74" s="16">
        <v>0</v>
      </c>
      <c r="E74" s="75">
        <v>0</v>
      </c>
      <c r="F74" s="16">
        <v>0</v>
      </c>
      <c r="G74" s="75">
        <v>0</v>
      </c>
      <c r="H74" s="16">
        <v>0</v>
      </c>
      <c r="I74" s="75">
        <v>0</v>
      </c>
      <c r="J74" s="16">
        <v>0</v>
      </c>
      <c r="K74" s="75">
        <v>0</v>
      </c>
      <c r="L74" s="16">
        <v>0</v>
      </c>
      <c r="M74" s="75">
        <v>0</v>
      </c>
      <c r="N74" s="16">
        <v>0</v>
      </c>
      <c r="O74" s="75">
        <v>126360</v>
      </c>
    </row>
    <row r="75" spans="1:15" x14ac:dyDescent="0.3">
      <c r="A75" s="4" t="s">
        <v>64</v>
      </c>
      <c r="B75" s="92">
        <v>0</v>
      </c>
      <c r="C75" s="93">
        <v>0</v>
      </c>
      <c r="D75" s="16">
        <v>0</v>
      </c>
      <c r="E75" s="75">
        <v>0</v>
      </c>
      <c r="F75" s="16">
        <v>0</v>
      </c>
      <c r="G75" s="75">
        <v>0</v>
      </c>
      <c r="H75" s="16">
        <v>0</v>
      </c>
      <c r="I75" s="75">
        <v>0</v>
      </c>
      <c r="J75" s="16">
        <v>0</v>
      </c>
      <c r="K75" s="75">
        <v>0</v>
      </c>
      <c r="L75" s="16">
        <v>0</v>
      </c>
      <c r="M75" s="75">
        <v>0</v>
      </c>
      <c r="N75" s="16">
        <v>0</v>
      </c>
      <c r="O75" s="75">
        <v>0</v>
      </c>
    </row>
    <row r="76" spans="1:15" x14ac:dyDescent="0.3">
      <c r="A76" s="4" t="s">
        <v>65</v>
      </c>
      <c r="B76" s="92">
        <v>0</v>
      </c>
      <c r="C76" s="93">
        <v>0</v>
      </c>
      <c r="D76" s="16">
        <v>0</v>
      </c>
      <c r="E76" s="75">
        <v>0</v>
      </c>
      <c r="F76" s="16">
        <v>0</v>
      </c>
      <c r="G76" s="75">
        <v>0</v>
      </c>
      <c r="H76" s="16">
        <v>0</v>
      </c>
      <c r="I76" s="75">
        <v>0</v>
      </c>
      <c r="J76" s="16">
        <v>0</v>
      </c>
      <c r="K76" s="75">
        <v>0</v>
      </c>
      <c r="L76" s="16">
        <v>0</v>
      </c>
      <c r="M76" s="75">
        <v>0</v>
      </c>
      <c r="N76" s="16">
        <v>0</v>
      </c>
      <c r="O76" s="75">
        <v>0</v>
      </c>
    </row>
    <row r="77" spans="1:15" x14ac:dyDescent="0.3">
      <c r="A77" s="4" t="s">
        <v>66</v>
      </c>
      <c r="B77" s="92">
        <v>0</v>
      </c>
      <c r="C77" s="93">
        <v>0</v>
      </c>
      <c r="D77" s="16">
        <v>0</v>
      </c>
      <c r="E77" s="75">
        <v>0</v>
      </c>
      <c r="F77" s="16">
        <v>0</v>
      </c>
      <c r="G77" s="75">
        <v>0</v>
      </c>
      <c r="H77" s="16">
        <v>0</v>
      </c>
      <c r="I77" s="75">
        <v>0</v>
      </c>
      <c r="J77" s="16">
        <v>0</v>
      </c>
      <c r="K77" s="75">
        <v>0</v>
      </c>
      <c r="L77" s="16">
        <v>0</v>
      </c>
      <c r="M77" s="75">
        <v>0</v>
      </c>
      <c r="N77" s="16">
        <v>0</v>
      </c>
      <c r="O77" s="75">
        <v>0</v>
      </c>
    </row>
    <row r="78" spans="1:15" x14ac:dyDescent="0.3">
      <c r="A78" s="4" t="s">
        <v>67</v>
      </c>
      <c r="B78" s="92">
        <v>0</v>
      </c>
      <c r="C78" s="93">
        <v>0</v>
      </c>
      <c r="D78" s="16">
        <v>0</v>
      </c>
      <c r="E78" s="75">
        <v>0</v>
      </c>
      <c r="F78" s="16">
        <v>0</v>
      </c>
      <c r="G78" s="75">
        <v>0</v>
      </c>
      <c r="H78" s="16">
        <v>0</v>
      </c>
      <c r="I78" s="75">
        <v>0</v>
      </c>
      <c r="J78" s="16">
        <v>0</v>
      </c>
      <c r="K78" s="75">
        <v>0</v>
      </c>
      <c r="L78" s="16">
        <v>0</v>
      </c>
      <c r="M78" s="75">
        <v>0</v>
      </c>
      <c r="N78" s="16">
        <v>0</v>
      </c>
      <c r="O78" s="75">
        <v>0</v>
      </c>
    </row>
    <row r="79" spans="1:15" x14ac:dyDescent="0.3">
      <c r="A79" s="4" t="s">
        <v>68</v>
      </c>
      <c r="B79" s="92">
        <v>0</v>
      </c>
      <c r="C79" s="93">
        <v>0</v>
      </c>
      <c r="D79" s="16">
        <v>0</v>
      </c>
      <c r="E79" s="75">
        <v>0</v>
      </c>
      <c r="F79" s="16">
        <v>0</v>
      </c>
      <c r="G79" s="75">
        <v>0</v>
      </c>
      <c r="H79" s="16">
        <v>0</v>
      </c>
      <c r="I79" s="75">
        <v>0</v>
      </c>
      <c r="J79" s="16">
        <v>0</v>
      </c>
      <c r="K79" s="75">
        <v>0</v>
      </c>
      <c r="L79" s="16">
        <v>0</v>
      </c>
      <c r="M79" s="75">
        <v>0</v>
      </c>
      <c r="N79" s="16">
        <v>0</v>
      </c>
      <c r="O79" s="75">
        <v>0</v>
      </c>
    </row>
    <row r="80" spans="1:15" x14ac:dyDescent="0.3">
      <c r="A80" s="4" t="s">
        <v>69</v>
      </c>
      <c r="B80" s="92">
        <v>0</v>
      </c>
      <c r="C80" s="93">
        <v>0</v>
      </c>
      <c r="D80" s="16">
        <v>0</v>
      </c>
      <c r="E80" s="75">
        <v>0</v>
      </c>
      <c r="F80" s="16">
        <v>0</v>
      </c>
      <c r="G80" s="75">
        <v>0</v>
      </c>
      <c r="H80" s="16">
        <v>0</v>
      </c>
      <c r="I80" s="75">
        <v>0</v>
      </c>
      <c r="J80" s="16">
        <v>0</v>
      </c>
      <c r="K80" s="75">
        <v>0</v>
      </c>
      <c r="L80" s="16">
        <v>0</v>
      </c>
      <c r="M80" s="75">
        <v>0</v>
      </c>
      <c r="N80" s="16">
        <v>0</v>
      </c>
      <c r="O80" s="75">
        <v>0</v>
      </c>
    </row>
    <row r="81" spans="1:15" x14ac:dyDescent="0.3">
      <c r="A81" s="4" t="s">
        <v>70</v>
      </c>
      <c r="B81" s="92">
        <v>0</v>
      </c>
      <c r="C81" s="93">
        <v>0</v>
      </c>
      <c r="D81" s="16">
        <v>0</v>
      </c>
      <c r="E81" s="75">
        <v>0</v>
      </c>
      <c r="F81" s="16">
        <v>0</v>
      </c>
      <c r="G81" s="75">
        <v>0</v>
      </c>
      <c r="H81" s="16">
        <v>0</v>
      </c>
      <c r="I81" s="75">
        <v>0</v>
      </c>
      <c r="J81" s="16">
        <v>0</v>
      </c>
      <c r="K81" s="75">
        <v>0</v>
      </c>
      <c r="L81" s="16">
        <v>0</v>
      </c>
      <c r="M81" s="75">
        <v>0</v>
      </c>
      <c r="N81" s="16">
        <v>0</v>
      </c>
      <c r="O81" s="75">
        <v>0</v>
      </c>
    </row>
    <row r="82" spans="1:15" x14ac:dyDescent="0.3">
      <c r="A82" s="4" t="s">
        <v>71</v>
      </c>
      <c r="B82" s="92">
        <v>0</v>
      </c>
      <c r="C82" s="93">
        <v>0</v>
      </c>
      <c r="D82" s="16">
        <v>0</v>
      </c>
      <c r="E82" s="75">
        <v>0</v>
      </c>
      <c r="F82" s="16">
        <v>0</v>
      </c>
      <c r="G82" s="75">
        <v>0</v>
      </c>
      <c r="H82" s="16">
        <v>0</v>
      </c>
      <c r="I82" s="75">
        <v>0</v>
      </c>
      <c r="J82" s="16">
        <v>0</v>
      </c>
      <c r="K82" s="75">
        <v>0</v>
      </c>
      <c r="L82" s="16">
        <v>0</v>
      </c>
      <c r="M82" s="75">
        <v>0</v>
      </c>
      <c r="N82" s="16">
        <v>0</v>
      </c>
      <c r="O82" s="75">
        <v>0</v>
      </c>
    </row>
    <row r="83" spans="1:15" x14ac:dyDescent="0.3">
      <c r="A83" s="4" t="s">
        <v>72</v>
      </c>
      <c r="B83" s="92">
        <v>0</v>
      </c>
      <c r="C83" s="93">
        <v>0</v>
      </c>
      <c r="D83" s="16">
        <v>0</v>
      </c>
      <c r="E83" s="75">
        <v>0</v>
      </c>
      <c r="F83" s="16">
        <v>0</v>
      </c>
      <c r="G83" s="75">
        <v>0</v>
      </c>
      <c r="H83" s="16">
        <v>0</v>
      </c>
      <c r="I83" s="75">
        <v>0</v>
      </c>
      <c r="J83" s="16">
        <v>0</v>
      </c>
      <c r="K83" s="75">
        <v>0</v>
      </c>
      <c r="L83" s="16">
        <v>0</v>
      </c>
      <c r="M83" s="75">
        <v>0</v>
      </c>
      <c r="N83" s="16">
        <v>0</v>
      </c>
      <c r="O83" s="75">
        <v>0</v>
      </c>
    </row>
    <row r="84" spans="1:15" x14ac:dyDescent="0.3">
      <c r="A84" s="4" t="s">
        <v>73</v>
      </c>
      <c r="B84" s="92">
        <v>0</v>
      </c>
      <c r="C84" s="93">
        <v>0</v>
      </c>
      <c r="D84" s="16">
        <v>0</v>
      </c>
      <c r="E84" s="75">
        <v>0</v>
      </c>
      <c r="F84" s="16">
        <v>0</v>
      </c>
      <c r="G84" s="75">
        <v>0</v>
      </c>
      <c r="H84" s="16">
        <v>0</v>
      </c>
      <c r="I84" s="75">
        <v>0</v>
      </c>
      <c r="J84" s="16">
        <v>0</v>
      </c>
      <c r="K84" s="75">
        <v>0</v>
      </c>
      <c r="L84" s="16">
        <v>0</v>
      </c>
      <c r="M84" s="75">
        <v>0</v>
      </c>
      <c r="N84" s="16">
        <v>0</v>
      </c>
      <c r="O84" s="75">
        <v>0</v>
      </c>
    </row>
    <row r="85" spans="1:15" x14ac:dyDescent="0.3">
      <c r="A85" s="4" t="s">
        <v>74</v>
      </c>
      <c r="B85" s="92">
        <v>0</v>
      </c>
      <c r="C85" s="93">
        <v>0</v>
      </c>
      <c r="D85" s="16">
        <v>0</v>
      </c>
      <c r="E85" s="75">
        <v>0</v>
      </c>
      <c r="F85" s="16">
        <v>0</v>
      </c>
      <c r="G85" s="75">
        <v>0</v>
      </c>
      <c r="H85" s="16">
        <v>0</v>
      </c>
      <c r="I85" s="75">
        <v>0</v>
      </c>
      <c r="J85" s="16">
        <v>0</v>
      </c>
      <c r="K85" s="75">
        <v>0</v>
      </c>
      <c r="L85" s="16">
        <v>0</v>
      </c>
      <c r="M85" s="75">
        <v>0</v>
      </c>
      <c r="N85" s="16">
        <v>0</v>
      </c>
      <c r="O85" s="75">
        <v>0</v>
      </c>
    </row>
    <row r="86" spans="1:15" x14ac:dyDescent="0.3">
      <c r="A86" s="4" t="s">
        <v>75</v>
      </c>
      <c r="B86" s="92">
        <v>0</v>
      </c>
      <c r="C86" s="93">
        <v>0</v>
      </c>
      <c r="D86" s="16">
        <v>0</v>
      </c>
      <c r="E86" s="75">
        <v>0</v>
      </c>
      <c r="F86" s="16">
        <v>0</v>
      </c>
      <c r="G86" s="75">
        <v>0</v>
      </c>
      <c r="H86" s="16">
        <v>0</v>
      </c>
      <c r="I86" s="75">
        <v>0</v>
      </c>
      <c r="J86" s="16">
        <v>0</v>
      </c>
      <c r="K86" s="75">
        <v>0</v>
      </c>
      <c r="L86" s="16">
        <v>0</v>
      </c>
      <c r="M86" s="75">
        <v>0</v>
      </c>
      <c r="N86" s="16">
        <v>0</v>
      </c>
      <c r="O86" s="75">
        <v>0</v>
      </c>
    </row>
    <row r="87" spans="1:15" x14ac:dyDescent="0.3">
      <c r="A87" s="4" t="s">
        <v>76</v>
      </c>
      <c r="B87" s="92">
        <v>0</v>
      </c>
      <c r="C87" s="93">
        <v>0</v>
      </c>
      <c r="D87" s="16">
        <v>0</v>
      </c>
      <c r="E87" s="75">
        <v>0</v>
      </c>
      <c r="F87" s="16">
        <v>0</v>
      </c>
      <c r="G87" s="75">
        <v>0</v>
      </c>
      <c r="H87" s="16">
        <v>0</v>
      </c>
      <c r="I87" s="75">
        <v>0</v>
      </c>
      <c r="J87" s="16">
        <v>0</v>
      </c>
      <c r="K87" s="75">
        <v>0</v>
      </c>
      <c r="L87" s="16">
        <v>0</v>
      </c>
      <c r="M87" s="75">
        <v>0</v>
      </c>
      <c r="N87" s="16">
        <v>0</v>
      </c>
      <c r="O87" s="75">
        <v>0</v>
      </c>
    </row>
    <row r="88" spans="1:15" x14ac:dyDescent="0.3">
      <c r="A88" s="4" t="s">
        <v>77</v>
      </c>
      <c r="B88" s="92">
        <v>0</v>
      </c>
      <c r="C88" s="93">
        <v>0</v>
      </c>
      <c r="D88" s="16">
        <v>0</v>
      </c>
      <c r="E88" s="75">
        <v>0</v>
      </c>
      <c r="F88" s="16">
        <v>0</v>
      </c>
      <c r="G88" s="75">
        <v>0</v>
      </c>
      <c r="H88" s="16">
        <v>0</v>
      </c>
      <c r="I88" s="75">
        <v>0</v>
      </c>
      <c r="J88" s="16">
        <v>0</v>
      </c>
      <c r="K88" s="75">
        <v>0</v>
      </c>
      <c r="L88" s="16">
        <v>0</v>
      </c>
      <c r="M88" s="75">
        <v>0</v>
      </c>
      <c r="N88" s="16">
        <v>0</v>
      </c>
      <c r="O88" s="75">
        <v>0</v>
      </c>
    </row>
    <row r="89" spans="1:15" x14ac:dyDescent="0.3">
      <c r="A89" s="5"/>
      <c r="B89" s="94"/>
      <c r="C89" s="95"/>
      <c r="D89" s="18"/>
      <c r="E89" s="13"/>
      <c r="F89" s="18"/>
      <c r="G89" s="13"/>
      <c r="H89" s="18"/>
      <c r="I89" s="13"/>
      <c r="J89" s="18"/>
      <c r="K89" s="13"/>
      <c r="L89" s="18"/>
      <c r="M89" s="13"/>
      <c r="N89" s="18"/>
      <c r="O89" s="13"/>
    </row>
    <row r="90" spans="1:15" x14ac:dyDescent="0.3">
      <c r="A90" s="30"/>
      <c r="B90" s="31">
        <f>SUM(B9:B89)</f>
        <v>6693533.2300000023</v>
      </c>
      <c r="C90" s="33">
        <f t="shared" ref="C90:O90" si="0">SUM(C9:C89)</f>
        <v>7610213.2509315964</v>
      </c>
      <c r="D90" s="31">
        <f t="shared" si="0"/>
        <v>92141.23</v>
      </c>
      <c r="E90" s="33">
        <f t="shared" si="0"/>
        <v>4158545.0307126651</v>
      </c>
      <c r="F90" s="31">
        <f t="shared" si="0"/>
        <v>53333.32</v>
      </c>
      <c r="G90" s="33">
        <f t="shared" si="0"/>
        <v>11243.72689925884</v>
      </c>
      <c r="H90" s="31">
        <f t="shared" si="0"/>
        <v>4642473.7500000009</v>
      </c>
      <c r="I90" s="33">
        <f t="shared" si="0"/>
        <v>1717934.4736227305</v>
      </c>
      <c r="J90" s="31">
        <f t="shared" si="0"/>
        <v>326591.85000000213</v>
      </c>
      <c r="K90" s="33">
        <f t="shared" si="0"/>
        <v>1593630.0196969421</v>
      </c>
      <c r="L90" s="31">
        <f t="shared" si="0"/>
        <v>9875.8100000000195</v>
      </c>
      <c r="M90" s="33">
        <f t="shared" si="0"/>
        <v>0</v>
      </c>
      <c r="N90" s="31">
        <f t="shared" si="0"/>
        <v>1569117.27</v>
      </c>
      <c r="O90" s="33">
        <f t="shared" si="0"/>
        <v>128860</v>
      </c>
    </row>
    <row r="91" spans="1:15"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2" tint="-0.249977111117893"/>
  </sheetPr>
  <dimension ref="A1:K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1" width="12.7265625" style="9"/>
    <col min="12" max="16384" width="12.7265625" style="6"/>
  </cols>
  <sheetData>
    <row r="1" spans="1:11" x14ac:dyDescent="0.3">
      <c r="A1" s="1" t="s">
        <v>317</v>
      </c>
      <c r="B1" s="7"/>
      <c r="C1" s="7"/>
      <c r="D1" s="7"/>
      <c r="E1" s="7"/>
      <c r="F1" s="7"/>
      <c r="G1" s="7"/>
      <c r="H1" s="7"/>
      <c r="I1" s="7"/>
      <c r="J1" s="7"/>
      <c r="K1" s="7"/>
    </row>
    <row r="2" spans="1:11" ht="15.5" x14ac:dyDescent="0.35">
      <c r="A2" s="2" t="s">
        <v>270</v>
      </c>
      <c r="B2" s="8"/>
      <c r="C2" s="8"/>
      <c r="D2" s="8"/>
      <c r="E2" s="8"/>
      <c r="F2" s="8"/>
      <c r="G2" s="8"/>
      <c r="H2" s="8"/>
      <c r="I2" s="8"/>
      <c r="J2" s="8"/>
      <c r="K2" s="8"/>
    </row>
    <row r="3" spans="1:11" x14ac:dyDescent="0.3">
      <c r="A3" s="28" t="str">
        <f>'Total Exp'!A3</f>
        <v>2020-21</v>
      </c>
    </row>
    <row r="4" spans="1:11" ht="15.5" x14ac:dyDescent="0.35">
      <c r="A4" s="82" t="s">
        <v>122</v>
      </c>
      <c r="B4" s="83"/>
      <c r="C4" s="84"/>
      <c r="D4" s="85"/>
      <c r="E4" s="83"/>
      <c r="F4" s="85"/>
      <c r="G4" s="83"/>
      <c r="H4" s="85"/>
      <c r="I4" s="83"/>
      <c r="J4" s="85"/>
      <c r="K4" s="84" t="s">
        <v>285</v>
      </c>
    </row>
    <row r="5" spans="1:11" s="60" customFormat="1" ht="13" x14ac:dyDescent="0.3">
      <c r="A5" s="49"/>
      <c r="B5" s="65" t="s">
        <v>149</v>
      </c>
      <c r="C5" s="63"/>
      <c r="D5" s="64" t="s">
        <v>142</v>
      </c>
      <c r="E5" s="66"/>
      <c r="F5" s="65" t="s">
        <v>143</v>
      </c>
      <c r="G5" s="66"/>
      <c r="H5" s="65" t="s">
        <v>144</v>
      </c>
      <c r="I5" s="66"/>
      <c r="J5" s="64" t="s">
        <v>148</v>
      </c>
      <c r="K5" s="66"/>
    </row>
    <row r="6" spans="1:11" s="60" customFormat="1" ht="13" x14ac:dyDescent="0.3">
      <c r="A6" s="49"/>
      <c r="B6" s="50" t="str">
        <f>$A$4&amp;" Total"</f>
        <v>Aged &amp; Disabled Services Total</v>
      </c>
      <c r="C6" s="52"/>
      <c r="D6" s="50" t="s">
        <v>145</v>
      </c>
      <c r="E6" s="52"/>
      <c r="F6" s="51" t="s">
        <v>146</v>
      </c>
      <c r="G6" s="52"/>
      <c r="H6" s="51" t="s">
        <v>147</v>
      </c>
      <c r="I6" s="52"/>
      <c r="J6" s="53" t="s">
        <v>141</v>
      </c>
      <c r="K6" s="52"/>
    </row>
    <row r="7" spans="1:11" s="59" customFormat="1" ht="20" x14ac:dyDescent="0.25">
      <c r="A7" s="57"/>
      <c r="B7" s="42" t="s">
        <v>117</v>
      </c>
      <c r="C7" s="44" t="s">
        <v>118</v>
      </c>
      <c r="D7" s="42" t="s">
        <v>117</v>
      </c>
      <c r="E7" s="44" t="s">
        <v>118</v>
      </c>
      <c r="F7" s="42" t="s">
        <v>117</v>
      </c>
      <c r="G7" s="44" t="s">
        <v>118</v>
      </c>
      <c r="H7" s="42" t="s">
        <v>117</v>
      </c>
      <c r="I7" s="44" t="s">
        <v>118</v>
      </c>
      <c r="J7" s="42" t="s">
        <v>117</v>
      </c>
      <c r="K7" s="44" t="s">
        <v>118</v>
      </c>
    </row>
    <row r="8" spans="1:11" s="59" customFormat="1" ht="10.5" x14ac:dyDescent="0.25">
      <c r="A8" s="67"/>
      <c r="B8" s="46" t="s">
        <v>119</v>
      </c>
      <c r="C8" s="48" t="s">
        <v>120</v>
      </c>
      <c r="D8" s="46" t="s">
        <v>119</v>
      </c>
      <c r="E8" s="48" t="s">
        <v>120</v>
      </c>
      <c r="F8" s="46" t="s">
        <v>119</v>
      </c>
      <c r="G8" s="48" t="s">
        <v>120</v>
      </c>
      <c r="H8" s="46" t="s">
        <v>119</v>
      </c>
      <c r="I8" s="48" t="s">
        <v>120</v>
      </c>
      <c r="J8" s="46" t="s">
        <v>119</v>
      </c>
      <c r="K8" s="48" t="s">
        <v>120</v>
      </c>
    </row>
    <row r="9" spans="1:11" x14ac:dyDescent="0.3">
      <c r="A9" s="3"/>
      <c r="B9" s="89"/>
      <c r="C9" s="91"/>
      <c r="D9" s="14"/>
      <c r="E9" s="11"/>
      <c r="F9" s="14"/>
      <c r="G9" s="11"/>
      <c r="H9" s="14"/>
      <c r="I9" s="11"/>
      <c r="J9" s="14"/>
      <c r="K9" s="11"/>
    </row>
    <row r="10" spans="1:11" x14ac:dyDescent="0.3">
      <c r="A10" s="4" t="s">
        <v>0</v>
      </c>
      <c r="B10" s="92">
        <v>0</v>
      </c>
      <c r="C10" s="93">
        <v>0</v>
      </c>
      <c r="D10" s="16">
        <v>0</v>
      </c>
      <c r="E10" s="75">
        <v>0</v>
      </c>
      <c r="F10" s="16">
        <v>0</v>
      </c>
      <c r="G10" s="75">
        <v>0</v>
      </c>
      <c r="H10" s="16">
        <v>0</v>
      </c>
      <c r="I10" s="75">
        <v>0</v>
      </c>
      <c r="J10" s="16">
        <v>0</v>
      </c>
      <c r="K10" s="75">
        <v>0</v>
      </c>
    </row>
    <row r="11" spans="1:11" x14ac:dyDescent="0.3">
      <c r="A11" s="4" t="s">
        <v>1</v>
      </c>
      <c r="B11" s="92">
        <v>0</v>
      </c>
      <c r="C11" s="93">
        <v>0</v>
      </c>
      <c r="D11" s="16">
        <v>0</v>
      </c>
      <c r="E11" s="75">
        <v>0</v>
      </c>
      <c r="F11" s="16">
        <v>0</v>
      </c>
      <c r="G11" s="75">
        <v>0</v>
      </c>
      <c r="H11" s="16">
        <v>0</v>
      </c>
      <c r="I11" s="75">
        <v>0</v>
      </c>
      <c r="J11" s="16">
        <v>0</v>
      </c>
      <c r="K11" s="75">
        <v>0</v>
      </c>
    </row>
    <row r="12" spans="1:11" x14ac:dyDescent="0.3">
      <c r="A12" s="4" t="s">
        <v>2</v>
      </c>
      <c r="B12" s="92">
        <v>0</v>
      </c>
      <c r="C12" s="93">
        <v>0</v>
      </c>
      <c r="D12" s="16">
        <v>0</v>
      </c>
      <c r="E12" s="75">
        <v>0</v>
      </c>
      <c r="F12" s="16">
        <v>0</v>
      </c>
      <c r="G12" s="75">
        <v>0</v>
      </c>
      <c r="H12" s="16">
        <v>0</v>
      </c>
      <c r="I12" s="75">
        <v>0</v>
      </c>
      <c r="J12" s="16">
        <v>0</v>
      </c>
      <c r="K12" s="75">
        <v>0</v>
      </c>
    </row>
    <row r="13" spans="1:11" x14ac:dyDescent="0.3">
      <c r="A13" s="4" t="s">
        <v>3</v>
      </c>
      <c r="B13" s="92">
        <v>0</v>
      </c>
      <c r="C13" s="93">
        <v>0</v>
      </c>
      <c r="D13" s="16">
        <v>0</v>
      </c>
      <c r="E13" s="75">
        <v>0</v>
      </c>
      <c r="F13" s="16">
        <v>0</v>
      </c>
      <c r="G13" s="75">
        <v>0</v>
      </c>
      <c r="H13" s="16">
        <v>0</v>
      </c>
      <c r="I13" s="75">
        <v>0</v>
      </c>
      <c r="J13" s="16">
        <v>0</v>
      </c>
      <c r="K13" s="75">
        <v>0</v>
      </c>
    </row>
    <row r="14" spans="1:11" x14ac:dyDescent="0.3">
      <c r="A14" s="4" t="s">
        <v>4</v>
      </c>
      <c r="B14" s="92">
        <v>0</v>
      </c>
      <c r="C14" s="93">
        <v>0</v>
      </c>
      <c r="D14" s="16">
        <v>0</v>
      </c>
      <c r="E14" s="75">
        <v>0</v>
      </c>
      <c r="F14" s="16">
        <v>0</v>
      </c>
      <c r="G14" s="75">
        <v>0</v>
      </c>
      <c r="H14" s="16">
        <v>0</v>
      </c>
      <c r="I14" s="75">
        <v>0</v>
      </c>
      <c r="J14" s="16">
        <v>0</v>
      </c>
      <c r="K14" s="75">
        <v>0</v>
      </c>
    </row>
    <row r="15" spans="1:11" x14ac:dyDescent="0.3">
      <c r="A15" s="4" t="s">
        <v>5</v>
      </c>
      <c r="B15" s="92">
        <v>0</v>
      </c>
      <c r="C15" s="93">
        <v>0</v>
      </c>
      <c r="D15" s="16">
        <v>0</v>
      </c>
      <c r="E15" s="75">
        <v>0</v>
      </c>
      <c r="F15" s="16">
        <v>0</v>
      </c>
      <c r="G15" s="75">
        <v>0</v>
      </c>
      <c r="H15" s="16">
        <v>0</v>
      </c>
      <c r="I15" s="75">
        <v>0</v>
      </c>
      <c r="J15" s="16">
        <v>0</v>
      </c>
      <c r="K15" s="75">
        <v>0</v>
      </c>
    </row>
    <row r="16" spans="1:11" x14ac:dyDescent="0.3">
      <c r="A16" s="4" t="s">
        <v>6</v>
      </c>
      <c r="B16" s="92">
        <v>0</v>
      </c>
      <c r="C16" s="93">
        <v>0</v>
      </c>
      <c r="D16" s="16">
        <v>0</v>
      </c>
      <c r="E16" s="75">
        <v>0</v>
      </c>
      <c r="F16" s="16">
        <v>0</v>
      </c>
      <c r="G16" s="75">
        <v>0</v>
      </c>
      <c r="H16" s="16">
        <v>0</v>
      </c>
      <c r="I16" s="75">
        <v>0</v>
      </c>
      <c r="J16" s="16">
        <v>0</v>
      </c>
      <c r="K16" s="75">
        <v>0</v>
      </c>
    </row>
    <row r="17" spans="1:11" x14ac:dyDescent="0.3">
      <c r="A17" s="4" t="s">
        <v>7</v>
      </c>
      <c r="B17" s="92">
        <v>0</v>
      </c>
      <c r="C17" s="93">
        <v>0</v>
      </c>
      <c r="D17" s="16">
        <v>0</v>
      </c>
      <c r="E17" s="75">
        <v>0</v>
      </c>
      <c r="F17" s="16">
        <v>0</v>
      </c>
      <c r="G17" s="75">
        <v>0</v>
      </c>
      <c r="H17" s="16">
        <v>0</v>
      </c>
      <c r="I17" s="75">
        <v>0</v>
      </c>
      <c r="J17" s="16">
        <v>0</v>
      </c>
      <c r="K17" s="75">
        <v>0</v>
      </c>
    </row>
    <row r="18" spans="1:11" x14ac:dyDescent="0.3">
      <c r="A18" s="4" t="s">
        <v>8</v>
      </c>
      <c r="B18" s="92">
        <v>0</v>
      </c>
      <c r="C18" s="93">
        <v>0</v>
      </c>
      <c r="D18" s="16">
        <v>0</v>
      </c>
      <c r="E18" s="75">
        <v>0</v>
      </c>
      <c r="F18" s="16">
        <v>0</v>
      </c>
      <c r="G18" s="75">
        <v>0</v>
      </c>
      <c r="H18" s="16">
        <v>0</v>
      </c>
      <c r="I18" s="75">
        <v>0</v>
      </c>
      <c r="J18" s="16">
        <v>0</v>
      </c>
      <c r="K18" s="75">
        <v>0</v>
      </c>
    </row>
    <row r="19" spans="1:11" x14ac:dyDescent="0.3">
      <c r="A19" s="4" t="s">
        <v>9</v>
      </c>
      <c r="B19" s="92">
        <v>0</v>
      </c>
      <c r="C19" s="93">
        <v>0</v>
      </c>
      <c r="D19" s="16">
        <v>0</v>
      </c>
      <c r="E19" s="75">
        <v>0</v>
      </c>
      <c r="F19" s="16">
        <v>0</v>
      </c>
      <c r="G19" s="75">
        <v>0</v>
      </c>
      <c r="H19" s="16">
        <v>0</v>
      </c>
      <c r="I19" s="75">
        <v>0</v>
      </c>
      <c r="J19" s="16">
        <v>0</v>
      </c>
      <c r="K19" s="75">
        <v>0</v>
      </c>
    </row>
    <row r="20" spans="1:11" x14ac:dyDescent="0.3">
      <c r="A20" s="4" t="s">
        <v>10</v>
      </c>
      <c r="B20" s="92">
        <v>0</v>
      </c>
      <c r="C20" s="93">
        <v>0</v>
      </c>
      <c r="D20" s="16">
        <v>0</v>
      </c>
      <c r="E20" s="75">
        <v>0</v>
      </c>
      <c r="F20" s="16">
        <v>0</v>
      </c>
      <c r="G20" s="75">
        <v>0</v>
      </c>
      <c r="H20" s="16">
        <v>0</v>
      </c>
      <c r="I20" s="75">
        <v>0</v>
      </c>
      <c r="J20" s="16">
        <v>0</v>
      </c>
      <c r="K20" s="75">
        <v>0</v>
      </c>
    </row>
    <row r="21" spans="1:11" x14ac:dyDescent="0.3">
      <c r="A21" s="4" t="s">
        <v>11</v>
      </c>
      <c r="B21" s="92">
        <v>0</v>
      </c>
      <c r="C21" s="93">
        <v>0</v>
      </c>
      <c r="D21" s="16">
        <v>0</v>
      </c>
      <c r="E21" s="75">
        <v>0</v>
      </c>
      <c r="F21" s="16">
        <v>0</v>
      </c>
      <c r="G21" s="75">
        <v>0</v>
      </c>
      <c r="H21" s="16">
        <v>0</v>
      </c>
      <c r="I21" s="75">
        <v>0</v>
      </c>
      <c r="J21" s="16">
        <v>0</v>
      </c>
      <c r="K21" s="75">
        <v>0</v>
      </c>
    </row>
    <row r="22" spans="1:11" x14ac:dyDescent="0.3">
      <c r="A22" s="4" t="s">
        <v>12</v>
      </c>
      <c r="B22" s="92">
        <v>0</v>
      </c>
      <c r="C22" s="93">
        <v>0</v>
      </c>
      <c r="D22" s="16">
        <v>0</v>
      </c>
      <c r="E22" s="75">
        <v>0</v>
      </c>
      <c r="F22" s="16">
        <v>0</v>
      </c>
      <c r="G22" s="75">
        <v>0</v>
      </c>
      <c r="H22" s="16">
        <v>0</v>
      </c>
      <c r="I22" s="75">
        <v>0</v>
      </c>
      <c r="J22" s="16">
        <v>0</v>
      </c>
      <c r="K22" s="75">
        <v>0</v>
      </c>
    </row>
    <row r="23" spans="1:11" x14ac:dyDescent="0.3">
      <c r="A23" s="4" t="s">
        <v>13</v>
      </c>
      <c r="B23" s="92">
        <v>0</v>
      </c>
      <c r="C23" s="93">
        <v>0</v>
      </c>
      <c r="D23" s="16">
        <v>0</v>
      </c>
      <c r="E23" s="75">
        <v>0</v>
      </c>
      <c r="F23" s="16">
        <v>0</v>
      </c>
      <c r="G23" s="75">
        <v>0</v>
      </c>
      <c r="H23" s="16">
        <v>0</v>
      </c>
      <c r="I23" s="75">
        <v>0</v>
      </c>
      <c r="J23" s="16">
        <v>0</v>
      </c>
      <c r="K23" s="75">
        <v>0</v>
      </c>
    </row>
    <row r="24" spans="1:11" x14ac:dyDescent="0.3">
      <c r="A24" s="4" t="s">
        <v>14</v>
      </c>
      <c r="B24" s="92">
        <v>0</v>
      </c>
      <c r="C24" s="93">
        <v>0</v>
      </c>
      <c r="D24" s="16">
        <v>0</v>
      </c>
      <c r="E24" s="75">
        <v>0</v>
      </c>
      <c r="F24" s="16">
        <v>0</v>
      </c>
      <c r="G24" s="75">
        <v>0</v>
      </c>
      <c r="H24" s="16">
        <v>0</v>
      </c>
      <c r="I24" s="75">
        <v>0</v>
      </c>
      <c r="J24" s="16">
        <v>0</v>
      </c>
      <c r="K24" s="75">
        <v>0</v>
      </c>
    </row>
    <row r="25" spans="1:11" x14ac:dyDescent="0.3">
      <c r="A25" s="4" t="s">
        <v>15</v>
      </c>
      <c r="B25" s="92">
        <v>0</v>
      </c>
      <c r="C25" s="93">
        <v>0</v>
      </c>
      <c r="D25" s="16">
        <v>0</v>
      </c>
      <c r="E25" s="75">
        <v>0</v>
      </c>
      <c r="F25" s="16">
        <v>0</v>
      </c>
      <c r="G25" s="75">
        <v>0</v>
      </c>
      <c r="H25" s="16">
        <v>0</v>
      </c>
      <c r="I25" s="75">
        <v>0</v>
      </c>
      <c r="J25" s="16">
        <v>0</v>
      </c>
      <c r="K25" s="75">
        <v>0</v>
      </c>
    </row>
    <row r="26" spans="1:11" x14ac:dyDescent="0.3">
      <c r="A26" s="4" t="s">
        <v>16</v>
      </c>
      <c r="B26" s="92">
        <v>0</v>
      </c>
      <c r="C26" s="93">
        <v>0</v>
      </c>
      <c r="D26" s="16">
        <v>0</v>
      </c>
      <c r="E26" s="75">
        <v>0</v>
      </c>
      <c r="F26" s="16">
        <v>0</v>
      </c>
      <c r="G26" s="75">
        <v>0</v>
      </c>
      <c r="H26" s="16">
        <v>0</v>
      </c>
      <c r="I26" s="75">
        <v>0</v>
      </c>
      <c r="J26" s="16">
        <v>0</v>
      </c>
      <c r="K26" s="75">
        <v>0</v>
      </c>
    </row>
    <row r="27" spans="1:11" x14ac:dyDescent="0.3">
      <c r="A27" s="4" t="s">
        <v>17</v>
      </c>
      <c r="B27" s="92">
        <v>14343</v>
      </c>
      <c r="C27" s="93">
        <v>0</v>
      </c>
      <c r="D27" s="16">
        <v>0</v>
      </c>
      <c r="E27" s="75">
        <v>0</v>
      </c>
      <c r="F27" s="16">
        <v>0</v>
      </c>
      <c r="G27" s="75">
        <v>0</v>
      </c>
      <c r="H27" s="16">
        <v>14343</v>
      </c>
      <c r="I27" s="75">
        <v>0</v>
      </c>
      <c r="J27" s="16">
        <v>0</v>
      </c>
      <c r="K27" s="75">
        <v>0</v>
      </c>
    </row>
    <row r="28" spans="1:11" x14ac:dyDescent="0.3">
      <c r="A28" s="4" t="s">
        <v>18</v>
      </c>
      <c r="B28" s="92">
        <v>0</v>
      </c>
      <c r="C28" s="93">
        <v>0</v>
      </c>
      <c r="D28" s="16">
        <v>0</v>
      </c>
      <c r="E28" s="75">
        <v>0</v>
      </c>
      <c r="F28" s="16">
        <v>0</v>
      </c>
      <c r="G28" s="75">
        <v>0</v>
      </c>
      <c r="H28" s="16">
        <v>0</v>
      </c>
      <c r="I28" s="75">
        <v>0</v>
      </c>
      <c r="J28" s="16">
        <v>0</v>
      </c>
      <c r="K28" s="75">
        <v>0</v>
      </c>
    </row>
    <row r="29" spans="1:11" x14ac:dyDescent="0.3">
      <c r="A29" s="4" t="s">
        <v>19</v>
      </c>
      <c r="B29" s="92">
        <v>0</v>
      </c>
      <c r="C29" s="93">
        <v>0</v>
      </c>
      <c r="D29" s="16">
        <v>0</v>
      </c>
      <c r="E29" s="75">
        <v>0</v>
      </c>
      <c r="F29" s="16">
        <v>0</v>
      </c>
      <c r="G29" s="75">
        <v>0</v>
      </c>
      <c r="H29" s="16">
        <v>0</v>
      </c>
      <c r="I29" s="75">
        <v>0</v>
      </c>
      <c r="J29" s="16">
        <v>0</v>
      </c>
      <c r="K29" s="75">
        <v>0</v>
      </c>
    </row>
    <row r="30" spans="1:11" x14ac:dyDescent="0.3">
      <c r="A30" s="4" t="s">
        <v>20</v>
      </c>
      <c r="B30" s="92">
        <v>0</v>
      </c>
      <c r="C30" s="93">
        <v>0</v>
      </c>
      <c r="D30" s="16">
        <v>0</v>
      </c>
      <c r="E30" s="75">
        <v>0</v>
      </c>
      <c r="F30" s="16">
        <v>0</v>
      </c>
      <c r="G30" s="75">
        <v>0</v>
      </c>
      <c r="H30" s="16">
        <v>0</v>
      </c>
      <c r="I30" s="75">
        <v>0</v>
      </c>
      <c r="J30" s="16">
        <v>0</v>
      </c>
      <c r="K30" s="75">
        <v>0</v>
      </c>
    </row>
    <row r="31" spans="1:11" x14ac:dyDescent="0.3">
      <c r="A31" s="4" t="s">
        <v>21</v>
      </c>
      <c r="B31" s="92">
        <v>0</v>
      </c>
      <c r="C31" s="93">
        <v>0</v>
      </c>
      <c r="D31" s="16">
        <v>0</v>
      </c>
      <c r="E31" s="75">
        <v>0</v>
      </c>
      <c r="F31" s="16">
        <v>0</v>
      </c>
      <c r="G31" s="75">
        <v>0</v>
      </c>
      <c r="H31" s="16">
        <v>0</v>
      </c>
      <c r="I31" s="75">
        <v>0</v>
      </c>
      <c r="J31" s="16">
        <v>0</v>
      </c>
      <c r="K31" s="75">
        <v>0</v>
      </c>
    </row>
    <row r="32" spans="1:11" x14ac:dyDescent="0.3">
      <c r="A32" s="4" t="s">
        <v>22</v>
      </c>
      <c r="B32" s="92">
        <v>0</v>
      </c>
      <c r="C32" s="93">
        <v>0</v>
      </c>
      <c r="D32" s="16">
        <v>0</v>
      </c>
      <c r="E32" s="75">
        <v>0</v>
      </c>
      <c r="F32" s="16">
        <v>0</v>
      </c>
      <c r="G32" s="75">
        <v>0</v>
      </c>
      <c r="H32" s="16">
        <v>0</v>
      </c>
      <c r="I32" s="75">
        <v>0</v>
      </c>
      <c r="J32" s="16">
        <v>0</v>
      </c>
      <c r="K32" s="75">
        <v>0</v>
      </c>
    </row>
    <row r="33" spans="1:11" x14ac:dyDescent="0.3">
      <c r="A33" s="4" t="s">
        <v>23</v>
      </c>
      <c r="B33" s="92">
        <v>0</v>
      </c>
      <c r="C33" s="93">
        <v>2242.0855565376669</v>
      </c>
      <c r="D33" s="16">
        <v>0</v>
      </c>
      <c r="E33" s="75">
        <v>0</v>
      </c>
      <c r="F33" s="16">
        <v>0</v>
      </c>
      <c r="G33" s="75">
        <v>2242.0855565376669</v>
      </c>
      <c r="H33" s="16">
        <v>0</v>
      </c>
      <c r="I33" s="75">
        <v>0</v>
      </c>
      <c r="J33" s="16">
        <v>0</v>
      </c>
      <c r="K33" s="75">
        <v>0</v>
      </c>
    </row>
    <row r="34" spans="1:11" x14ac:dyDescent="0.3">
      <c r="A34" s="4" t="s">
        <v>24</v>
      </c>
      <c r="B34" s="92">
        <v>0</v>
      </c>
      <c r="C34" s="93">
        <v>0</v>
      </c>
      <c r="D34" s="16">
        <v>0</v>
      </c>
      <c r="E34" s="75">
        <v>0</v>
      </c>
      <c r="F34" s="16">
        <v>0</v>
      </c>
      <c r="G34" s="75">
        <v>0</v>
      </c>
      <c r="H34" s="16">
        <v>0</v>
      </c>
      <c r="I34" s="75">
        <v>0</v>
      </c>
      <c r="J34" s="16">
        <v>0</v>
      </c>
      <c r="K34" s="75">
        <v>0</v>
      </c>
    </row>
    <row r="35" spans="1:11" x14ac:dyDescent="0.3">
      <c r="A35" s="4" t="s">
        <v>25</v>
      </c>
      <c r="B35" s="92">
        <v>0</v>
      </c>
      <c r="C35" s="93">
        <v>0</v>
      </c>
      <c r="D35" s="16">
        <v>0</v>
      </c>
      <c r="E35" s="75">
        <v>0</v>
      </c>
      <c r="F35" s="16">
        <v>0</v>
      </c>
      <c r="G35" s="75">
        <v>0</v>
      </c>
      <c r="H35" s="16">
        <v>0</v>
      </c>
      <c r="I35" s="75">
        <v>0</v>
      </c>
      <c r="J35" s="16">
        <v>0</v>
      </c>
      <c r="K35" s="75">
        <v>0</v>
      </c>
    </row>
    <row r="36" spans="1:11" x14ac:dyDescent="0.3">
      <c r="A36" s="4" t="s">
        <v>26</v>
      </c>
      <c r="B36" s="92">
        <v>0</v>
      </c>
      <c r="C36" s="93">
        <v>1</v>
      </c>
      <c r="D36" s="16">
        <v>0</v>
      </c>
      <c r="E36" s="75">
        <v>0</v>
      </c>
      <c r="F36" s="16">
        <v>0</v>
      </c>
      <c r="G36" s="75">
        <v>1</v>
      </c>
      <c r="H36" s="16">
        <v>0</v>
      </c>
      <c r="I36" s="75">
        <v>0</v>
      </c>
      <c r="J36" s="16">
        <v>0</v>
      </c>
      <c r="K36" s="75">
        <v>0</v>
      </c>
    </row>
    <row r="37" spans="1:11" x14ac:dyDescent="0.3">
      <c r="A37" s="4" t="s">
        <v>27</v>
      </c>
      <c r="B37" s="92">
        <v>0</v>
      </c>
      <c r="C37" s="93">
        <v>0</v>
      </c>
      <c r="D37" s="16">
        <v>0</v>
      </c>
      <c r="E37" s="75">
        <v>0</v>
      </c>
      <c r="F37" s="16">
        <v>0</v>
      </c>
      <c r="G37" s="75">
        <v>0</v>
      </c>
      <c r="H37" s="16">
        <v>0</v>
      </c>
      <c r="I37" s="75">
        <v>0</v>
      </c>
      <c r="J37" s="16">
        <v>0</v>
      </c>
      <c r="K37" s="75">
        <v>0</v>
      </c>
    </row>
    <row r="38" spans="1:11" x14ac:dyDescent="0.3">
      <c r="A38" s="4" t="s">
        <v>28</v>
      </c>
      <c r="B38" s="92">
        <v>0</v>
      </c>
      <c r="C38" s="93">
        <v>0</v>
      </c>
      <c r="D38" s="16">
        <v>0</v>
      </c>
      <c r="E38" s="75">
        <v>0</v>
      </c>
      <c r="F38" s="16">
        <v>0</v>
      </c>
      <c r="G38" s="75">
        <v>0</v>
      </c>
      <c r="H38" s="16">
        <v>0</v>
      </c>
      <c r="I38" s="75">
        <v>0</v>
      </c>
      <c r="J38" s="16">
        <v>0</v>
      </c>
      <c r="K38" s="75">
        <v>0</v>
      </c>
    </row>
    <row r="39" spans="1:11" x14ac:dyDescent="0.3">
      <c r="A39" s="4" t="s">
        <v>29</v>
      </c>
      <c r="B39" s="92">
        <v>0</v>
      </c>
      <c r="C39" s="93">
        <v>0</v>
      </c>
      <c r="D39" s="16">
        <v>0</v>
      </c>
      <c r="E39" s="75">
        <v>0</v>
      </c>
      <c r="F39" s="16">
        <v>0</v>
      </c>
      <c r="G39" s="75">
        <v>0</v>
      </c>
      <c r="H39" s="16">
        <v>0</v>
      </c>
      <c r="I39" s="75">
        <v>0</v>
      </c>
      <c r="J39" s="16">
        <v>0</v>
      </c>
      <c r="K39" s="75">
        <v>0</v>
      </c>
    </row>
    <row r="40" spans="1:11" x14ac:dyDescent="0.3">
      <c r="A40" s="4" t="s">
        <v>30</v>
      </c>
      <c r="B40" s="92">
        <v>0</v>
      </c>
      <c r="C40" s="93">
        <v>0</v>
      </c>
      <c r="D40" s="16">
        <v>0</v>
      </c>
      <c r="E40" s="75">
        <v>0</v>
      </c>
      <c r="F40" s="16">
        <v>0</v>
      </c>
      <c r="G40" s="75">
        <v>0</v>
      </c>
      <c r="H40" s="16">
        <v>0</v>
      </c>
      <c r="I40" s="75">
        <v>0</v>
      </c>
      <c r="J40" s="16">
        <v>0</v>
      </c>
      <c r="K40" s="75">
        <v>0</v>
      </c>
    </row>
    <row r="41" spans="1:11" x14ac:dyDescent="0.3">
      <c r="A41" s="4" t="s">
        <v>31</v>
      </c>
      <c r="B41" s="92">
        <v>0</v>
      </c>
      <c r="C41" s="93">
        <v>397948</v>
      </c>
      <c r="D41" s="16">
        <v>0</v>
      </c>
      <c r="E41" s="75">
        <v>0</v>
      </c>
      <c r="F41" s="16">
        <v>0</v>
      </c>
      <c r="G41" s="75">
        <v>902</v>
      </c>
      <c r="H41" s="16">
        <v>0</v>
      </c>
      <c r="I41" s="75">
        <v>397046</v>
      </c>
      <c r="J41" s="16">
        <v>0</v>
      </c>
      <c r="K41" s="75">
        <v>0</v>
      </c>
    </row>
    <row r="42" spans="1:11" x14ac:dyDescent="0.3">
      <c r="A42" s="4" t="s">
        <v>32</v>
      </c>
      <c r="B42" s="92">
        <v>0</v>
      </c>
      <c r="C42" s="93">
        <v>0</v>
      </c>
      <c r="D42" s="16">
        <v>0</v>
      </c>
      <c r="E42" s="75">
        <v>0</v>
      </c>
      <c r="F42" s="16">
        <v>0</v>
      </c>
      <c r="G42" s="75">
        <v>0</v>
      </c>
      <c r="H42" s="16">
        <v>0</v>
      </c>
      <c r="I42" s="75">
        <v>0</v>
      </c>
      <c r="J42" s="16">
        <v>0</v>
      </c>
      <c r="K42" s="75">
        <v>0</v>
      </c>
    </row>
    <row r="43" spans="1:11" x14ac:dyDescent="0.3">
      <c r="A43" s="4" t="s">
        <v>33</v>
      </c>
      <c r="B43" s="92">
        <v>0</v>
      </c>
      <c r="C43" s="93">
        <v>0</v>
      </c>
      <c r="D43" s="16">
        <v>0</v>
      </c>
      <c r="E43" s="75">
        <v>0</v>
      </c>
      <c r="F43" s="16">
        <v>0</v>
      </c>
      <c r="G43" s="75">
        <v>0</v>
      </c>
      <c r="H43" s="16">
        <v>0</v>
      </c>
      <c r="I43" s="75">
        <v>0</v>
      </c>
      <c r="J43" s="16">
        <v>0</v>
      </c>
      <c r="K43" s="75">
        <v>0</v>
      </c>
    </row>
    <row r="44" spans="1:11" x14ac:dyDescent="0.3">
      <c r="A44" s="4" t="s">
        <v>34</v>
      </c>
      <c r="B44" s="92">
        <v>0</v>
      </c>
      <c r="C44" s="93">
        <v>0</v>
      </c>
      <c r="D44" s="16">
        <v>0</v>
      </c>
      <c r="E44" s="75">
        <v>0</v>
      </c>
      <c r="F44" s="16">
        <v>0</v>
      </c>
      <c r="G44" s="75">
        <v>0</v>
      </c>
      <c r="H44" s="16">
        <v>0</v>
      </c>
      <c r="I44" s="75">
        <v>0</v>
      </c>
      <c r="J44" s="16">
        <v>0</v>
      </c>
      <c r="K44" s="75">
        <v>0</v>
      </c>
    </row>
    <row r="45" spans="1:11" x14ac:dyDescent="0.3">
      <c r="A45" s="4" t="s">
        <v>35</v>
      </c>
      <c r="B45" s="92">
        <v>-17403.689999999999</v>
      </c>
      <c r="C45" s="93">
        <v>102696</v>
      </c>
      <c r="D45" s="16">
        <v>0</v>
      </c>
      <c r="E45" s="75">
        <v>0</v>
      </c>
      <c r="F45" s="16">
        <v>-17403.689999999999</v>
      </c>
      <c r="G45" s="75">
        <v>102696</v>
      </c>
      <c r="H45" s="16">
        <v>0</v>
      </c>
      <c r="I45" s="75">
        <v>0</v>
      </c>
      <c r="J45" s="16">
        <v>0</v>
      </c>
      <c r="K45" s="75">
        <v>0</v>
      </c>
    </row>
    <row r="46" spans="1:11" x14ac:dyDescent="0.3">
      <c r="A46" s="4" t="s">
        <v>36</v>
      </c>
      <c r="B46" s="92">
        <v>0</v>
      </c>
      <c r="C46" s="93">
        <v>0</v>
      </c>
      <c r="D46" s="16">
        <v>0</v>
      </c>
      <c r="E46" s="75">
        <v>0</v>
      </c>
      <c r="F46" s="16">
        <v>0</v>
      </c>
      <c r="G46" s="75">
        <v>0</v>
      </c>
      <c r="H46" s="16">
        <v>0</v>
      </c>
      <c r="I46" s="75">
        <v>0</v>
      </c>
      <c r="J46" s="16">
        <v>0</v>
      </c>
      <c r="K46" s="75">
        <v>0</v>
      </c>
    </row>
    <row r="47" spans="1:11" x14ac:dyDescent="0.3">
      <c r="A47" s="4" t="s">
        <v>37</v>
      </c>
      <c r="B47" s="92">
        <v>0</v>
      </c>
      <c r="C47" s="93">
        <v>0</v>
      </c>
      <c r="D47" s="16">
        <v>0</v>
      </c>
      <c r="E47" s="75">
        <v>0</v>
      </c>
      <c r="F47" s="16">
        <v>0</v>
      </c>
      <c r="G47" s="75">
        <v>0</v>
      </c>
      <c r="H47" s="16">
        <v>0</v>
      </c>
      <c r="I47" s="75">
        <v>0</v>
      </c>
      <c r="J47" s="16">
        <v>0</v>
      </c>
      <c r="K47" s="75">
        <v>0</v>
      </c>
    </row>
    <row r="48" spans="1:11" x14ac:dyDescent="0.3">
      <c r="A48" s="4" t="s">
        <v>38</v>
      </c>
      <c r="B48" s="92">
        <v>0</v>
      </c>
      <c r="C48" s="93">
        <v>0</v>
      </c>
      <c r="D48" s="16">
        <v>0</v>
      </c>
      <c r="E48" s="75">
        <v>0</v>
      </c>
      <c r="F48" s="16">
        <v>0</v>
      </c>
      <c r="G48" s="75">
        <v>0</v>
      </c>
      <c r="H48" s="16">
        <v>0</v>
      </c>
      <c r="I48" s="75">
        <v>0</v>
      </c>
      <c r="J48" s="16">
        <v>0</v>
      </c>
      <c r="K48" s="75">
        <v>0</v>
      </c>
    </row>
    <row r="49" spans="1:11" x14ac:dyDescent="0.3">
      <c r="A49" s="4" t="s">
        <v>39</v>
      </c>
      <c r="B49" s="92">
        <v>0</v>
      </c>
      <c r="C49" s="93">
        <v>5482</v>
      </c>
      <c r="D49" s="16">
        <v>0</v>
      </c>
      <c r="E49" s="75">
        <v>0</v>
      </c>
      <c r="F49" s="16">
        <v>0</v>
      </c>
      <c r="G49" s="75">
        <v>5482</v>
      </c>
      <c r="H49" s="16">
        <v>0</v>
      </c>
      <c r="I49" s="75">
        <v>0</v>
      </c>
      <c r="J49" s="16">
        <v>0</v>
      </c>
      <c r="K49" s="75">
        <v>0</v>
      </c>
    </row>
    <row r="50" spans="1:11" x14ac:dyDescent="0.3">
      <c r="A50" s="4" t="s">
        <v>40</v>
      </c>
      <c r="B50" s="92">
        <v>0</v>
      </c>
      <c r="C50" s="93">
        <v>0</v>
      </c>
      <c r="D50" s="16">
        <v>0</v>
      </c>
      <c r="E50" s="75">
        <v>0</v>
      </c>
      <c r="F50" s="16">
        <v>0</v>
      </c>
      <c r="G50" s="75">
        <v>0</v>
      </c>
      <c r="H50" s="16">
        <v>0</v>
      </c>
      <c r="I50" s="75">
        <v>0</v>
      </c>
      <c r="J50" s="16">
        <v>0</v>
      </c>
      <c r="K50" s="75">
        <v>0</v>
      </c>
    </row>
    <row r="51" spans="1:11" x14ac:dyDescent="0.3">
      <c r="A51" s="4" t="s">
        <v>41</v>
      </c>
      <c r="B51" s="92">
        <v>0</v>
      </c>
      <c r="C51" s="93">
        <v>0</v>
      </c>
      <c r="D51" s="16">
        <v>0</v>
      </c>
      <c r="E51" s="75">
        <v>0</v>
      </c>
      <c r="F51" s="16">
        <v>0</v>
      </c>
      <c r="G51" s="75">
        <v>0</v>
      </c>
      <c r="H51" s="16">
        <v>0</v>
      </c>
      <c r="I51" s="75">
        <v>0</v>
      </c>
      <c r="J51" s="16">
        <v>0</v>
      </c>
      <c r="K51" s="75">
        <v>0</v>
      </c>
    </row>
    <row r="52" spans="1:11" x14ac:dyDescent="0.3">
      <c r="A52" s="4" t="s">
        <v>42</v>
      </c>
      <c r="B52" s="92">
        <v>0</v>
      </c>
      <c r="C52" s="93">
        <v>0</v>
      </c>
      <c r="D52" s="16">
        <v>0</v>
      </c>
      <c r="E52" s="75">
        <v>0</v>
      </c>
      <c r="F52" s="16">
        <v>0</v>
      </c>
      <c r="G52" s="75">
        <v>0</v>
      </c>
      <c r="H52" s="16">
        <v>0</v>
      </c>
      <c r="I52" s="75">
        <v>0</v>
      </c>
      <c r="J52" s="16">
        <v>0</v>
      </c>
      <c r="K52" s="75">
        <v>0</v>
      </c>
    </row>
    <row r="53" spans="1:11" x14ac:dyDescent="0.3">
      <c r="A53" s="4" t="s">
        <v>43</v>
      </c>
      <c r="B53" s="92">
        <v>0</v>
      </c>
      <c r="C53" s="93">
        <v>0</v>
      </c>
      <c r="D53" s="16">
        <v>0</v>
      </c>
      <c r="E53" s="75">
        <v>0</v>
      </c>
      <c r="F53" s="16">
        <v>0</v>
      </c>
      <c r="G53" s="75">
        <v>0</v>
      </c>
      <c r="H53" s="16">
        <v>0</v>
      </c>
      <c r="I53" s="75">
        <v>0</v>
      </c>
      <c r="J53" s="16">
        <v>0</v>
      </c>
      <c r="K53" s="75">
        <v>0</v>
      </c>
    </row>
    <row r="54" spans="1:11" x14ac:dyDescent="0.3">
      <c r="A54" s="4" t="s">
        <v>263</v>
      </c>
      <c r="B54" s="92">
        <v>0</v>
      </c>
      <c r="C54" s="93">
        <v>0</v>
      </c>
      <c r="D54" s="16">
        <v>0</v>
      </c>
      <c r="E54" s="75">
        <v>0</v>
      </c>
      <c r="F54" s="16">
        <v>0</v>
      </c>
      <c r="G54" s="75">
        <v>0</v>
      </c>
      <c r="H54" s="16">
        <v>0</v>
      </c>
      <c r="I54" s="75">
        <v>0</v>
      </c>
      <c r="J54" s="16">
        <v>0</v>
      </c>
      <c r="K54" s="75">
        <v>0</v>
      </c>
    </row>
    <row r="55" spans="1:11" x14ac:dyDescent="0.3">
      <c r="A55" s="4" t="s">
        <v>44</v>
      </c>
      <c r="B55" s="92">
        <v>0</v>
      </c>
      <c r="C55" s="93">
        <v>0</v>
      </c>
      <c r="D55" s="16">
        <v>0</v>
      </c>
      <c r="E55" s="75">
        <v>0</v>
      </c>
      <c r="F55" s="16">
        <v>0</v>
      </c>
      <c r="G55" s="75">
        <v>0</v>
      </c>
      <c r="H55" s="16">
        <v>0</v>
      </c>
      <c r="I55" s="75">
        <v>0</v>
      </c>
      <c r="J55" s="16">
        <v>0</v>
      </c>
      <c r="K55" s="75">
        <v>0</v>
      </c>
    </row>
    <row r="56" spans="1:11" x14ac:dyDescent="0.3">
      <c r="A56" s="4" t="s">
        <v>45</v>
      </c>
      <c r="B56" s="92">
        <v>0</v>
      </c>
      <c r="C56" s="93">
        <v>0</v>
      </c>
      <c r="D56" s="16">
        <v>0</v>
      </c>
      <c r="E56" s="75">
        <v>0</v>
      </c>
      <c r="F56" s="16">
        <v>0</v>
      </c>
      <c r="G56" s="75">
        <v>0</v>
      </c>
      <c r="H56" s="16">
        <v>0</v>
      </c>
      <c r="I56" s="75">
        <v>0</v>
      </c>
      <c r="J56" s="16">
        <v>0</v>
      </c>
      <c r="K56" s="75">
        <v>0</v>
      </c>
    </row>
    <row r="57" spans="1:11" x14ac:dyDescent="0.3">
      <c r="A57" s="4" t="s">
        <v>46</v>
      </c>
      <c r="B57" s="92">
        <v>0</v>
      </c>
      <c r="C57" s="93">
        <v>0</v>
      </c>
      <c r="D57" s="16">
        <v>0</v>
      </c>
      <c r="E57" s="75">
        <v>0</v>
      </c>
      <c r="F57" s="16">
        <v>0</v>
      </c>
      <c r="G57" s="75">
        <v>0</v>
      </c>
      <c r="H57" s="16">
        <v>0</v>
      </c>
      <c r="I57" s="75">
        <v>0</v>
      </c>
      <c r="J57" s="16">
        <v>0</v>
      </c>
      <c r="K57" s="75">
        <v>0</v>
      </c>
    </row>
    <row r="58" spans="1:11" x14ac:dyDescent="0.3">
      <c r="A58" s="4" t="s">
        <v>47</v>
      </c>
      <c r="B58" s="92">
        <v>0</v>
      </c>
      <c r="C58" s="93">
        <v>0</v>
      </c>
      <c r="D58" s="16">
        <v>0</v>
      </c>
      <c r="E58" s="75">
        <v>0</v>
      </c>
      <c r="F58" s="16">
        <v>0</v>
      </c>
      <c r="G58" s="75">
        <v>0</v>
      </c>
      <c r="H58" s="16">
        <v>0</v>
      </c>
      <c r="I58" s="75">
        <v>0</v>
      </c>
      <c r="J58" s="16">
        <v>0</v>
      </c>
      <c r="K58" s="75">
        <v>0</v>
      </c>
    </row>
    <row r="59" spans="1:11" x14ac:dyDescent="0.3">
      <c r="A59" s="4" t="s">
        <v>48</v>
      </c>
      <c r="B59" s="92">
        <v>0</v>
      </c>
      <c r="C59" s="93">
        <v>2135533.9797499999</v>
      </c>
      <c r="D59" s="16">
        <v>0</v>
      </c>
      <c r="E59" s="75">
        <v>0</v>
      </c>
      <c r="F59" s="16">
        <v>0</v>
      </c>
      <c r="G59" s="75">
        <v>0</v>
      </c>
      <c r="H59" s="16">
        <v>0</v>
      </c>
      <c r="I59" s="75">
        <v>2135533.9797499999</v>
      </c>
      <c r="J59" s="16">
        <v>0</v>
      </c>
      <c r="K59" s="75">
        <v>0</v>
      </c>
    </row>
    <row r="60" spans="1:11" x14ac:dyDescent="0.3">
      <c r="A60" s="4" t="s">
        <v>49</v>
      </c>
      <c r="B60" s="92">
        <v>0</v>
      </c>
      <c r="C60" s="93">
        <v>0</v>
      </c>
      <c r="D60" s="16">
        <v>0</v>
      </c>
      <c r="E60" s="75">
        <v>0</v>
      </c>
      <c r="F60" s="16">
        <v>0</v>
      </c>
      <c r="G60" s="75">
        <v>0</v>
      </c>
      <c r="H60" s="16">
        <v>0</v>
      </c>
      <c r="I60" s="75">
        <v>0</v>
      </c>
      <c r="J60" s="16">
        <v>0</v>
      </c>
      <c r="K60" s="75">
        <v>0</v>
      </c>
    </row>
    <row r="61" spans="1:11" x14ac:dyDescent="0.3">
      <c r="A61" s="4" t="s">
        <v>50</v>
      </c>
      <c r="B61" s="92">
        <v>0</v>
      </c>
      <c r="C61" s="93">
        <v>0</v>
      </c>
      <c r="D61" s="16">
        <v>0</v>
      </c>
      <c r="E61" s="75">
        <v>0</v>
      </c>
      <c r="F61" s="16">
        <v>0</v>
      </c>
      <c r="G61" s="75">
        <v>0</v>
      </c>
      <c r="H61" s="16">
        <v>0</v>
      </c>
      <c r="I61" s="75">
        <v>0</v>
      </c>
      <c r="J61" s="16">
        <v>0</v>
      </c>
      <c r="K61" s="75">
        <v>0</v>
      </c>
    </row>
    <row r="62" spans="1:11" x14ac:dyDescent="0.3">
      <c r="A62" s="4" t="s">
        <v>51</v>
      </c>
      <c r="B62" s="92">
        <v>0</v>
      </c>
      <c r="C62" s="93">
        <v>0</v>
      </c>
      <c r="D62" s="16">
        <v>0</v>
      </c>
      <c r="E62" s="75">
        <v>0</v>
      </c>
      <c r="F62" s="16">
        <v>0</v>
      </c>
      <c r="G62" s="75">
        <v>0</v>
      </c>
      <c r="H62" s="16">
        <v>0</v>
      </c>
      <c r="I62" s="75">
        <v>0</v>
      </c>
      <c r="J62" s="16">
        <v>0</v>
      </c>
      <c r="K62" s="75">
        <v>0</v>
      </c>
    </row>
    <row r="63" spans="1:11" x14ac:dyDescent="0.3">
      <c r="A63" s="4" t="s">
        <v>52</v>
      </c>
      <c r="B63" s="92">
        <v>0</v>
      </c>
      <c r="C63" s="93">
        <v>0</v>
      </c>
      <c r="D63" s="16">
        <v>0</v>
      </c>
      <c r="E63" s="75">
        <v>0</v>
      </c>
      <c r="F63" s="16">
        <v>0</v>
      </c>
      <c r="G63" s="75">
        <v>0</v>
      </c>
      <c r="H63" s="16">
        <v>0</v>
      </c>
      <c r="I63" s="75">
        <v>0</v>
      </c>
      <c r="J63" s="16">
        <v>0</v>
      </c>
      <c r="K63" s="75">
        <v>0</v>
      </c>
    </row>
    <row r="64" spans="1:11" x14ac:dyDescent="0.3">
      <c r="A64" s="4" t="s">
        <v>53</v>
      </c>
      <c r="B64" s="92">
        <v>0</v>
      </c>
      <c r="C64" s="93">
        <v>0</v>
      </c>
      <c r="D64" s="16">
        <v>0</v>
      </c>
      <c r="E64" s="75">
        <v>0</v>
      </c>
      <c r="F64" s="16">
        <v>0</v>
      </c>
      <c r="G64" s="75">
        <v>0</v>
      </c>
      <c r="H64" s="16">
        <v>0</v>
      </c>
      <c r="I64" s="75">
        <v>0</v>
      </c>
      <c r="J64" s="16">
        <v>0</v>
      </c>
      <c r="K64" s="75">
        <v>0</v>
      </c>
    </row>
    <row r="65" spans="1:11" x14ac:dyDescent="0.3">
      <c r="A65" s="4" t="s">
        <v>54</v>
      </c>
      <c r="B65" s="92">
        <v>0</v>
      </c>
      <c r="C65" s="93">
        <v>0</v>
      </c>
      <c r="D65" s="16">
        <v>0</v>
      </c>
      <c r="E65" s="75">
        <v>0</v>
      </c>
      <c r="F65" s="16">
        <v>0</v>
      </c>
      <c r="G65" s="75">
        <v>0</v>
      </c>
      <c r="H65" s="16">
        <v>0</v>
      </c>
      <c r="I65" s="75">
        <v>0</v>
      </c>
      <c r="J65" s="16">
        <v>0</v>
      </c>
      <c r="K65" s="75">
        <v>0</v>
      </c>
    </row>
    <row r="66" spans="1:11" x14ac:dyDescent="0.3">
      <c r="A66" s="4" t="s">
        <v>55</v>
      </c>
      <c r="B66" s="92">
        <v>0</v>
      </c>
      <c r="C66" s="93">
        <v>0</v>
      </c>
      <c r="D66" s="16">
        <v>0</v>
      </c>
      <c r="E66" s="75">
        <v>0</v>
      </c>
      <c r="F66" s="16">
        <v>0</v>
      </c>
      <c r="G66" s="75">
        <v>0</v>
      </c>
      <c r="H66" s="16">
        <v>0</v>
      </c>
      <c r="I66" s="75">
        <v>0</v>
      </c>
      <c r="J66" s="16">
        <v>0</v>
      </c>
      <c r="K66" s="75">
        <v>0</v>
      </c>
    </row>
    <row r="67" spans="1:11" x14ac:dyDescent="0.3">
      <c r="A67" s="4" t="s">
        <v>56</v>
      </c>
      <c r="B67" s="92">
        <v>0</v>
      </c>
      <c r="C67" s="93">
        <v>0</v>
      </c>
      <c r="D67" s="16">
        <v>0</v>
      </c>
      <c r="E67" s="75">
        <v>0</v>
      </c>
      <c r="F67" s="16">
        <v>0</v>
      </c>
      <c r="G67" s="75">
        <v>0</v>
      </c>
      <c r="H67" s="16">
        <v>0</v>
      </c>
      <c r="I67" s="75">
        <v>0</v>
      </c>
      <c r="J67" s="16">
        <v>0</v>
      </c>
      <c r="K67" s="75">
        <v>0</v>
      </c>
    </row>
    <row r="68" spans="1:11" x14ac:dyDescent="0.3">
      <c r="A68" s="4" t="s">
        <v>57</v>
      </c>
      <c r="B68" s="92">
        <v>0</v>
      </c>
      <c r="C68" s="93">
        <v>0</v>
      </c>
      <c r="D68" s="16">
        <v>0</v>
      </c>
      <c r="E68" s="75">
        <v>0</v>
      </c>
      <c r="F68" s="16">
        <v>0</v>
      </c>
      <c r="G68" s="75">
        <v>0</v>
      </c>
      <c r="H68" s="16">
        <v>0</v>
      </c>
      <c r="I68" s="75">
        <v>0</v>
      </c>
      <c r="J68" s="16">
        <v>0</v>
      </c>
      <c r="K68" s="75">
        <v>0</v>
      </c>
    </row>
    <row r="69" spans="1:11" x14ac:dyDescent="0.3">
      <c r="A69" s="4" t="s">
        <v>58</v>
      </c>
      <c r="B69" s="92">
        <v>0</v>
      </c>
      <c r="C69" s="93">
        <v>0</v>
      </c>
      <c r="D69" s="16">
        <v>0</v>
      </c>
      <c r="E69" s="75">
        <v>0</v>
      </c>
      <c r="F69" s="16">
        <v>0</v>
      </c>
      <c r="G69" s="75">
        <v>0</v>
      </c>
      <c r="H69" s="16">
        <v>0</v>
      </c>
      <c r="I69" s="75">
        <v>0</v>
      </c>
      <c r="J69" s="16">
        <v>0</v>
      </c>
      <c r="K69" s="75">
        <v>0</v>
      </c>
    </row>
    <row r="70" spans="1:11" x14ac:dyDescent="0.3">
      <c r="A70" s="4" t="s">
        <v>59</v>
      </c>
      <c r="B70" s="92">
        <v>0</v>
      </c>
      <c r="C70" s="93">
        <v>0</v>
      </c>
      <c r="D70" s="16">
        <v>0</v>
      </c>
      <c r="E70" s="75">
        <v>0</v>
      </c>
      <c r="F70" s="16">
        <v>0</v>
      </c>
      <c r="G70" s="75">
        <v>0</v>
      </c>
      <c r="H70" s="16">
        <v>0</v>
      </c>
      <c r="I70" s="75">
        <v>0</v>
      </c>
      <c r="J70" s="16">
        <v>0</v>
      </c>
      <c r="K70" s="75">
        <v>0</v>
      </c>
    </row>
    <row r="71" spans="1:11" x14ac:dyDescent="0.3">
      <c r="A71" s="4" t="s">
        <v>60</v>
      </c>
      <c r="B71" s="92">
        <v>0</v>
      </c>
      <c r="C71" s="93">
        <v>0</v>
      </c>
      <c r="D71" s="16">
        <v>0</v>
      </c>
      <c r="E71" s="75">
        <v>0</v>
      </c>
      <c r="F71" s="16">
        <v>0</v>
      </c>
      <c r="G71" s="75">
        <v>0</v>
      </c>
      <c r="H71" s="16">
        <v>0</v>
      </c>
      <c r="I71" s="75">
        <v>0</v>
      </c>
      <c r="J71" s="16">
        <v>0</v>
      </c>
      <c r="K71" s="75">
        <v>0</v>
      </c>
    </row>
    <row r="72" spans="1:11" x14ac:dyDescent="0.3">
      <c r="A72" s="4" t="s">
        <v>61</v>
      </c>
      <c r="B72" s="92">
        <v>0</v>
      </c>
      <c r="C72" s="93">
        <v>0</v>
      </c>
      <c r="D72" s="16">
        <v>0</v>
      </c>
      <c r="E72" s="75">
        <v>0</v>
      </c>
      <c r="F72" s="16">
        <v>0</v>
      </c>
      <c r="G72" s="75">
        <v>0</v>
      </c>
      <c r="H72" s="16">
        <v>0</v>
      </c>
      <c r="I72" s="75">
        <v>0</v>
      </c>
      <c r="J72" s="16">
        <v>0</v>
      </c>
      <c r="K72" s="75">
        <v>0</v>
      </c>
    </row>
    <row r="73" spans="1:11" x14ac:dyDescent="0.3">
      <c r="A73" s="4" t="s">
        <v>62</v>
      </c>
      <c r="B73" s="92">
        <v>0</v>
      </c>
      <c r="C73" s="93">
        <v>0</v>
      </c>
      <c r="D73" s="16">
        <v>0</v>
      </c>
      <c r="E73" s="75">
        <v>0</v>
      </c>
      <c r="F73" s="16">
        <v>0</v>
      </c>
      <c r="G73" s="75">
        <v>0</v>
      </c>
      <c r="H73" s="16">
        <v>0</v>
      </c>
      <c r="I73" s="75">
        <v>0</v>
      </c>
      <c r="J73" s="16">
        <v>0</v>
      </c>
      <c r="K73" s="75">
        <v>0</v>
      </c>
    </row>
    <row r="74" spans="1:11" x14ac:dyDescent="0.3">
      <c r="A74" s="4" t="s">
        <v>63</v>
      </c>
      <c r="B74" s="92">
        <v>0</v>
      </c>
      <c r="C74" s="93">
        <v>0</v>
      </c>
      <c r="D74" s="16">
        <v>0</v>
      </c>
      <c r="E74" s="75">
        <v>0</v>
      </c>
      <c r="F74" s="16">
        <v>0</v>
      </c>
      <c r="G74" s="75">
        <v>0</v>
      </c>
      <c r="H74" s="16">
        <v>0</v>
      </c>
      <c r="I74" s="75">
        <v>0</v>
      </c>
      <c r="J74" s="16">
        <v>0</v>
      </c>
      <c r="K74" s="75">
        <v>0</v>
      </c>
    </row>
    <row r="75" spans="1:11" x14ac:dyDescent="0.3">
      <c r="A75" s="4" t="s">
        <v>64</v>
      </c>
      <c r="B75" s="92">
        <v>0</v>
      </c>
      <c r="C75" s="93">
        <v>0</v>
      </c>
      <c r="D75" s="16">
        <v>0</v>
      </c>
      <c r="E75" s="75">
        <v>0</v>
      </c>
      <c r="F75" s="16">
        <v>0</v>
      </c>
      <c r="G75" s="75">
        <v>0</v>
      </c>
      <c r="H75" s="16">
        <v>0</v>
      </c>
      <c r="I75" s="75">
        <v>0</v>
      </c>
      <c r="J75" s="16">
        <v>0</v>
      </c>
      <c r="K75" s="75">
        <v>0</v>
      </c>
    </row>
    <row r="76" spans="1:11" x14ac:dyDescent="0.3">
      <c r="A76" s="4" t="s">
        <v>65</v>
      </c>
      <c r="B76" s="92">
        <v>0</v>
      </c>
      <c r="C76" s="93">
        <v>0</v>
      </c>
      <c r="D76" s="16">
        <v>0</v>
      </c>
      <c r="E76" s="75">
        <v>0</v>
      </c>
      <c r="F76" s="16">
        <v>0</v>
      </c>
      <c r="G76" s="75">
        <v>0</v>
      </c>
      <c r="H76" s="16">
        <v>0</v>
      </c>
      <c r="I76" s="75">
        <v>0</v>
      </c>
      <c r="J76" s="16">
        <v>0</v>
      </c>
      <c r="K76" s="75">
        <v>0</v>
      </c>
    </row>
    <row r="77" spans="1:11" x14ac:dyDescent="0.3">
      <c r="A77" s="4" t="s">
        <v>66</v>
      </c>
      <c r="B77" s="92">
        <v>0</v>
      </c>
      <c r="C77" s="93">
        <v>0</v>
      </c>
      <c r="D77" s="16">
        <v>0</v>
      </c>
      <c r="E77" s="75">
        <v>0</v>
      </c>
      <c r="F77" s="16">
        <v>0</v>
      </c>
      <c r="G77" s="75">
        <v>0</v>
      </c>
      <c r="H77" s="16">
        <v>0</v>
      </c>
      <c r="I77" s="75">
        <v>0</v>
      </c>
      <c r="J77" s="16">
        <v>0</v>
      </c>
      <c r="K77" s="75">
        <v>0</v>
      </c>
    </row>
    <row r="78" spans="1:11" x14ac:dyDescent="0.3">
      <c r="A78" s="4" t="s">
        <v>67</v>
      </c>
      <c r="B78" s="92">
        <v>0</v>
      </c>
      <c r="C78" s="93">
        <v>0</v>
      </c>
      <c r="D78" s="16">
        <v>0</v>
      </c>
      <c r="E78" s="75">
        <v>0</v>
      </c>
      <c r="F78" s="16">
        <v>0</v>
      </c>
      <c r="G78" s="75">
        <v>0</v>
      </c>
      <c r="H78" s="16">
        <v>0</v>
      </c>
      <c r="I78" s="75">
        <v>0</v>
      </c>
      <c r="J78" s="16">
        <v>0</v>
      </c>
      <c r="K78" s="75">
        <v>0</v>
      </c>
    </row>
    <row r="79" spans="1:11" x14ac:dyDescent="0.3">
      <c r="A79" s="4" t="s">
        <v>68</v>
      </c>
      <c r="B79" s="92">
        <v>0</v>
      </c>
      <c r="C79" s="93">
        <v>0</v>
      </c>
      <c r="D79" s="16">
        <v>0</v>
      </c>
      <c r="E79" s="75">
        <v>0</v>
      </c>
      <c r="F79" s="16">
        <v>0</v>
      </c>
      <c r="G79" s="75">
        <v>0</v>
      </c>
      <c r="H79" s="16">
        <v>0</v>
      </c>
      <c r="I79" s="75">
        <v>0</v>
      </c>
      <c r="J79" s="16">
        <v>0</v>
      </c>
      <c r="K79" s="75">
        <v>0</v>
      </c>
    </row>
    <row r="80" spans="1:11" x14ac:dyDescent="0.3">
      <c r="A80" s="4" t="s">
        <v>69</v>
      </c>
      <c r="B80" s="92">
        <v>0</v>
      </c>
      <c r="C80" s="93">
        <v>0</v>
      </c>
      <c r="D80" s="16">
        <v>0</v>
      </c>
      <c r="E80" s="75">
        <v>0</v>
      </c>
      <c r="F80" s="16">
        <v>0</v>
      </c>
      <c r="G80" s="75">
        <v>0</v>
      </c>
      <c r="H80" s="16">
        <v>0</v>
      </c>
      <c r="I80" s="75">
        <v>0</v>
      </c>
      <c r="J80" s="16">
        <v>0</v>
      </c>
      <c r="K80" s="75">
        <v>0</v>
      </c>
    </row>
    <row r="81" spans="1:11" x14ac:dyDescent="0.3">
      <c r="A81" s="4" t="s">
        <v>70</v>
      </c>
      <c r="B81" s="92">
        <v>0</v>
      </c>
      <c r="C81" s="93">
        <v>0</v>
      </c>
      <c r="D81" s="16">
        <v>0</v>
      </c>
      <c r="E81" s="75">
        <v>0</v>
      </c>
      <c r="F81" s="16">
        <v>0</v>
      </c>
      <c r="G81" s="75">
        <v>0</v>
      </c>
      <c r="H81" s="16">
        <v>0</v>
      </c>
      <c r="I81" s="75">
        <v>0</v>
      </c>
      <c r="J81" s="16">
        <v>0</v>
      </c>
      <c r="K81" s="75">
        <v>0</v>
      </c>
    </row>
    <row r="82" spans="1:11" x14ac:dyDescent="0.3">
      <c r="A82" s="4" t="s">
        <v>71</v>
      </c>
      <c r="B82" s="92">
        <v>0</v>
      </c>
      <c r="C82" s="93">
        <v>0</v>
      </c>
      <c r="D82" s="16">
        <v>0</v>
      </c>
      <c r="E82" s="75">
        <v>0</v>
      </c>
      <c r="F82" s="16">
        <v>0</v>
      </c>
      <c r="G82" s="75">
        <v>0</v>
      </c>
      <c r="H82" s="16">
        <v>0</v>
      </c>
      <c r="I82" s="75">
        <v>0</v>
      </c>
      <c r="J82" s="16">
        <v>0</v>
      </c>
      <c r="K82" s="75">
        <v>0</v>
      </c>
    </row>
    <row r="83" spans="1:11" x14ac:dyDescent="0.3">
      <c r="A83" s="4" t="s">
        <v>72</v>
      </c>
      <c r="B83" s="92">
        <v>0</v>
      </c>
      <c r="C83" s="93">
        <v>0</v>
      </c>
      <c r="D83" s="16">
        <v>0</v>
      </c>
      <c r="E83" s="75">
        <v>0</v>
      </c>
      <c r="F83" s="16">
        <v>0</v>
      </c>
      <c r="G83" s="75">
        <v>0</v>
      </c>
      <c r="H83" s="16">
        <v>0</v>
      </c>
      <c r="I83" s="75">
        <v>0</v>
      </c>
      <c r="J83" s="16">
        <v>0</v>
      </c>
      <c r="K83" s="75">
        <v>0</v>
      </c>
    </row>
    <row r="84" spans="1:11" x14ac:dyDescent="0.3">
      <c r="A84" s="4" t="s">
        <v>73</v>
      </c>
      <c r="B84" s="92">
        <v>0</v>
      </c>
      <c r="C84" s="93">
        <v>0</v>
      </c>
      <c r="D84" s="16">
        <v>0</v>
      </c>
      <c r="E84" s="75">
        <v>0</v>
      </c>
      <c r="F84" s="16">
        <v>0</v>
      </c>
      <c r="G84" s="75">
        <v>0</v>
      </c>
      <c r="H84" s="16">
        <v>0</v>
      </c>
      <c r="I84" s="75">
        <v>0</v>
      </c>
      <c r="J84" s="16">
        <v>0</v>
      </c>
      <c r="K84" s="75">
        <v>0</v>
      </c>
    </row>
    <row r="85" spans="1:11" x14ac:dyDescent="0.3">
      <c r="A85" s="4" t="s">
        <v>74</v>
      </c>
      <c r="B85" s="92">
        <v>0</v>
      </c>
      <c r="C85" s="93">
        <v>0</v>
      </c>
      <c r="D85" s="16">
        <v>0</v>
      </c>
      <c r="E85" s="75">
        <v>0</v>
      </c>
      <c r="F85" s="16">
        <v>0</v>
      </c>
      <c r="G85" s="75">
        <v>0</v>
      </c>
      <c r="H85" s="16">
        <v>0</v>
      </c>
      <c r="I85" s="75">
        <v>0</v>
      </c>
      <c r="J85" s="16">
        <v>0</v>
      </c>
      <c r="K85" s="75">
        <v>0</v>
      </c>
    </row>
    <row r="86" spans="1:11" x14ac:dyDescent="0.3">
      <c r="A86" s="4" t="s">
        <v>75</v>
      </c>
      <c r="B86" s="92">
        <v>0</v>
      </c>
      <c r="C86" s="93">
        <v>0</v>
      </c>
      <c r="D86" s="16">
        <v>0</v>
      </c>
      <c r="E86" s="75">
        <v>0</v>
      </c>
      <c r="F86" s="16">
        <v>0</v>
      </c>
      <c r="G86" s="75">
        <v>0</v>
      </c>
      <c r="H86" s="16">
        <v>0</v>
      </c>
      <c r="I86" s="75">
        <v>0</v>
      </c>
      <c r="J86" s="16">
        <v>0</v>
      </c>
      <c r="K86" s="75">
        <v>0</v>
      </c>
    </row>
    <row r="87" spans="1:11" x14ac:dyDescent="0.3">
      <c r="A87" s="4" t="s">
        <v>76</v>
      </c>
      <c r="B87" s="92">
        <v>0</v>
      </c>
      <c r="C87" s="93">
        <v>0</v>
      </c>
      <c r="D87" s="16">
        <v>0</v>
      </c>
      <c r="E87" s="75">
        <v>0</v>
      </c>
      <c r="F87" s="16">
        <v>0</v>
      </c>
      <c r="G87" s="75">
        <v>0</v>
      </c>
      <c r="H87" s="16">
        <v>0</v>
      </c>
      <c r="I87" s="75">
        <v>0</v>
      </c>
      <c r="J87" s="16">
        <v>0</v>
      </c>
      <c r="K87" s="75">
        <v>0</v>
      </c>
    </row>
    <row r="88" spans="1:11" x14ac:dyDescent="0.3">
      <c r="A88" s="4" t="s">
        <v>77</v>
      </c>
      <c r="B88" s="92">
        <v>0</v>
      </c>
      <c r="C88" s="93">
        <v>0</v>
      </c>
      <c r="D88" s="16">
        <v>0</v>
      </c>
      <c r="E88" s="75">
        <v>0</v>
      </c>
      <c r="F88" s="16">
        <v>0</v>
      </c>
      <c r="G88" s="75">
        <v>0</v>
      </c>
      <c r="H88" s="16">
        <v>0</v>
      </c>
      <c r="I88" s="75">
        <v>0</v>
      </c>
      <c r="J88" s="16">
        <v>0</v>
      </c>
      <c r="K88" s="75">
        <v>0</v>
      </c>
    </row>
    <row r="89" spans="1:11" x14ac:dyDescent="0.3">
      <c r="A89" s="5"/>
      <c r="B89" s="94"/>
      <c r="C89" s="95"/>
      <c r="D89" s="18"/>
      <c r="E89" s="13"/>
      <c r="F89" s="18"/>
      <c r="G89" s="13"/>
      <c r="H89" s="18"/>
      <c r="I89" s="13"/>
      <c r="J89" s="18"/>
      <c r="K89" s="13"/>
    </row>
    <row r="90" spans="1:11" x14ac:dyDescent="0.3">
      <c r="A90" s="30"/>
      <c r="B90" s="31">
        <f>SUM(B9:B89)</f>
        <v>-3060.6899999999987</v>
      </c>
      <c r="C90" s="33">
        <f t="shared" ref="C90:K90" si="0">SUM(C9:C89)</f>
        <v>2643903.0653065378</v>
      </c>
      <c r="D90" s="31">
        <f t="shared" si="0"/>
        <v>0</v>
      </c>
      <c r="E90" s="33">
        <f t="shared" si="0"/>
        <v>0</v>
      </c>
      <c r="F90" s="31">
        <f t="shared" si="0"/>
        <v>-17403.689999999999</v>
      </c>
      <c r="G90" s="33">
        <f t="shared" si="0"/>
        <v>111323.08555653767</v>
      </c>
      <c r="H90" s="31">
        <f t="shared" si="0"/>
        <v>14343</v>
      </c>
      <c r="I90" s="33">
        <f t="shared" si="0"/>
        <v>2532579.9797499999</v>
      </c>
      <c r="J90" s="31">
        <f t="shared" si="0"/>
        <v>0</v>
      </c>
      <c r="K90" s="33">
        <f t="shared" si="0"/>
        <v>0</v>
      </c>
    </row>
    <row r="91" spans="1:11"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2" tint="-0.249977111117893"/>
  </sheetPr>
  <dimension ref="A1:W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2" width="12.81640625" style="9" bestFit="1" customWidth="1"/>
    <col min="3" max="3" width="13.26953125" style="9" bestFit="1" customWidth="1"/>
    <col min="4" max="23" width="12.81640625" style="9" bestFit="1" customWidth="1"/>
    <col min="24" max="16384" width="12.7265625" style="6"/>
  </cols>
  <sheetData>
    <row r="1" spans="1:23" x14ac:dyDescent="0.3">
      <c r="A1" s="1" t="s">
        <v>317</v>
      </c>
      <c r="B1" s="7"/>
      <c r="C1" s="7"/>
      <c r="D1" s="7"/>
      <c r="E1" s="7"/>
      <c r="F1" s="7"/>
      <c r="G1" s="7"/>
      <c r="H1" s="7"/>
      <c r="I1" s="7"/>
      <c r="J1" s="7"/>
      <c r="K1" s="7"/>
      <c r="L1" s="7"/>
      <c r="M1" s="7"/>
      <c r="N1" s="7"/>
      <c r="O1" s="7"/>
      <c r="P1" s="7"/>
      <c r="Q1" s="7"/>
      <c r="R1" s="7"/>
      <c r="S1" s="7"/>
      <c r="T1" s="7"/>
      <c r="U1" s="7"/>
      <c r="V1" s="7"/>
      <c r="W1" s="7"/>
    </row>
    <row r="2" spans="1:23" ht="15.5" x14ac:dyDescent="0.35">
      <c r="A2" s="2" t="s">
        <v>270</v>
      </c>
      <c r="B2" s="8"/>
      <c r="C2" s="8"/>
      <c r="D2" s="8"/>
      <c r="E2" s="8"/>
      <c r="F2" s="8"/>
      <c r="G2" s="8"/>
      <c r="H2" s="8"/>
      <c r="I2" s="8"/>
      <c r="J2" s="8"/>
      <c r="K2" s="8"/>
      <c r="L2" s="8"/>
      <c r="M2" s="8"/>
      <c r="N2" s="8"/>
      <c r="O2" s="8"/>
      <c r="P2" s="8"/>
      <c r="Q2" s="8"/>
      <c r="R2" s="8"/>
      <c r="S2" s="8"/>
      <c r="T2" s="8"/>
      <c r="U2" s="8"/>
      <c r="V2" s="8"/>
      <c r="W2" s="8"/>
    </row>
    <row r="3" spans="1:23" x14ac:dyDescent="0.3">
      <c r="A3" s="28" t="str">
        <f>'Total Exp'!A3</f>
        <v>2020-21</v>
      </c>
    </row>
    <row r="4" spans="1:23" ht="15.5" x14ac:dyDescent="0.35">
      <c r="A4" s="82" t="s">
        <v>123</v>
      </c>
      <c r="B4" s="83"/>
      <c r="C4" s="84"/>
      <c r="D4" s="85"/>
      <c r="E4" s="83"/>
      <c r="F4" s="85"/>
      <c r="G4" s="83"/>
      <c r="H4" s="85"/>
      <c r="I4" s="83"/>
      <c r="J4" s="85"/>
      <c r="K4" s="83"/>
      <c r="L4" s="85"/>
      <c r="M4" s="83"/>
      <c r="N4" s="85"/>
      <c r="O4" s="83"/>
      <c r="P4" s="85"/>
      <c r="Q4" s="83"/>
      <c r="R4" s="85"/>
      <c r="S4" s="83"/>
      <c r="T4" s="85"/>
      <c r="U4" s="83"/>
      <c r="V4" s="85"/>
      <c r="W4" s="84" t="s">
        <v>285</v>
      </c>
    </row>
    <row r="5" spans="1:23" s="60" customFormat="1" ht="13" x14ac:dyDescent="0.3">
      <c r="A5" s="49"/>
      <c r="B5" s="65" t="s">
        <v>171</v>
      </c>
      <c r="C5" s="63"/>
      <c r="D5" s="64" t="s">
        <v>152</v>
      </c>
      <c r="E5" s="66"/>
      <c r="F5" s="65" t="s">
        <v>153</v>
      </c>
      <c r="G5" s="66"/>
      <c r="H5" s="65" t="s">
        <v>154</v>
      </c>
      <c r="I5" s="66"/>
      <c r="J5" s="64" t="s">
        <v>158</v>
      </c>
      <c r="K5" s="66"/>
      <c r="L5" s="65" t="s">
        <v>159</v>
      </c>
      <c r="M5" s="66"/>
      <c r="N5" s="65" t="s">
        <v>160</v>
      </c>
      <c r="O5" s="66"/>
      <c r="P5" s="65" t="s">
        <v>164</v>
      </c>
      <c r="Q5" s="66"/>
      <c r="R5" s="65" t="s">
        <v>165</v>
      </c>
      <c r="S5" s="66"/>
      <c r="T5" s="65" t="s">
        <v>166</v>
      </c>
      <c r="U5" s="66"/>
      <c r="V5" s="64" t="s">
        <v>170</v>
      </c>
      <c r="W5" s="66"/>
    </row>
    <row r="6" spans="1:23" s="60" customFormat="1" ht="13" x14ac:dyDescent="0.3">
      <c r="A6" s="49"/>
      <c r="B6" s="50" t="str">
        <f>$A$4&amp;" Total"</f>
        <v>Recreation &amp; Culture Total</v>
      </c>
      <c r="C6" s="52"/>
      <c r="D6" s="50" t="s">
        <v>155</v>
      </c>
      <c r="E6" s="52"/>
      <c r="F6" s="51" t="s">
        <v>156</v>
      </c>
      <c r="G6" s="52"/>
      <c r="H6" s="51" t="s">
        <v>157</v>
      </c>
      <c r="I6" s="52"/>
      <c r="J6" s="50" t="s">
        <v>161</v>
      </c>
      <c r="K6" s="52"/>
      <c r="L6" s="51" t="s">
        <v>162</v>
      </c>
      <c r="M6" s="52"/>
      <c r="N6" s="51" t="s">
        <v>163</v>
      </c>
      <c r="O6" s="52"/>
      <c r="P6" s="51" t="s">
        <v>167</v>
      </c>
      <c r="Q6" s="52"/>
      <c r="R6" s="51" t="s">
        <v>168</v>
      </c>
      <c r="S6" s="52"/>
      <c r="T6" s="51" t="s">
        <v>169</v>
      </c>
      <c r="U6" s="52"/>
      <c r="V6" s="53" t="s">
        <v>141</v>
      </c>
      <c r="W6" s="52"/>
    </row>
    <row r="7" spans="1:23" s="59" customFormat="1" ht="20" x14ac:dyDescent="0.25">
      <c r="A7" s="57"/>
      <c r="B7" s="42" t="s">
        <v>117</v>
      </c>
      <c r="C7" s="44" t="s">
        <v>118</v>
      </c>
      <c r="D7" s="42" t="s">
        <v>117</v>
      </c>
      <c r="E7" s="44" t="s">
        <v>118</v>
      </c>
      <c r="F7" s="42" t="s">
        <v>117</v>
      </c>
      <c r="G7" s="44" t="s">
        <v>118</v>
      </c>
      <c r="H7" s="42" t="s">
        <v>117</v>
      </c>
      <c r="I7" s="44" t="s">
        <v>118</v>
      </c>
      <c r="J7" s="42" t="s">
        <v>117</v>
      </c>
      <c r="K7" s="44" t="s">
        <v>118</v>
      </c>
      <c r="L7" s="42" t="s">
        <v>117</v>
      </c>
      <c r="M7" s="44" t="s">
        <v>118</v>
      </c>
      <c r="N7" s="42" t="s">
        <v>117</v>
      </c>
      <c r="O7" s="44" t="s">
        <v>118</v>
      </c>
      <c r="P7" s="42" t="s">
        <v>117</v>
      </c>
      <c r="Q7" s="44" t="s">
        <v>118</v>
      </c>
      <c r="R7" s="42" t="s">
        <v>117</v>
      </c>
      <c r="S7" s="44" t="s">
        <v>118</v>
      </c>
      <c r="T7" s="42" t="s">
        <v>117</v>
      </c>
      <c r="U7" s="44" t="s">
        <v>118</v>
      </c>
      <c r="V7" s="42" t="s">
        <v>117</v>
      </c>
      <c r="W7" s="44" t="s">
        <v>118</v>
      </c>
    </row>
    <row r="8" spans="1:23" s="59" customFormat="1" ht="10.5" x14ac:dyDescent="0.25">
      <c r="A8" s="67"/>
      <c r="B8" s="46" t="s">
        <v>119</v>
      </c>
      <c r="C8" s="48" t="s">
        <v>120</v>
      </c>
      <c r="D8" s="46" t="s">
        <v>119</v>
      </c>
      <c r="E8" s="48" t="s">
        <v>120</v>
      </c>
      <c r="F8" s="46" t="s">
        <v>119</v>
      </c>
      <c r="G8" s="48" t="s">
        <v>120</v>
      </c>
      <c r="H8" s="46" t="s">
        <v>119</v>
      </c>
      <c r="I8" s="48" t="s">
        <v>120</v>
      </c>
      <c r="J8" s="46" t="s">
        <v>119</v>
      </c>
      <c r="K8" s="48" t="s">
        <v>120</v>
      </c>
      <c r="L8" s="46" t="s">
        <v>119</v>
      </c>
      <c r="M8" s="48" t="s">
        <v>120</v>
      </c>
      <c r="N8" s="46" t="s">
        <v>119</v>
      </c>
      <c r="O8" s="48" t="s">
        <v>120</v>
      </c>
      <c r="P8" s="46" t="s">
        <v>119</v>
      </c>
      <c r="Q8" s="48" t="s">
        <v>120</v>
      </c>
      <c r="R8" s="46" t="s">
        <v>119</v>
      </c>
      <c r="S8" s="48" t="s">
        <v>120</v>
      </c>
      <c r="T8" s="46" t="s">
        <v>119</v>
      </c>
      <c r="U8" s="48" t="s">
        <v>120</v>
      </c>
      <c r="V8" s="46" t="s">
        <v>119</v>
      </c>
      <c r="W8" s="48" t="s">
        <v>120</v>
      </c>
    </row>
    <row r="9" spans="1:23" x14ac:dyDescent="0.3">
      <c r="A9" s="3"/>
      <c r="B9" s="89"/>
      <c r="C9" s="91"/>
      <c r="D9" s="14"/>
      <c r="E9" s="11"/>
      <c r="F9" s="14"/>
      <c r="G9" s="11"/>
      <c r="H9" s="14"/>
      <c r="I9" s="11"/>
      <c r="J9" s="14"/>
      <c r="K9" s="11"/>
      <c r="L9" s="14"/>
      <c r="M9" s="11"/>
      <c r="N9" s="14"/>
      <c r="O9" s="11"/>
      <c r="P9" s="14"/>
      <c r="Q9" s="11"/>
      <c r="R9" s="14"/>
      <c r="S9" s="11"/>
      <c r="T9" s="14"/>
      <c r="U9" s="11"/>
      <c r="V9" s="14"/>
      <c r="W9" s="11"/>
    </row>
    <row r="10" spans="1:23" x14ac:dyDescent="0.3">
      <c r="A10" s="4" t="s">
        <v>0</v>
      </c>
      <c r="B10" s="92">
        <v>0</v>
      </c>
      <c r="C10" s="93">
        <v>25000</v>
      </c>
      <c r="D10" s="16">
        <v>0</v>
      </c>
      <c r="E10" s="75">
        <v>25000</v>
      </c>
      <c r="F10" s="16">
        <v>0</v>
      </c>
      <c r="G10" s="75">
        <v>0</v>
      </c>
      <c r="H10" s="16">
        <v>0</v>
      </c>
      <c r="I10" s="75">
        <v>0</v>
      </c>
      <c r="J10" s="16">
        <v>0</v>
      </c>
      <c r="K10" s="75">
        <v>0</v>
      </c>
      <c r="L10" s="16">
        <v>0</v>
      </c>
      <c r="M10" s="75">
        <v>0</v>
      </c>
      <c r="N10" s="16">
        <v>0</v>
      </c>
      <c r="O10" s="75">
        <v>0</v>
      </c>
      <c r="P10" s="16">
        <v>0</v>
      </c>
      <c r="Q10" s="75">
        <v>0</v>
      </c>
      <c r="R10" s="16">
        <v>0</v>
      </c>
      <c r="S10" s="75">
        <v>0</v>
      </c>
      <c r="T10" s="16">
        <v>0</v>
      </c>
      <c r="U10" s="75">
        <v>0</v>
      </c>
      <c r="V10" s="16">
        <v>0</v>
      </c>
      <c r="W10" s="75">
        <v>0</v>
      </c>
    </row>
    <row r="11" spans="1:23" x14ac:dyDescent="0.3">
      <c r="A11" s="4" t="s">
        <v>1</v>
      </c>
      <c r="B11" s="92">
        <v>0</v>
      </c>
      <c r="C11" s="93">
        <v>0</v>
      </c>
      <c r="D11" s="16">
        <v>0</v>
      </c>
      <c r="E11" s="75">
        <v>0</v>
      </c>
      <c r="F11" s="16">
        <v>0</v>
      </c>
      <c r="G11" s="75">
        <v>0</v>
      </c>
      <c r="H11" s="16">
        <v>0</v>
      </c>
      <c r="I11" s="75">
        <v>0</v>
      </c>
      <c r="J11" s="16">
        <v>0</v>
      </c>
      <c r="K11" s="75">
        <v>0</v>
      </c>
      <c r="L11" s="16">
        <v>0</v>
      </c>
      <c r="M11" s="75">
        <v>0</v>
      </c>
      <c r="N11" s="16">
        <v>0</v>
      </c>
      <c r="O11" s="75">
        <v>0</v>
      </c>
      <c r="P11" s="16">
        <v>0</v>
      </c>
      <c r="Q11" s="75">
        <v>0</v>
      </c>
      <c r="R11" s="16">
        <v>0</v>
      </c>
      <c r="S11" s="75">
        <v>0</v>
      </c>
      <c r="T11" s="16">
        <v>0</v>
      </c>
      <c r="U11" s="75">
        <v>0</v>
      </c>
      <c r="V11" s="16">
        <v>0</v>
      </c>
      <c r="W11" s="75">
        <v>0</v>
      </c>
    </row>
    <row r="12" spans="1:23" x14ac:dyDescent="0.3">
      <c r="A12" s="4" t="s">
        <v>2</v>
      </c>
      <c r="B12" s="92">
        <v>0</v>
      </c>
      <c r="C12" s="93">
        <v>1167938</v>
      </c>
      <c r="D12" s="16">
        <v>0</v>
      </c>
      <c r="E12" s="75">
        <v>633000</v>
      </c>
      <c r="F12" s="16">
        <v>0</v>
      </c>
      <c r="G12" s="75">
        <v>0</v>
      </c>
      <c r="H12" s="16">
        <v>0</v>
      </c>
      <c r="I12" s="75">
        <v>0</v>
      </c>
      <c r="J12" s="16">
        <v>0</v>
      </c>
      <c r="K12" s="75">
        <v>534938</v>
      </c>
      <c r="L12" s="16">
        <v>0</v>
      </c>
      <c r="M12" s="75">
        <v>0</v>
      </c>
      <c r="N12" s="16">
        <v>0</v>
      </c>
      <c r="O12" s="75">
        <v>0</v>
      </c>
      <c r="P12" s="16">
        <v>0</v>
      </c>
      <c r="Q12" s="75">
        <v>0</v>
      </c>
      <c r="R12" s="16">
        <v>0</v>
      </c>
      <c r="S12" s="75">
        <v>0</v>
      </c>
      <c r="T12" s="16">
        <v>0</v>
      </c>
      <c r="U12" s="75">
        <v>0</v>
      </c>
      <c r="V12" s="16">
        <v>0</v>
      </c>
      <c r="W12" s="75">
        <v>0</v>
      </c>
    </row>
    <row r="13" spans="1:23" x14ac:dyDescent="0.3">
      <c r="A13" s="4" t="s">
        <v>3</v>
      </c>
      <c r="B13" s="92">
        <v>0</v>
      </c>
      <c r="C13" s="93">
        <v>0</v>
      </c>
      <c r="D13" s="16">
        <v>0</v>
      </c>
      <c r="E13" s="75">
        <v>0</v>
      </c>
      <c r="F13" s="16">
        <v>0</v>
      </c>
      <c r="G13" s="75">
        <v>0</v>
      </c>
      <c r="H13" s="16">
        <v>0</v>
      </c>
      <c r="I13" s="75">
        <v>0</v>
      </c>
      <c r="J13" s="16">
        <v>0</v>
      </c>
      <c r="K13" s="75">
        <v>0</v>
      </c>
      <c r="L13" s="16">
        <v>0</v>
      </c>
      <c r="M13" s="75">
        <v>0</v>
      </c>
      <c r="N13" s="16">
        <v>0</v>
      </c>
      <c r="O13" s="75">
        <v>0</v>
      </c>
      <c r="P13" s="16">
        <v>0</v>
      </c>
      <c r="Q13" s="75">
        <v>0</v>
      </c>
      <c r="R13" s="16">
        <v>0</v>
      </c>
      <c r="S13" s="75">
        <v>0</v>
      </c>
      <c r="T13" s="16">
        <v>0</v>
      </c>
      <c r="U13" s="75">
        <v>0</v>
      </c>
      <c r="V13" s="16">
        <v>0</v>
      </c>
      <c r="W13" s="75">
        <v>0</v>
      </c>
    </row>
    <row r="14" spans="1:23" x14ac:dyDescent="0.3">
      <c r="A14" s="4" t="s">
        <v>4</v>
      </c>
      <c r="B14" s="92">
        <v>0</v>
      </c>
      <c r="C14" s="93">
        <v>0</v>
      </c>
      <c r="D14" s="16">
        <v>0</v>
      </c>
      <c r="E14" s="75">
        <v>0</v>
      </c>
      <c r="F14" s="16">
        <v>0</v>
      </c>
      <c r="G14" s="75">
        <v>0</v>
      </c>
      <c r="H14" s="16">
        <v>0</v>
      </c>
      <c r="I14" s="75">
        <v>0</v>
      </c>
      <c r="J14" s="16">
        <v>0</v>
      </c>
      <c r="K14" s="75">
        <v>0</v>
      </c>
      <c r="L14" s="16">
        <v>0</v>
      </c>
      <c r="M14" s="75">
        <v>0</v>
      </c>
      <c r="N14" s="16">
        <v>0</v>
      </c>
      <c r="O14" s="75">
        <v>0</v>
      </c>
      <c r="P14" s="16">
        <v>0</v>
      </c>
      <c r="Q14" s="75">
        <v>0</v>
      </c>
      <c r="R14" s="16">
        <v>0</v>
      </c>
      <c r="S14" s="75">
        <v>0</v>
      </c>
      <c r="T14" s="16">
        <v>0</v>
      </c>
      <c r="U14" s="75">
        <v>0</v>
      </c>
      <c r="V14" s="16">
        <v>0</v>
      </c>
      <c r="W14" s="75">
        <v>0</v>
      </c>
    </row>
    <row r="15" spans="1:23" x14ac:dyDescent="0.3">
      <c r="A15" s="4" t="s">
        <v>5</v>
      </c>
      <c r="B15" s="92">
        <v>0</v>
      </c>
      <c r="C15" s="93">
        <v>189211</v>
      </c>
      <c r="D15" s="16">
        <v>0</v>
      </c>
      <c r="E15" s="75">
        <v>0</v>
      </c>
      <c r="F15" s="16">
        <v>0</v>
      </c>
      <c r="G15" s="75">
        <v>0</v>
      </c>
      <c r="H15" s="16">
        <v>0</v>
      </c>
      <c r="I15" s="75">
        <v>0</v>
      </c>
      <c r="J15" s="16">
        <v>0</v>
      </c>
      <c r="K15" s="75">
        <v>0</v>
      </c>
      <c r="L15" s="16">
        <v>0</v>
      </c>
      <c r="M15" s="75">
        <v>0</v>
      </c>
      <c r="N15" s="16">
        <v>0</v>
      </c>
      <c r="O15" s="75">
        <v>0</v>
      </c>
      <c r="P15" s="16">
        <v>0</v>
      </c>
      <c r="Q15" s="75">
        <v>189211</v>
      </c>
      <c r="R15" s="16">
        <v>0</v>
      </c>
      <c r="S15" s="75">
        <v>0</v>
      </c>
      <c r="T15" s="16">
        <v>0</v>
      </c>
      <c r="U15" s="75">
        <v>0</v>
      </c>
      <c r="V15" s="16">
        <v>0</v>
      </c>
      <c r="W15" s="75">
        <v>0</v>
      </c>
    </row>
    <row r="16" spans="1:23" x14ac:dyDescent="0.3">
      <c r="A16" s="4" t="s">
        <v>6</v>
      </c>
      <c r="B16" s="92">
        <v>0</v>
      </c>
      <c r="C16" s="93">
        <v>0</v>
      </c>
      <c r="D16" s="16">
        <v>0</v>
      </c>
      <c r="E16" s="75">
        <v>0</v>
      </c>
      <c r="F16" s="16">
        <v>0</v>
      </c>
      <c r="G16" s="75">
        <v>0</v>
      </c>
      <c r="H16" s="16">
        <v>0</v>
      </c>
      <c r="I16" s="75">
        <v>0</v>
      </c>
      <c r="J16" s="16">
        <v>0</v>
      </c>
      <c r="K16" s="75">
        <v>0</v>
      </c>
      <c r="L16" s="16">
        <v>0</v>
      </c>
      <c r="M16" s="75">
        <v>0</v>
      </c>
      <c r="N16" s="16">
        <v>0</v>
      </c>
      <c r="O16" s="75">
        <v>0</v>
      </c>
      <c r="P16" s="16">
        <v>0</v>
      </c>
      <c r="Q16" s="75">
        <v>0</v>
      </c>
      <c r="R16" s="16">
        <v>0</v>
      </c>
      <c r="S16" s="75">
        <v>0</v>
      </c>
      <c r="T16" s="16">
        <v>0</v>
      </c>
      <c r="U16" s="75">
        <v>0</v>
      </c>
      <c r="V16" s="16">
        <v>0</v>
      </c>
      <c r="W16" s="75">
        <v>0</v>
      </c>
    </row>
    <row r="17" spans="1:23" x14ac:dyDescent="0.3">
      <c r="A17" s="4" t="s">
        <v>7</v>
      </c>
      <c r="B17" s="92">
        <v>0</v>
      </c>
      <c r="C17" s="93">
        <v>0</v>
      </c>
      <c r="D17" s="16">
        <v>0</v>
      </c>
      <c r="E17" s="75">
        <v>0</v>
      </c>
      <c r="F17" s="16">
        <v>0</v>
      </c>
      <c r="G17" s="75">
        <v>0</v>
      </c>
      <c r="H17" s="16">
        <v>0</v>
      </c>
      <c r="I17" s="75">
        <v>0</v>
      </c>
      <c r="J17" s="16">
        <v>0</v>
      </c>
      <c r="K17" s="75">
        <v>0</v>
      </c>
      <c r="L17" s="16">
        <v>0</v>
      </c>
      <c r="M17" s="75">
        <v>0</v>
      </c>
      <c r="N17" s="16">
        <v>0</v>
      </c>
      <c r="O17" s="75">
        <v>0</v>
      </c>
      <c r="P17" s="16">
        <v>0</v>
      </c>
      <c r="Q17" s="75">
        <v>0</v>
      </c>
      <c r="R17" s="16">
        <v>0</v>
      </c>
      <c r="S17" s="75">
        <v>0</v>
      </c>
      <c r="T17" s="16">
        <v>0</v>
      </c>
      <c r="U17" s="75">
        <v>0</v>
      </c>
      <c r="V17" s="16">
        <v>0</v>
      </c>
      <c r="W17" s="75">
        <v>0</v>
      </c>
    </row>
    <row r="18" spans="1:23" x14ac:dyDescent="0.3">
      <c r="A18" s="4" t="s">
        <v>8</v>
      </c>
      <c r="B18" s="92">
        <v>0</v>
      </c>
      <c r="C18" s="93">
        <v>0</v>
      </c>
      <c r="D18" s="16">
        <v>0</v>
      </c>
      <c r="E18" s="75">
        <v>0</v>
      </c>
      <c r="F18" s="16">
        <v>0</v>
      </c>
      <c r="G18" s="75">
        <v>0</v>
      </c>
      <c r="H18" s="16">
        <v>0</v>
      </c>
      <c r="I18" s="75">
        <v>0</v>
      </c>
      <c r="J18" s="16">
        <v>0</v>
      </c>
      <c r="K18" s="75">
        <v>0</v>
      </c>
      <c r="L18" s="16">
        <v>0</v>
      </c>
      <c r="M18" s="75">
        <v>0</v>
      </c>
      <c r="N18" s="16">
        <v>0</v>
      </c>
      <c r="O18" s="75">
        <v>0</v>
      </c>
      <c r="P18" s="16">
        <v>0</v>
      </c>
      <c r="Q18" s="75">
        <v>0</v>
      </c>
      <c r="R18" s="16">
        <v>0</v>
      </c>
      <c r="S18" s="75">
        <v>0</v>
      </c>
      <c r="T18" s="16">
        <v>0</v>
      </c>
      <c r="U18" s="75">
        <v>0</v>
      </c>
      <c r="V18" s="16">
        <v>0</v>
      </c>
      <c r="W18" s="75">
        <v>0</v>
      </c>
    </row>
    <row r="19" spans="1:23" x14ac:dyDescent="0.3">
      <c r="A19" s="4" t="s">
        <v>9</v>
      </c>
      <c r="B19" s="92">
        <v>0</v>
      </c>
      <c r="C19" s="93">
        <v>3266839</v>
      </c>
      <c r="D19" s="16">
        <v>0</v>
      </c>
      <c r="E19" s="75">
        <v>0</v>
      </c>
      <c r="F19" s="16">
        <v>0</v>
      </c>
      <c r="G19" s="75">
        <v>3266839</v>
      </c>
      <c r="H19" s="16">
        <v>0</v>
      </c>
      <c r="I19" s="75">
        <v>0</v>
      </c>
      <c r="J19" s="16">
        <v>0</v>
      </c>
      <c r="K19" s="75">
        <v>0</v>
      </c>
      <c r="L19" s="16">
        <v>0</v>
      </c>
      <c r="M19" s="75">
        <v>0</v>
      </c>
      <c r="N19" s="16">
        <v>0</v>
      </c>
      <c r="O19" s="75">
        <v>0</v>
      </c>
      <c r="P19" s="16">
        <v>0</v>
      </c>
      <c r="Q19" s="75">
        <v>0</v>
      </c>
      <c r="R19" s="16">
        <v>0</v>
      </c>
      <c r="S19" s="75">
        <v>0</v>
      </c>
      <c r="T19" s="16">
        <v>0</v>
      </c>
      <c r="U19" s="75">
        <v>0</v>
      </c>
      <c r="V19" s="16">
        <v>0</v>
      </c>
      <c r="W19" s="75">
        <v>0</v>
      </c>
    </row>
    <row r="20" spans="1:23" x14ac:dyDescent="0.3">
      <c r="A20" s="4" t="s">
        <v>10</v>
      </c>
      <c r="B20" s="92">
        <v>0</v>
      </c>
      <c r="C20" s="93">
        <v>0</v>
      </c>
      <c r="D20" s="16">
        <v>0</v>
      </c>
      <c r="E20" s="75">
        <v>0</v>
      </c>
      <c r="F20" s="16">
        <v>0</v>
      </c>
      <c r="G20" s="75">
        <v>0</v>
      </c>
      <c r="H20" s="16">
        <v>0</v>
      </c>
      <c r="I20" s="75">
        <v>0</v>
      </c>
      <c r="J20" s="16">
        <v>0</v>
      </c>
      <c r="K20" s="75">
        <v>0</v>
      </c>
      <c r="L20" s="16">
        <v>0</v>
      </c>
      <c r="M20" s="75">
        <v>0</v>
      </c>
      <c r="N20" s="16">
        <v>0</v>
      </c>
      <c r="O20" s="75">
        <v>0</v>
      </c>
      <c r="P20" s="16">
        <v>0</v>
      </c>
      <c r="Q20" s="75">
        <v>0</v>
      </c>
      <c r="R20" s="16">
        <v>0</v>
      </c>
      <c r="S20" s="75">
        <v>0</v>
      </c>
      <c r="T20" s="16">
        <v>0</v>
      </c>
      <c r="U20" s="75">
        <v>0</v>
      </c>
      <c r="V20" s="16">
        <v>0</v>
      </c>
      <c r="W20" s="75">
        <v>0</v>
      </c>
    </row>
    <row r="21" spans="1:23" x14ac:dyDescent="0.3">
      <c r="A21" s="4" t="s">
        <v>11</v>
      </c>
      <c r="B21" s="92">
        <v>8673979.7400000002</v>
      </c>
      <c r="C21" s="93">
        <v>0</v>
      </c>
      <c r="D21" s="16">
        <v>1201548.51</v>
      </c>
      <c r="E21" s="75">
        <v>0</v>
      </c>
      <c r="F21" s="16">
        <v>41824.46</v>
      </c>
      <c r="G21" s="75">
        <v>0</v>
      </c>
      <c r="H21" s="16">
        <v>0</v>
      </c>
      <c r="I21" s="75">
        <v>0</v>
      </c>
      <c r="J21" s="16">
        <v>0</v>
      </c>
      <c r="K21" s="75">
        <v>0</v>
      </c>
      <c r="L21" s="16">
        <v>0</v>
      </c>
      <c r="M21" s="75">
        <v>0</v>
      </c>
      <c r="N21" s="16">
        <v>7430606.7699999996</v>
      </c>
      <c r="O21" s="75">
        <v>0</v>
      </c>
      <c r="P21" s="16">
        <v>0</v>
      </c>
      <c r="Q21" s="75">
        <v>0</v>
      </c>
      <c r="R21" s="16">
        <v>0</v>
      </c>
      <c r="S21" s="75">
        <v>0</v>
      </c>
      <c r="T21" s="16">
        <v>0</v>
      </c>
      <c r="U21" s="75">
        <v>0</v>
      </c>
      <c r="V21" s="16">
        <v>0</v>
      </c>
      <c r="W21" s="75">
        <v>0</v>
      </c>
    </row>
    <row r="22" spans="1:23" x14ac:dyDescent="0.3">
      <c r="A22" s="4" t="s">
        <v>12</v>
      </c>
      <c r="B22" s="92">
        <v>0</v>
      </c>
      <c r="C22" s="93">
        <v>135150.18</v>
      </c>
      <c r="D22" s="16">
        <v>0</v>
      </c>
      <c r="E22" s="75">
        <v>87206.06</v>
      </c>
      <c r="F22" s="16">
        <v>0</v>
      </c>
      <c r="G22" s="75">
        <v>0</v>
      </c>
      <c r="H22" s="16">
        <v>0</v>
      </c>
      <c r="I22" s="75">
        <v>0</v>
      </c>
      <c r="J22" s="16">
        <v>0</v>
      </c>
      <c r="K22" s="75">
        <v>0</v>
      </c>
      <c r="L22" s="16">
        <v>0</v>
      </c>
      <c r="M22" s="75">
        <v>0</v>
      </c>
      <c r="N22" s="16">
        <v>0</v>
      </c>
      <c r="O22" s="75">
        <v>0</v>
      </c>
      <c r="P22" s="16">
        <v>0</v>
      </c>
      <c r="Q22" s="75">
        <v>0</v>
      </c>
      <c r="R22" s="16">
        <v>0</v>
      </c>
      <c r="S22" s="75">
        <v>47944.119999999995</v>
      </c>
      <c r="T22" s="16">
        <v>0</v>
      </c>
      <c r="U22" s="75">
        <v>0</v>
      </c>
      <c r="V22" s="16">
        <v>0</v>
      </c>
      <c r="W22" s="75">
        <v>0</v>
      </c>
    </row>
    <row r="23" spans="1:23" x14ac:dyDescent="0.3">
      <c r="A23" s="4" t="s">
        <v>13</v>
      </c>
      <c r="B23" s="92">
        <v>3590116.0600000005</v>
      </c>
      <c r="C23" s="93">
        <v>766794.5</v>
      </c>
      <c r="D23" s="16">
        <v>2387435.5400000005</v>
      </c>
      <c r="E23" s="75">
        <v>573389.26</v>
      </c>
      <c r="F23" s="16">
        <v>880121.02999999991</v>
      </c>
      <c r="G23" s="75">
        <v>21483.439999999999</v>
      </c>
      <c r="H23" s="16">
        <v>23459.989999999998</v>
      </c>
      <c r="I23" s="75">
        <v>0</v>
      </c>
      <c r="J23" s="16">
        <v>0</v>
      </c>
      <c r="K23" s="75">
        <v>0</v>
      </c>
      <c r="L23" s="16">
        <v>244269.28999999998</v>
      </c>
      <c r="M23" s="75">
        <v>0</v>
      </c>
      <c r="N23" s="16">
        <v>0</v>
      </c>
      <c r="O23" s="75">
        <v>0</v>
      </c>
      <c r="P23" s="16">
        <v>43993.69</v>
      </c>
      <c r="Q23" s="75">
        <v>-13283.2</v>
      </c>
      <c r="R23" s="16">
        <v>10836.52</v>
      </c>
      <c r="S23" s="75">
        <v>185205</v>
      </c>
      <c r="T23" s="16">
        <v>0</v>
      </c>
      <c r="U23" s="75">
        <v>0</v>
      </c>
      <c r="V23" s="16">
        <v>0</v>
      </c>
      <c r="W23" s="75">
        <v>0</v>
      </c>
    </row>
    <row r="24" spans="1:23" x14ac:dyDescent="0.3">
      <c r="A24" s="4" t="s">
        <v>14</v>
      </c>
      <c r="B24" s="92">
        <v>0</v>
      </c>
      <c r="C24" s="93">
        <v>0</v>
      </c>
      <c r="D24" s="16">
        <v>0</v>
      </c>
      <c r="E24" s="75">
        <v>0</v>
      </c>
      <c r="F24" s="16">
        <v>0</v>
      </c>
      <c r="G24" s="75">
        <v>0</v>
      </c>
      <c r="H24" s="16">
        <v>0</v>
      </c>
      <c r="I24" s="75">
        <v>0</v>
      </c>
      <c r="J24" s="16">
        <v>0</v>
      </c>
      <c r="K24" s="75">
        <v>0</v>
      </c>
      <c r="L24" s="16">
        <v>0</v>
      </c>
      <c r="M24" s="75">
        <v>0</v>
      </c>
      <c r="N24" s="16">
        <v>0</v>
      </c>
      <c r="O24" s="75">
        <v>0</v>
      </c>
      <c r="P24" s="16">
        <v>0</v>
      </c>
      <c r="Q24" s="75">
        <v>0</v>
      </c>
      <c r="R24" s="16">
        <v>0</v>
      </c>
      <c r="S24" s="75">
        <v>0</v>
      </c>
      <c r="T24" s="16">
        <v>0</v>
      </c>
      <c r="U24" s="75">
        <v>0</v>
      </c>
      <c r="V24" s="16">
        <v>0</v>
      </c>
      <c r="W24" s="75">
        <v>0</v>
      </c>
    </row>
    <row r="25" spans="1:23" x14ac:dyDescent="0.3">
      <c r="A25" s="4" t="s">
        <v>15</v>
      </c>
      <c r="B25" s="92">
        <v>0</v>
      </c>
      <c r="C25" s="93">
        <v>0</v>
      </c>
      <c r="D25" s="16">
        <v>0</v>
      </c>
      <c r="E25" s="75">
        <v>0</v>
      </c>
      <c r="F25" s="16">
        <v>0</v>
      </c>
      <c r="G25" s="75">
        <v>0</v>
      </c>
      <c r="H25" s="16">
        <v>0</v>
      </c>
      <c r="I25" s="75">
        <v>0</v>
      </c>
      <c r="J25" s="16">
        <v>0</v>
      </c>
      <c r="K25" s="75">
        <v>0</v>
      </c>
      <c r="L25" s="16">
        <v>0</v>
      </c>
      <c r="M25" s="75">
        <v>0</v>
      </c>
      <c r="N25" s="16">
        <v>0</v>
      </c>
      <c r="O25" s="75">
        <v>0</v>
      </c>
      <c r="P25" s="16">
        <v>0</v>
      </c>
      <c r="Q25" s="75">
        <v>0</v>
      </c>
      <c r="R25" s="16">
        <v>0</v>
      </c>
      <c r="S25" s="75">
        <v>0</v>
      </c>
      <c r="T25" s="16">
        <v>0</v>
      </c>
      <c r="U25" s="75">
        <v>0</v>
      </c>
      <c r="V25" s="16">
        <v>0</v>
      </c>
      <c r="W25" s="75">
        <v>0</v>
      </c>
    </row>
    <row r="26" spans="1:23" x14ac:dyDescent="0.3">
      <c r="A26" s="4" t="s">
        <v>16</v>
      </c>
      <c r="B26" s="92">
        <v>0</v>
      </c>
      <c r="C26" s="93">
        <v>-35391.78</v>
      </c>
      <c r="D26" s="16">
        <v>0</v>
      </c>
      <c r="E26" s="75">
        <v>0</v>
      </c>
      <c r="F26" s="16">
        <v>0</v>
      </c>
      <c r="G26" s="75">
        <v>0</v>
      </c>
      <c r="H26" s="16">
        <v>0</v>
      </c>
      <c r="I26" s="75">
        <v>0</v>
      </c>
      <c r="J26" s="16">
        <v>0</v>
      </c>
      <c r="K26" s="75">
        <v>0</v>
      </c>
      <c r="L26" s="16">
        <v>0</v>
      </c>
      <c r="M26" s="75">
        <v>0</v>
      </c>
      <c r="N26" s="16">
        <v>0</v>
      </c>
      <c r="O26" s="75">
        <v>0</v>
      </c>
      <c r="P26" s="16">
        <v>0</v>
      </c>
      <c r="Q26" s="75">
        <v>-35391.78</v>
      </c>
      <c r="R26" s="16">
        <v>0</v>
      </c>
      <c r="S26" s="75">
        <v>0</v>
      </c>
      <c r="T26" s="16">
        <v>0</v>
      </c>
      <c r="U26" s="75">
        <v>0</v>
      </c>
      <c r="V26" s="16">
        <v>0</v>
      </c>
      <c r="W26" s="75">
        <v>0</v>
      </c>
    </row>
    <row r="27" spans="1:23" x14ac:dyDescent="0.3">
      <c r="A27" s="4" t="s">
        <v>17</v>
      </c>
      <c r="B27" s="92">
        <v>2416081</v>
      </c>
      <c r="C27" s="93">
        <v>0</v>
      </c>
      <c r="D27" s="16">
        <v>114946</v>
      </c>
      <c r="E27" s="75">
        <v>0</v>
      </c>
      <c r="F27" s="16">
        <v>1573889</v>
      </c>
      <c r="G27" s="75">
        <v>0</v>
      </c>
      <c r="H27" s="16">
        <v>0</v>
      </c>
      <c r="I27" s="75">
        <v>0</v>
      </c>
      <c r="J27" s="16">
        <v>0</v>
      </c>
      <c r="K27" s="75">
        <v>0</v>
      </c>
      <c r="L27" s="16">
        <v>57667</v>
      </c>
      <c r="M27" s="75">
        <v>0</v>
      </c>
      <c r="N27" s="16">
        <v>0</v>
      </c>
      <c r="O27" s="75">
        <v>0</v>
      </c>
      <c r="P27" s="16">
        <v>581460</v>
      </c>
      <c r="Q27" s="75">
        <v>0</v>
      </c>
      <c r="R27" s="16">
        <v>88119</v>
      </c>
      <c r="S27" s="75">
        <v>0</v>
      </c>
      <c r="T27" s="16">
        <v>0</v>
      </c>
      <c r="U27" s="75">
        <v>0</v>
      </c>
      <c r="V27" s="16">
        <v>0</v>
      </c>
      <c r="W27" s="75">
        <v>0</v>
      </c>
    </row>
    <row r="28" spans="1:23" x14ac:dyDescent="0.3">
      <c r="A28" s="4" t="s">
        <v>18</v>
      </c>
      <c r="B28" s="92">
        <v>1144949</v>
      </c>
      <c r="C28" s="93">
        <v>1738620</v>
      </c>
      <c r="D28" s="16">
        <v>858813</v>
      </c>
      <c r="E28" s="75">
        <v>0</v>
      </c>
      <c r="F28" s="16">
        <v>180358</v>
      </c>
      <c r="G28" s="75">
        <v>1713383</v>
      </c>
      <c r="H28" s="16">
        <v>105778</v>
      </c>
      <c r="I28" s="75">
        <v>0</v>
      </c>
      <c r="J28" s="16">
        <v>0</v>
      </c>
      <c r="K28" s="75">
        <v>0</v>
      </c>
      <c r="L28" s="16">
        <v>0</v>
      </c>
      <c r="M28" s="75">
        <v>0</v>
      </c>
      <c r="N28" s="16">
        <v>0</v>
      </c>
      <c r="O28" s="75">
        <v>4545</v>
      </c>
      <c r="P28" s="16">
        <v>0</v>
      </c>
      <c r="Q28" s="75">
        <v>20692</v>
      </c>
      <c r="R28" s="16">
        <v>0</v>
      </c>
      <c r="S28" s="75">
        <v>0</v>
      </c>
      <c r="T28" s="16">
        <v>0</v>
      </c>
      <c r="U28" s="75">
        <v>0</v>
      </c>
      <c r="V28" s="16">
        <v>0</v>
      </c>
      <c r="W28" s="75">
        <v>0</v>
      </c>
    </row>
    <row r="29" spans="1:23" x14ac:dyDescent="0.3">
      <c r="A29" s="4" t="s">
        <v>19</v>
      </c>
      <c r="B29" s="92">
        <v>0</v>
      </c>
      <c r="C29" s="93">
        <v>0</v>
      </c>
      <c r="D29" s="16">
        <v>0</v>
      </c>
      <c r="E29" s="75">
        <v>0</v>
      </c>
      <c r="F29" s="16">
        <v>0</v>
      </c>
      <c r="G29" s="75">
        <v>0</v>
      </c>
      <c r="H29" s="16">
        <v>0</v>
      </c>
      <c r="I29" s="75">
        <v>0</v>
      </c>
      <c r="J29" s="16">
        <v>0</v>
      </c>
      <c r="K29" s="75">
        <v>0</v>
      </c>
      <c r="L29" s="16">
        <v>0</v>
      </c>
      <c r="M29" s="75">
        <v>0</v>
      </c>
      <c r="N29" s="16">
        <v>0</v>
      </c>
      <c r="O29" s="75">
        <v>0</v>
      </c>
      <c r="P29" s="16">
        <v>0</v>
      </c>
      <c r="Q29" s="75">
        <v>0</v>
      </c>
      <c r="R29" s="16">
        <v>0</v>
      </c>
      <c r="S29" s="75">
        <v>0</v>
      </c>
      <c r="T29" s="16">
        <v>0</v>
      </c>
      <c r="U29" s="75">
        <v>0</v>
      </c>
      <c r="V29" s="16">
        <v>0</v>
      </c>
      <c r="W29" s="75">
        <v>0</v>
      </c>
    </row>
    <row r="30" spans="1:23" x14ac:dyDescent="0.3">
      <c r="A30" s="4" t="s">
        <v>20</v>
      </c>
      <c r="B30" s="92">
        <v>0</v>
      </c>
      <c r="C30" s="93">
        <v>0</v>
      </c>
      <c r="D30" s="16">
        <v>0</v>
      </c>
      <c r="E30" s="75">
        <v>0</v>
      </c>
      <c r="F30" s="16">
        <v>0</v>
      </c>
      <c r="G30" s="75">
        <v>0</v>
      </c>
      <c r="H30" s="16">
        <v>0</v>
      </c>
      <c r="I30" s="75">
        <v>0</v>
      </c>
      <c r="J30" s="16">
        <v>0</v>
      </c>
      <c r="K30" s="75">
        <v>0</v>
      </c>
      <c r="L30" s="16">
        <v>0</v>
      </c>
      <c r="M30" s="75">
        <v>0</v>
      </c>
      <c r="N30" s="16">
        <v>0</v>
      </c>
      <c r="O30" s="75">
        <v>0</v>
      </c>
      <c r="P30" s="16">
        <v>0</v>
      </c>
      <c r="Q30" s="75">
        <v>0</v>
      </c>
      <c r="R30" s="16">
        <v>0</v>
      </c>
      <c r="S30" s="75">
        <v>0</v>
      </c>
      <c r="T30" s="16">
        <v>0</v>
      </c>
      <c r="U30" s="75">
        <v>0</v>
      </c>
      <c r="V30" s="16">
        <v>0</v>
      </c>
      <c r="W30" s="75">
        <v>0</v>
      </c>
    </row>
    <row r="31" spans="1:23" x14ac:dyDescent="0.3">
      <c r="A31" s="4" t="s">
        <v>21</v>
      </c>
      <c r="B31" s="92">
        <v>456247.38</v>
      </c>
      <c r="C31" s="93">
        <v>0</v>
      </c>
      <c r="D31" s="16">
        <v>0</v>
      </c>
      <c r="E31" s="75">
        <v>0</v>
      </c>
      <c r="F31" s="16">
        <v>456247.38</v>
      </c>
      <c r="G31" s="75">
        <v>0</v>
      </c>
      <c r="H31" s="16">
        <v>0</v>
      </c>
      <c r="I31" s="75">
        <v>0</v>
      </c>
      <c r="J31" s="16">
        <v>0</v>
      </c>
      <c r="K31" s="75">
        <v>0</v>
      </c>
      <c r="L31" s="16">
        <v>0</v>
      </c>
      <c r="M31" s="75">
        <v>0</v>
      </c>
      <c r="N31" s="16">
        <v>0</v>
      </c>
      <c r="O31" s="75">
        <v>0</v>
      </c>
      <c r="P31" s="16">
        <v>0</v>
      </c>
      <c r="Q31" s="75">
        <v>0</v>
      </c>
      <c r="R31" s="16">
        <v>0</v>
      </c>
      <c r="S31" s="75">
        <v>0</v>
      </c>
      <c r="T31" s="16">
        <v>0</v>
      </c>
      <c r="U31" s="75">
        <v>0</v>
      </c>
      <c r="V31" s="16">
        <v>0</v>
      </c>
      <c r="W31" s="75">
        <v>0</v>
      </c>
    </row>
    <row r="32" spans="1:23" x14ac:dyDescent="0.3">
      <c r="A32" s="4" t="s">
        <v>22</v>
      </c>
      <c r="B32" s="92">
        <v>-634.70000000000005</v>
      </c>
      <c r="C32" s="93">
        <v>0</v>
      </c>
      <c r="D32" s="16">
        <v>0</v>
      </c>
      <c r="E32" s="75">
        <v>0</v>
      </c>
      <c r="F32" s="16">
        <v>0</v>
      </c>
      <c r="G32" s="75">
        <v>0</v>
      </c>
      <c r="H32" s="16">
        <v>0</v>
      </c>
      <c r="I32" s="75">
        <v>0</v>
      </c>
      <c r="J32" s="16">
        <v>0</v>
      </c>
      <c r="K32" s="75">
        <v>0</v>
      </c>
      <c r="L32" s="16">
        <v>0</v>
      </c>
      <c r="M32" s="75">
        <v>0</v>
      </c>
      <c r="N32" s="16">
        <v>0</v>
      </c>
      <c r="O32" s="75">
        <v>0</v>
      </c>
      <c r="P32" s="16">
        <v>-634.70000000000005</v>
      </c>
      <c r="Q32" s="75">
        <v>0</v>
      </c>
      <c r="R32" s="16">
        <v>0</v>
      </c>
      <c r="S32" s="75">
        <v>0</v>
      </c>
      <c r="T32" s="16">
        <v>0</v>
      </c>
      <c r="U32" s="75">
        <v>0</v>
      </c>
      <c r="V32" s="16">
        <v>0</v>
      </c>
      <c r="W32" s="75">
        <v>0</v>
      </c>
    </row>
    <row r="33" spans="1:23" x14ac:dyDescent="0.3">
      <c r="A33" s="4" t="s">
        <v>23</v>
      </c>
      <c r="B33" s="92">
        <v>154153</v>
      </c>
      <c r="C33" s="93">
        <v>10372.537512301316</v>
      </c>
      <c r="D33" s="16">
        <v>0</v>
      </c>
      <c r="E33" s="75">
        <v>5059.0475634415543</v>
      </c>
      <c r="F33" s="16">
        <v>0</v>
      </c>
      <c r="G33" s="75">
        <v>5274.7836929293017</v>
      </c>
      <c r="H33" s="16">
        <v>0</v>
      </c>
      <c r="I33" s="75">
        <v>0</v>
      </c>
      <c r="J33" s="16">
        <v>0</v>
      </c>
      <c r="K33" s="75">
        <v>0</v>
      </c>
      <c r="L33" s="16">
        <v>0</v>
      </c>
      <c r="M33" s="75">
        <v>0</v>
      </c>
      <c r="N33" s="16">
        <v>0</v>
      </c>
      <c r="O33" s="75">
        <v>0</v>
      </c>
      <c r="P33" s="16">
        <v>154153</v>
      </c>
      <c r="Q33" s="75">
        <v>0</v>
      </c>
      <c r="R33" s="16">
        <v>0</v>
      </c>
      <c r="S33" s="75">
        <v>0</v>
      </c>
      <c r="T33" s="16">
        <v>0</v>
      </c>
      <c r="U33" s="75">
        <v>38.706255930459093</v>
      </c>
      <c r="V33" s="16">
        <v>0</v>
      </c>
      <c r="W33" s="75">
        <v>0</v>
      </c>
    </row>
    <row r="34" spans="1:23" x14ac:dyDescent="0.3">
      <c r="A34" s="4" t="s">
        <v>24</v>
      </c>
      <c r="B34" s="92">
        <v>0</v>
      </c>
      <c r="C34" s="93">
        <v>0</v>
      </c>
      <c r="D34" s="16">
        <v>0</v>
      </c>
      <c r="E34" s="75">
        <v>0</v>
      </c>
      <c r="F34" s="16">
        <v>0</v>
      </c>
      <c r="G34" s="75">
        <v>0</v>
      </c>
      <c r="H34" s="16">
        <v>0</v>
      </c>
      <c r="I34" s="75">
        <v>0</v>
      </c>
      <c r="J34" s="16">
        <v>0</v>
      </c>
      <c r="K34" s="75">
        <v>0</v>
      </c>
      <c r="L34" s="16">
        <v>0</v>
      </c>
      <c r="M34" s="75">
        <v>0</v>
      </c>
      <c r="N34" s="16">
        <v>0</v>
      </c>
      <c r="O34" s="75">
        <v>0</v>
      </c>
      <c r="P34" s="16">
        <v>0</v>
      </c>
      <c r="Q34" s="75">
        <v>0</v>
      </c>
      <c r="R34" s="16">
        <v>0</v>
      </c>
      <c r="S34" s="75">
        <v>0</v>
      </c>
      <c r="T34" s="16">
        <v>0</v>
      </c>
      <c r="U34" s="75">
        <v>0</v>
      </c>
      <c r="V34" s="16">
        <v>0</v>
      </c>
      <c r="W34" s="75">
        <v>0</v>
      </c>
    </row>
    <row r="35" spans="1:23" x14ac:dyDescent="0.3">
      <c r="A35" s="4" t="s">
        <v>25</v>
      </c>
      <c r="B35" s="92">
        <v>0</v>
      </c>
      <c r="C35" s="93">
        <v>0</v>
      </c>
      <c r="D35" s="16">
        <v>0</v>
      </c>
      <c r="E35" s="75">
        <v>0</v>
      </c>
      <c r="F35" s="16">
        <v>0</v>
      </c>
      <c r="G35" s="75">
        <v>0</v>
      </c>
      <c r="H35" s="16">
        <v>0</v>
      </c>
      <c r="I35" s="75">
        <v>0</v>
      </c>
      <c r="J35" s="16">
        <v>0</v>
      </c>
      <c r="K35" s="75">
        <v>0</v>
      </c>
      <c r="L35" s="16">
        <v>0</v>
      </c>
      <c r="M35" s="75">
        <v>0</v>
      </c>
      <c r="N35" s="16">
        <v>0</v>
      </c>
      <c r="O35" s="75">
        <v>0</v>
      </c>
      <c r="P35" s="16">
        <v>0</v>
      </c>
      <c r="Q35" s="75">
        <v>0</v>
      </c>
      <c r="R35" s="16">
        <v>0</v>
      </c>
      <c r="S35" s="75">
        <v>0</v>
      </c>
      <c r="T35" s="16">
        <v>0</v>
      </c>
      <c r="U35" s="75">
        <v>0</v>
      </c>
      <c r="V35" s="16">
        <v>0</v>
      </c>
      <c r="W35" s="75">
        <v>0</v>
      </c>
    </row>
    <row r="36" spans="1:23" x14ac:dyDescent="0.3">
      <c r="A36" s="4" t="s">
        <v>26</v>
      </c>
      <c r="B36" s="92">
        <v>943664.00999999989</v>
      </c>
      <c r="C36" s="93">
        <v>27631800.359999999</v>
      </c>
      <c r="D36" s="16">
        <v>941669.07</v>
      </c>
      <c r="E36" s="75">
        <v>1722300.97</v>
      </c>
      <c r="F36" s="16">
        <v>1994.94</v>
      </c>
      <c r="G36" s="75">
        <v>25983907.390000001</v>
      </c>
      <c r="H36" s="16">
        <v>0</v>
      </c>
      <c r="I36" s="75">
        <v>0</v>
      </c>
      <c r="J36" s="16">
        <v>0</v>
      </c>
      <c r="K36" s="75">
        <v>0</v>
      </c>
      <c r="L36" s="16">
        <v>0</v>
      </c>
      <c r="M36" s="75">
        <v>0</v>
      </c>
      <c r="N36" s="16">
        <v>0</v>
      </c>
      <c r="O36" s="75">
        <v>0</v>
      </c>
      <c r="P36" s="16">
        <v>0</v>
      </c>
      <c r="Q36" s="75">
        <v>-74408</v>
      </c>
      <c r="R36" s="16">
        <v>0</v>
      </c>
      <c r="S36" s="75">
        <v>0</v>
      </c>
      <c r="T36" s="16">
        <v>0</v>
      </c>
      <c r="U36" s="75">
        <v>0</v>
      </c>
      <c r="V36" s="16">
        <v>0</v>
      </c>
      <c r="W36" s="75">
        <v>0</v>
      </c>
    </row>
    <row r="37" spans="1:23" x14ac:dyDescent="0.3">
      <c r="A37" s="4" t="s">
        <v>27</v>
      </c>
      <c r="B37" s="92">
        <v>0</v>
      </c>
      <c r="C37" s="93">
        <v>0</v>
      </c>
      <c r="D37" s="16">
        <v>0</v>
      </c>
      <c r="E37" s="75">
        <v>0</v>
      </c>
      <c r="F37" s="16">
        <v>0</v>
      </c>
      <c r="G37" s="75">
        <v>0</v>
      </c>
      <c r="H37" s="16">
        <v>0</v>
      </c>
      <c r="I37" s="75">
        <v>0</v>
      </c>
      <c r="J37" s="16">
        <v>0</v>
      </c>
      <c r="K37" s="75">
        <v>0</v>
      </c>
      <c r="L37" s="16">
        <v>0</v>
      </c>
      <c r="M37" s="75">
        <v>0</v>
      </c>
      <c r="N37" s="16">
        <v>0</v>
      </c>
      <c r="O37" s="75">
        <v>0</v>
      </c>
      <c r="P37" s="16">
        <v>0</v>
      </c>
      <c r="Q37" s="75">
        <v>0</v>
      </c>
      <c r="R37" s="16">
        <v>0</v>
      </c>
      <c r="S37" s="75">
        <v>0</v>
      </c>
      <c r="T37" s="16">
        <v>0</v>
      </c>
      <c r="U37" s="75">
        <v>0</v>
      </c>
      <c r="V37" s="16">
        <v>0</v>
      </c>
      <c r="W37" s="75">
        <v>0</v>
      </c>
    </row>
    <row r="38" spans="1:23" x14ac:dyDescent="0.3">
      <c r="A38" s="4" t="s">
        <v>28</v>
      </c>
      <c r="B38" s="92">
        <v>0</v>
      </c>
      <c r="C38" s="93">
        <v>0</v>
      </c>
      <c r="D38" s="16">
        <v>0</v>
      </c>
      <c r="E38" s="75">
        <v>0</v>
      </c>
      <c r="F38" s="16">
        <v>0</v>
      </c>
      <c r="G38" s="75">
        <v>0</v>
      </c>
      <c r="H38" s="16">
        <v>0</v>
      </c>
      <c r="I38" s="75">
        <v>0</v>
      </c>
      <c r="J38" s="16">
        <v>0</v>
      </c>
      <c r="K38" s="75">
        <v>0</v>
      </c>
      <c r="L38" s="16">
        <v>0</v>
      </c>
      <c r="M38" s="75">
        <v>0</v>
      </c>
      <c r="N38" s="16">
        <v>0</v>
      </c>
      <c r="O38" s="75">
        <v>0</v>
      </c>
      <c r="P38" s="16">
        <v>0</v>
      </c>
      <c r="Q38" s="75">
        <v>0</v>
      </c>
      <c r="R38" s="16">
        <v>0</v>
      </c>
      <c r="S38" s="75">
        <v>0</v>
      </c>
      <c r="T38" s="16">
        <v>0</v>
      </c>
      <c r="U38" s="75">
        <v>0</v>
      </c>
      <c r="V38" s="16">
        <v>0</v>
      </c>
      <c r="W38" s="75">
        <v>0</v>
      </c>
    </row>
    <row r="39" spans="1:23" x14ac:dyDescent="0.3">
      <c r="A39" s="4" t="s">
        <v>29</v>
      </c>
      <c r="B39" s="92">
        <v>0</v>
      </c>
      <c r="C39" s="93">
        <v>0</v>
      </c>
      <c r="D39" s="16">
        <v>0</v>
      </c>
      <c r="E39" s="75">
        <v>0</v>
      </c>
      <c r="F39" s="16">
        <v>0</v>
      </c>
      <c r="G39" s="75">
        <v>0</v>
      </c>
      <c r="H39" s="16">
        <v>0</v>
      </c>
      <c r="I39" s="75">
        <v>0</v>
      </c>
      <c r="J39" s="16">
        <v>0</v>
      </c>
      <c r="K39" s="75">
        <v>0</v>
      </c>
      <c r="L39" s="16">
        <v>0</v>
      </c>
      <c r="M39" s="75">
        <v>0</v>
      </c>
      <c r="N39" s="16">
        <v>0</v>
      </c>
      <c r="O39" s="75">
        <v>0</v>
      </c>
      <c r="P39" s="16">
        <v>0</v>
      </c>
      <c r="Q39" s="75">
        <v>0</v>
      </c>
      <c r="R39" s="16">
        <v>0</v>
      </c>
      <c r="S39" s="75">
        <v>0</v>
      </c>
      <c r="T39" s="16">
        <v>0</v>
      </c>
      <c r="U39" s="75">
        <v>0</v>
      </c>
      <c r="V39" s="16">
        <v>0</v>
      </c>
      <c r="W39" s="75">
        <v>0</v>
      </c>
    </row>
    <row r="40" spans="1:23" x14ac:dyDescent="0.3">
      <c r="A40" s="4" t="s">
        <v>30</v>
      </c>
      <c r="B40" s="92">
        <v>0</v>
      </c>
      <c r="C40" s="93">
        <v>0</v>
      </c>
      <c r="D40" s="16">
        <v>0</v>
      </c>
      <c r="E40" s="75">
        <v>0</v>
      </c>
      <c r="F40" s="16">
        <v>0</v>
      </c>
      <c r="G40" s="75">
        <v>0</v>
      </c>
      <c r="H40" s="16">
        <v>0</v>
      </c>
      <c r="I40" s="75">
        <v>0</v>
      </c>
      <c r="J40" s="16">
        <v>0</v>
      </c>
      <c r="K40" s="75">
        <v>0</v>
      </c>
      <c r="L40" s="16">
        <v>0</v>
      </c>
      <c r="M40" s="75">
        <v>0</v>
      </c>
      <c r="N40" s="16">
        <v>0</v>
      </c>
      <c r="O40" s="75">
        <v>0</v>
      </c>
      <c r="P40" s="16">
        <v>0</v>
      </c>
      <c r="Q40" s="75">
        <v>0</v>
      </c>
      <c r="R40" s="16">
        <v>0</v>
      </c>
      <c r="S40" s="75">
        <v>0</v>
      </c>
      <c r="T40" s="16">
        <v>0</v>
      </c>
      <c r="U40" s="75">
        <v>0</v>
      </c>
      <c r="V40" s="16">
        <v>0</v>
      </c>
      <c r="W40" s="75">
        <v>0</v>
      </c>
    </row>
    <row r="41" spans="1:23" x14ac:dyDescent="0.3">
      <c r="A41" s="4" t="s">
        <v>31</v>
      </c>
      <c r="B41" s="92">
        <v>355720</v>
      </c>
      <c r="C41" s="93">
        <v>24976408</v>
      </c>
      <c r="D41" s="16">
        <v>243474</v>
      </c>
      <c r="E41" s="75">
        <v>1811416</v>
      </c>
      <c r="F41" s="16">
        <v>0</v>
      </c>
      <c r="G41" s="75">
        <v>9729714</v>
      </c>
      <c r="H41" s="16">
        <v>0</v>
      </c>
      <c r="I41" s="75">
        <v>6696474</v>
      </c>
      <c r="J41" s="16">
        <v>0</v>
      </c>
      <c r="K41" s="75">
        <v>43605</v>
      </c>
      <c r="L41" s="16">
        <v>0</v>
      </c>
      <c r="M41" s="75">
        <v>0</v>
      </c>
      <c r="N41" s="16">
        <v>0</v>
      </c>
      <c r="O41" s="75">
        <v>6694807</v>
      </c>
      <c r="P41" s="16">
        <v>0</v>
      </c>
      <c r="Q41" s="75">
        <v>392</v>
      </c>
      <c r="R41" s="16">
        <v>112246</v>
      </c>
      <c r="S41" s="75">
        <v>0</v>
      </c>
      <c r="T41" s="16">
        <v>0</v>
      </c>
      <c r="U41" s="75">
        <v>0</v>
      </c>
      <c r="V41" s="16">
        <v>0</v>
      </c>
      <c r="W41" s="75">
        <v>0</v>
      </c>
    </row>
    <row r="42" spans="1:23" x14ac:dyDescent="0.3">
      <c r="A42" s="4" t="s">
        <v>32</v>
      </c>
      <c r="B42" s="92">
        <v>0</v>
      </c>
      <c r="C42" s="93">
        <v>61836.44</v>
      </c>
      <c r="D42" s="16">
        <v>0</v>
      </c>
      <c r="E42" s="75">
        <v>61836.44</v>
      </c>
      <c r="F42" s="16">
        <v>0</v>
      </c>
      <c r="G42" s="75">
        <v>0</v>
      </c>
      <c r="H42" s="16">
        <v>0</v>
      </c>
      <c r="I42" s="75">
        <v>0</v>
      </c>
      <c r="J42" s="16">
        <v>0</v>
      </c>
      <c r="K42" s="75">
        <v>0</v>
      </c>
      <c r="L42" s="16">
        <v>0</v>
      </c>
      <c r="M42" s="75">
        <v>0</v>
      </c>
      <c r="N42" s="16">
        <v>0</v>
      </c>
      <c r="O42" s="75">
        <v>0</v>
      </c>
      <c r="P42" s="16">
        <v>0</v>
      </c>
      <c r="Q42" s="75">
        <v>0</v>
      </c>
      <c r="R42" s="16">
        <v>0</v>
      </c>
      <c r="S42" s="75">
        <v>0</v>
      </c>
      <c r="T42" s="16">
        <v>0</v>
      </c>
      <c r="U42" s="75">
        <v>0</v>
      </c>
      <c r="V42" s="16">
        <v>0</v>
      </c>
      <c r="W42" s="75">
        <v>0</v>
      </c>
    </row>
    <row r="43" spans="1:23" x14ac:dyDescent="0.3">
      <c r="A43" s="4" t="s">
        <v>33</v>
      </c>
      <c r="B43" s="92">
        <v>0</v>
      </c>
      <c r="C43" s="93">
        <v>0</v>
      </c>
      <c r="D43" s="16">
        <v>0</v>
      </c>
      <c r="E43" s="75">
        <v>0</v>
      </c>
      <c r="F43" s="16">
        <v>0</v>
      </c>
      <c r="G43" s="75">
        <v>0</v>
      </c>
      <c r="H43" s="16">
        <v>0</v>
      </c>
      <c r="I43" s="75">
        <v>0</v>
      </c>
      <c r="J43" s="16">
        <v>0</v>
      </c>
      <c r="K43" s="75">
        <v>0</v>
      </c>
      <c r="L43" s="16">
        <v>0</v>
      </c>
      <c r="M43" s="75">
        <v>0</v>
      </c>
      <c r="N43" s="16">
        <v>0</v>
      </c>
      <c r="O43" s="75">
        <v>0</v>
      </c>
      <c r="P43" s="16">
        <v>0</v>
      </c>
      <c r="Q43" s="75">
        <v>0</v>
      </c>
      <c r="R43" s="16">
        <v>0</v>
      </c>
      <c r="S43" s="75">
        <v>0</v>
      </c>
      <c r="T43" s="16">
        <v>0</v>
      </c>
      <c r="U43" s="75">
        <v>0</v>
      </c>
      <c r="V43" s="16">
        <v>0</v>
      </c>
      <c r="W43" s="75">
        <v>0</v>
      </c>
    </row>
    <row r="44" spans="1:23" x14ac:dyDescent="0.3">
      <c r="A44" s="4" t="s">
        <v>34</v>
      </c>
      <c r="B44" s="92">
        <v>0</v>
      </c>
      <c r="C44" s="93">
        <v>0</v>
      </c>
      <c r="D44" s="16">
        <v>0</v>
      </c>
      <c r="E44" s="75">
        <v>0</v>
      </c>
      <c r="F44" s="16">
        <v>0</v>
      </c>
      <c r="G44" s="75">
        <v>0</v>
      </c>
      <c r="H44" s="16">
        <v>0</v>
      </c>
      <c r="I44" s="75">
        <v>0</v>
      </c>
      <c r="J44" s="16">
        <v>0</v>
      </c>
      <c r="K44" s="75">
        <v>0</v>
      </c>
      <c r="L44" s="16">
        <v>0</v>
      </c>
      <c r="M44" s="75">
        <v>0</v>
      </c>
      <c r="N44" s="16">
        <v>0</v>
      </c>
      <c r="O44" s="75">
        <v>0</v>
      </c>
      <c r="P44" s="16">
        <v>0</v>
      </c>
      <c r="Q44" s="75">
        <v>0</v>
      </c>
      <c r="R44" s="16">
        <v>0</v>
      </c>
      <c r="S44" s="75">
        <v>0</v>
      </c>
      <c r="T44" s="16">
        <v>0</v>
      </c>
      <c r="U44" s="75">
        <v>0</v>
      </c>
      <c r="V44" s="16">
        <v>0</v>
      </c>
      <c r="W44" s="75">
        <v>0</v>
      </c>
    </row>
    <row r="45" spans="1:23" x14ac:dyDescent="0.3">
      <c r="A45" s="4" t="s">
        <v>35</v>
      </c>
      <c r="B45" s="92">
        <v>626250.41500000004</v>
      </c>
      <c r="C45" s="93">
        <v>28125</v>
      </c>
      <c r="D45" s="16">
        <v>604061.39</v>
      </c>
      <c r="E45" s="75">
        <v>4897</v>
      </c>
      <c r="F45" s="16">
        <v>14589.025</v>
      </c>
      <c r="G45" s="75">
        <v>13914</v>
      </c>
      <c r="H45" s="16">
        <v>0</v>
      </c>
      <c r="I45" s="75">
        <v>0</v>
      </c>
      <c r="J45" s="16">
        <v>7600</v>
      </c>
      <c r="K45" s="75">
        <v>0</v>
      </c>
      <c r="L45" s="16">
        <v>0</v>
      </c>
      <c r="M45" s="75">
        <v>0</v>
      </c>
      <c r="N45" s="16">
        <v>0</v>
      </c>
      <c r="O45" s="75">
        <v>1520</v>
      </c>
      <c r="P45" s="16">
        <v>0</v>
      </c>
      <c r="Q45" s="75">
        <v>0</v>
      </c>
      <c r="R45" s="16">
        <v>0</v>
      </c>
      <c r="S45" s="75">
        <v>7794</v>
      </c>
      <c r="T45" s="16">
        <v>0</v>
      </c>
      <c r="U45" s="75">
        <v>0</v>
      </c>
      <c r="V45" s="16">
        <v>0</v>
      </c>
      <c r="W45" s="75">
        <v>0</v>
      </c>
    </row>
    <row r="46" spans="1:23" x14ac:dyDescent="0.3">
      <c r="A46" s="4" t="s">
        <v>36</v>
      </c>
      <c r="B46" s="92">
        <v>320645.91000000003</v>
      </c>
      <c r="C46" s="93">
        <v>1028136</v>
      </c>
      <c r="D46" s="16">
        <v>61500.65</v>
      </c>
      <c r="E46" s="75">
        <v>0</v>
      </c>
      <c r="F46" s="16">
        <v>217232.75</v>
      </c>
      <c r="G46" s="75">
        <v>1006936</v>
      </c>
      <c r="H46" s="16">
        <v>0</v>
      </c>
      <c r="I46" s="75">
        <v>0</v>
      </c>
      <c r="J46" s="16">
        <v>38500</v>
      </c>
      <c r="K46" s="75">
        <v>21200</v>
      </c>
      <c r="L46" s="16">
        <v>0</v>
      </c>
      <c r="M46" s="75">
        <v>0</v>
      </c>
      <c r="N46" s="16">
        <v>0</v>
      </c>
      <c r="O46" s="75">
        <v>0</v>
      </c>
      <c r="P46" s="16">
        <v>3412.51</v>
      </c>
      <c r="Q46" s="75">
        <v>0</v>
      </c>
      <c r="R46" s="16">
        <v>0</v>
      </c>
      <c r="S46" s="75">
        <v>0</v>
      </c>
      <c r="T46" s="16">
        <v>0</v>
      </c>
      <c r="U46" s="75">
        <v>0</v>
      </c>
      <c r="V46" s="16">
        <v>0</v>
      </c>
      <c r="W46" s="75">
        <v>0</v>
      </c>
    </row>
    <row r="47" spans="1:23" x14ac:dyDescent="0.3">
      <c r="A47" s="4" t="s">
        <v>37</v>
      </c>
      <c r="B47" s="92">
        <v>0</v>
      </c>
      <c r="C47" s="93">
        <v>9347</v>
      </c>
      <c r="D47" s="16">
        <v>0</v>
      </c>
      <c r="E47" s="75">
        <v>0</v>
      </c>
      <c r="F47" s="16">
        <v>0</v>
      </c>
      <c r="G47" s="75">
        <v>0</v>
      </c>
      <c r="H47" s="16">
        <v>0</v>
      </c>
      <c r="I47" s="75">
        <v>0</v>
      </c>
      <c r="J47" s="16">
        <v>0</v>
      </c>
      <c r="K47" s="75">
        <v>0</v>
      </c>
      <c r="L47" s="16">
        <v>0</v>
      </c>
      <c r="M47" s="75">
        <v>0</v>
      </c>
      <c r="N47" s="16">
        <v>0</v>
      </c>
      <c r="O47" s="75">
        <v>0</v>
      </c>
      <c r="P47" s="16">
        <v>0</v>
      </c>
      <c r="Q47" s="75">
        <v>9347</v>
      </c>
      <c r="R47" s="16">
        <v>0</v>
      </c>
      <c r="S47" s="75">
        <v>0</v>
      </c>
      <c r="T47" s="16">
        <v>0</v>
      </c>
      <c r="U47" s="75">
        <v>0</v>
      </c>
      <c r="V47" s="16">
        <v>0</v>
      </c>
      <c r="W47" s="75">
        <v>0</v>
      </c>
    </row>
    <row r="48" spans="1:23" x14ac:dyDescent="0.3">
      <c r="A48" s="4" t="s">
        <v>38</v>
      </c>
      <c r="B48" s="92">
        <v>0</v>
      </c>
      <c r="C48" s="93">
        <v>72884.11</v>
      </c>
      <c r="D48" s="16">
        <v>0</v>
      </c>
      <c r="E48" s="75">
        <v>0</v>
      </c>
      <c r="F48" s="16">
        <v>0</v>
      </c>
      <c r="G48" s="75">
        <v>0</v>
      </c>
      <c r="H48" s="16">
        <v>0</v>
      </c>
      <c r="I48" s="75">
        <v>0</v>
      </c>
      <c r="J48" s="16">
        <v>0</v>
      </c>
      <c r="K48" s="75">
        <v>0</v>
      </c>
      <c r="L48" s="16">
        <v>0</v>
      </c>
      <c r="M48" s="75">
        <v>0</v>
      </c>
      <c r="N48" s="16">
        <v>0</v>
      </c>
      <c r="O48" s="75">
        <v>0</v>
      </c>
      <c r="P48" s="16">
        <v>0</v>
      </c>
      <c r="Q48" s="75">
        <v>72884.11</v>
      </c>
      <c r="R48" s="16">
        <v>0</v>
      </c>
      <c r="S48" s="75">
        <v>0</v>
      </c>
      <c r="T48" s="16">
        <v>0</v>
      </c>
      <c r="U48" s="75">
        <v>0</v>
      </c>
      <c r="V48" s="16">
        <v>0</v>
      </c>
      <c r="W48" s="75">
        <v>0</v>
      </c>
    </row>
    <row r="49" spans="1:23" x14ac:dyDescent="0.3">
      <c r="A49" s="4" t="s">
        <v>39</v>
      </c>
      <c r="B49" s="92">
        <v>0</v>
      </c>
      <c r="C49" s="93">
        <v>0</v>
      </c>
      <c r="D49" s="16">
        <v>0</v>
      </c>
      <c r="E49" s="75">
        <v>0</v>
      </c>
      <c r="F49" s="16">
        <v>0</v>
      </c>
      <c r="G49" s="75">
        <v>0</v>
      </c>
      <c r="H49" s="16">
        <v>0</v>
      </c>
      <c r="I49" s="75">
        <v>0</v>
      </c>
      <c r="J49" s="16">
        <v>0</v>
      </c>
      <c r="K49" s="75">
        <v>0</v>
      </c>
      <c r="L49" s="16">
        <v>0</v>
      </c>
      <c r="M49" s="75">
        <v>0</v>
      </c>
      <c r="N49" s="16">
        <v>0</v>
      </c>
      <c r="O49" s="75">
        <v>0</v>
      </c>
      <c r="P49" s="16">
        <v>0</v>
      </c>
      <c r="Q49" s="75">
        <v>0</v>
      </c>
      <c r="R49" s="16">
        <v>0</v>
      </c>
      <c r="S49" s="75">
        <v>0</v>
      </c>
      <c r="T49" s="16">
        <v>0</v>
      </c>
      <c r="U49" s="75">
        <v>0</v>
      </c>
      <c r="V49" s="16">
        <v>0</v>
      </c>
      <c r="W49" s="75">
        <v>0</v>
      </c>
    </row>
    <row r="50" spans="1:23" x14ac:dyDescent="0.3">
      <c r="A50" s="4" t="s">
        <v>40</v>
      </c>
      <c r="B50" s="92">
        <v>0</v>
      </c>
      <c r="C50" s="93">
        <v>0</v>
      </c>
      <c r="D50" s="16">
        <v>0</v>
      </c>
      <c r="E50" s="75">
        <v>0</v>
      </c>
      <c r="F50" s="16">
        <v>0</v>
      </c>
      <c r="G50" s="75">
        <v>0</v>
      </c>
      <c r="H50" s="16">
        <v>0</v>
      </c>
      <c r="I50" s="75">
        <v>0</v>
      </c>
      <c r="J50" s="16">
        <v>0</v>
      </c>
      <c r="K50" s="75">
        <v>0</v>
      </c>
      <c r="L50" s="16">
        <v>0</v>
      </c>
      <c r="M50" s="75">
        <v>0</v>
      </c>
      <c r="N50" s="16">
        <v>0</v>
      </c>
      <c r="O50" s="75">
        <v>0</v>
      </c>
      <c r="P50" s="16">
        <v>0</v>
      </c>
      <c r="Q50" s="75">
        <v>0</v>
      </c>
      <c r="R50" s="16">
        <v>0</v>
      </c>
      <c r="S50" s="75">
        <v>0</v>
      </c>
      <c r="T50" s="16">
        <v>0</v>
      </c>
      <c r="U50" s="75">
        <v>0</v>
      </c>
      <c r="V50" s="16">
        <v>0</v>
      </c>
      <c r="W50" s="75">
        <v>0</v>
      </c>
    </row>
    <row r="51" spans="1:23" x14ac:dyDescent="0.3">
      <c r="A51" s="4" t="s">
        <v>41</v>
      </c>
      <c r="B51" s="92">
        <v>0</v>
      </c>
      <c r="C51" s="93">
        <v>6833000</v>
      </c>
      <c r="D51" s="16">
        <v>0</v>
      </c>
      <c r="E51" s="75">
        <v>0</v>
      </c>
      <c r="F51" s="16">
        <v>0</v>
      </c>
      <c r="G51" s="75">
        <v>6833000</v>
      </c>
      <c r="H51" s="16">
        <v>0</v>
      </c>
      <c r="I51" s="75">
        <v>0</v>
      </c>
      <c r="J51" s="16">
        <v>0</v>
      </c>
      <c r="K51" s="75">
        <v>0</v>
      </c>
      <c r="L51" s="16">
        <v>0</v>
      </c>
      <c r="M51" s="75">
        <v>0</v>
      </c>
      <c r="N51" s="16">
        <v>0</v>
      </c>
      <c r="O51" s="75">
        <v>0</v>
      </c>
      <c r="P51" s="16">
        <v>0</v>
      </c>
      <c r="Q51" s="75">
        <v>0</v>
      </c>
      <c r="R51" s="16">
        <v>0</v>
      </c>
      <c r="S51" s="75">
        <v>0</v>
      </c>
      <c r="T51" s="16">
        <v>0</v>
      </c>
      <c r="U51" s="75">
        <v>0</v>
      </c>
      <c r="V51" s="16">
        <v>0</v>
      </c>
      <c r="W51" s="75">
        <v>0</v>
      </c>
    </row>
    <row r="52" spans="1:23" x14ac:dyDescent="0.3">
      <c r="A52" s="4" t="s">
        <v>42</v>
      </c>
      <c r="B52" s="92">
        <v>0</v>
      </c>
      <c r="C52" s="93">
        <v>155969</v>
      </c>
      <c r="D52" s="16">
        <v>0</v>
      </c>
      <c r="E52" s="75">
        <v>0</v>
      </c>
      <c r="F52" s="16">
        <v>0</v>
      </c>
      <c r="G52" s="75">
        <v>0</v>
      </c>
      <c r="H52" s="16">
        <v>0</v>
      </c>
      <c r="I52" s="75">
        <v>0</v>
      </c>
      <c r="J52" s="16">
        <v>0</v>
      </c>
      <c r="K52" s="75">
        <v>0</v>
      </c>
      <c r="L52" s="16">
        <v>0</v>
      </c>
      <c r="M52" s="75">
        <v>0</v>
      </c>
      <c r="N52" s="16">
        <v>0</v>
      </c>
      <c r="O52" s="75">
        <v>0</v>
      </c>
      <c r="P52" s="16">
        <v>0</v>
      </c>
      <c r="Q52" s="75">
        <v>155969</v>
      </c>
      <c r="R52" s="16">
        <v>0</v>
      </c>
      <c r="S52" s="75">
        <v>0</v>
      </c>
      <c r="T52" s="16">
        <v>0</v>
      </c>
      <c r="U52" s="75">
        <v>0</v>
      </c>
      <c r="V52" s="16">
        <v>0</v>
      </c>
      <c r="W52" s="75">
        <v>0</v>
      </c>
    </row>
    <row r="53" spans="1:23" x14ac:dyDescent="0.3">
      <c r="A53" s="4" t="s">
        <v>43</v>
      </c>
      <c r="B53" s="92">
        <v>0</v>
      </c>
      <c r="C53" s="93">
        <v>0</v>
      </c>
      <c r="D53" s="16">
        <v>0</v>
      </c>
      <c r="E53" s="75">
        <v>0</v>
      </c>
      <c r="F53" s="16">
        <v>0</v>
      </c>
      <c r="G53" s="75">
        <v>0</v>
      </c>
      <c r="H53" s="16">
        <v>0</v>
      </c>
      <c r="I53" s="75">
        <v>0</v>
      </c>
      <c r="J53" s="16">
        <v>0</v>
      </c>
      <c r="K53" s="75">
        <v>0</v>
      </c>
      <c r="L53" s="16">
        <v>0</v>
      </c>
      <c r="M53" s="75">
        <v>0</v>
      </c>
      <c r="N53" s="16">
        <v>0</v>
      </c>
      <c r="O53" s="75">
        <v>0</v>
      </c>
      <c r="P53" s="16">
        <v>0</v>
      </c>
      <c r="Q53" s="75">
        <v>0</v>
      </c>
      <c r="R53" s="16">
        <v>0</v>
      </c>
      <c r="S53" s="75">
        <v>0</v>
      </c>
      <c r="T53" s="16">
        <v>0</v>
      </c>
      <c r="U53" s="75">
        <v>0</v>
      </c>
      <c r="V53" s="16">
        <v>0</v>
      </c>
      <c r="W53" s="75">
        <v>0</v>
      </c>
    </row>
    <row r="54" spans="1:23" x14ac:dyDescent="0.3">
      <c r="A54" s="4" t="s">
        <v>263</v>
      </c>
      <c r="B54" s="92">
        <v>2609317</v>
      </c>
      <c r="C54" s="93">
        <v>0</v>
      </c>
      <c r="D54" s="16">
        <v>2609317</v>
      </c>
      <c r="E54" s="75">
        <v>0</v>
      </c>
      <c r="F54" s="16">
        <v>0</v>
      </c>
      <c r="G54" s="75">
        <v>0</v>
      </c>
      <c r="H54" s="16">
        <v>0</v>
      </c>
      <c r="I54" s="75">
        <v>0</v>
      </c>
      <c r="J54" s="16">
        <v>0</v>
      </c>
      <c r="K54" s="75">
        <v>0</v>
      </c>
      <c r="L54" s="16">
        <v>0</v>
      </c>
      <c r="M54" s="75">
        <v>0</v>
      </c>
      <c r="N54" s="16">
        <v>0</v>
      </c>
      <c r="O54" s="75">
        <v>0</v>
      </c>
      <c r="P54" s="16">
        <v>0</v>
      </c>
      <c r="Q54" s="75">
        <v>0</v>
      </c>
      <c r="R54" s="16">
        <v>0</v>
      </c>
      <c r="S54" s="75">
        <v>0</v>
      </c>
      <c r="T54" s="16">
        <v>0</v>
      </c>
      <c r="U54" s="75">
        <v>0</v>
      </c>
      <c r="V54" s="16">
        <v>0</v>
      </c>
      <c r="W54" s="75">
        <v>0</v>
      </c>
    </row>
    <row r="55" spans="1:23" x14ac:dyDescent="0.3">
      <c r="A55" s="4" t="s">
        <v>44</v>
      </c>
      <c r="B55" s="92">
        <v>0</v>
      </c>
      <c r="C55" s="93">
        <v>-14000</v>
      </c>
      <c r="D55" s="16">
        <v>0</v>
      </c>
      <c r="E55" s="75">
        <v>0</v>
      </c>
      <c r="F55" s="16">
        <v>0</v>
      </c>
      <c r="G55" s="75">
        <v>0</v>
      </c>
      <c r="H55" s="16">
        <v>0</v>
      </c>
      <c r="I55" s="75">
        <v>0</v>
      </c>
      <c r="J55" s="16">
        <v>0</v>
      </c>
      <c r="K55" s="75">
        <v>0</v>
      </c>
      <c r="L55" s="16">
        <v>0</v>
      </c>
      <c r="M55" s="75">
        <v>0</v>
      </c>
      <c r="N55" s="16">
        <v>0</v>
      </c>
      <c r="O55" s="75">
        <v>0</v>
      </c>
      <c r="P55" s="16">
        <v>0</v>
      </c>
      <c r="Q55" s="75">
        <v>0</v>
      </c>
      <c r="R55" s="16">
        <v>0</v>
      </c>
      <c r="S55" s="75">
        <v>0</v>
      </c>
      <c r="T55" s="16">
        <v>0</v>
      </c>
      <c r="U55" s="75">
        <v>0</v>
      </c>
      <c r="V55" s="16">
        <v>0</v>
      </c>
      <c r="W55" s="75">
        <v>-14000</v>
      </c>
    </row>
    <row r="56" spans="1:23" x14ac:dyDescent="0.3">
      <c r="A56" s="4" t="s">
        <v>45</v>
      </c>
      <c r="B56" s="92">
        <v>0</v>
      </c>
      <c r="C56" s="93">
        <v>0</v>
      </c>
      <c r="D56" s="16">
        <v>0</v>
      </c>
      <c r="E56" s="75">
        <v>0</v>
      </c>
      <c r="F56" s="16">
        <v>0</v>
      </c>
      <c r="G56" s="75">
        <v>0</v>
      </c>
      <c r="H56" s="16">
        <v>0</v>
      </c>
      <c r="I56" s="75">
        <v>0</v>
      </c>
      <c r="J56" s="16">
        <v>0</v>
      </c>
      <c r="K56" s="75">
        <v>0</v>
      </c>
      <c r="L56" s="16">
        <v>0</v>
      </c>
      <c r="M56" s="75">
        <v>0</v>
      </c>
      <c r="N56" s="16">
        <v>0</v>
      </c>
      <c r="O56" s="75">
        <v>0</v>
      </c>
      <c r="P56" s="16">
        <v>0</v>
      </c>
      <c r="Q56" s="75">
        <v>0</v>
      </c>
      <c r="R56" s="16">
        <v>0</v>
      </c>
      <c r="S56" s="75">
        <v>0</v>
      </c>
      <c r="T56" s="16">
        <v>0</v>
      </c>
      <c r="U56" s="75">
        <v>0</v>
      </c>
      <c r="V56" s="16">
        <v>0</v>
      </c>
      <c r="W56" s="75">
        <v>0</v>
      </c>
    </row>
    <row r="57" spans="1:23" x14ac:dyDescent="0.3">
      <c r="A57" s="4" t="s">
        <v>46</v>
      </c>
      <c r="B57" s="92">
        <v>0</v>
      </c>
      <c r="C57" s="93">
        <v>0</v>
      </c>
      <c r="D57" s="16">
        <v>0</v>
      </c>
      <c r="E57" s="75">
        <v>0</v>
      </c>
      <c r="F57" s="16">
        <v>0</v>
      </c>
      <c r="G57" s="75">
        <v>0</v>
      </c>
      <c r="H57" s="16">
        <v>0</v>
      </c>
      <c r="I57" s="75">
        <v>0</v>
      </c>
      <c r="J57" s="16">
        <v>0</v>
      </c>
      <c r="K57" s="75">
        <v>0</v>
      </c>
      <c r="L57" s="16">
        <v>0</v>
      </c>
      <c r="M57" s="75">
        <v>0</v>
      </c>
      <c r="N57" s="16">
        <v>0</v>
      </c>
      <c r="O57" s="75">
        <v>0</v>
      </c>
      <c r="P57" s="16">
        <v>0</v>
      </c>
      <c r="Q57" s="75">
        <v>0</v>
      </c>
      <c r="R57" s="16">
        <v>0</v>
      </c>
      <c r="S57" s="75">
        <v>0</v>
      </c>
      <c r="T57" s="16">
        <v>0</v>
      </c>
      <c r="U57" s="75">
        <v>0</v>
      </c>
      <c r="V57" s="16">
        <v>0</v>
      </c>
      <c r="W57" s="75">
        <v>0</v>
      </c>
    </row>
    <row r="58" spans="1:23" x14ac:dyDescent="0.3">
      <c r="A58" s="4" t="s">
        <v>47</v>
      </c>
      <c r="B58" s="92">
        <v>0</v>
      </c>
      <c r="C58" s="93">
        <v>0</v>
      </c>
      <c r="D58" s="16">
        <v>0</v>
      </c>
      <c r="E58" s="75">
        <v>0</v>
      </c>
      <c r="F58" s="16">
        <v>0</v>
      </c>
      <c r="G58" s="75">
        <v>0</v>
      </c>
      <c r="H58" s="16">
        <v>0</v>
      </c>
      <c r="I58" s="75">
        <v>0</v>
      </c>
      <c r="J58" s="16">
        <v>0</v>
      </c>
      <c r="K58" s="75">
        <v>0</v>
      </c>
      <c r="L58" s="16">
        <v>0</v>
      </c>
      <c r="M58" s="75">
        <v>0</v>
      </c>
      <c r="N58" s="16">
        <v>0</v>
      </c>
      <c r="O58" s="75">
        <v>0</v>
      </c>
      <c r="P58" s="16">
        <v>0</v>
      </c>
      <c r="Q58" s="75">
        <v>0</v>
      </c>
      <c r="R58" s="16">
        <v>0</v>
      </c>
      <c r="S58" s="75">
        <v>0</v>
      </c>
      <c r="T58" s="16">
        <v>0</v>
      </c>
      <c r="U58" s="75">
        <v>0</v>
      </c>
      <c r="V58" s="16">
        <v>0</v>
      </c>
      <c r="W58" s="75">
        <v>0</v>
      </c>
    </row>
    <row r="59" spans="1:23" x14ac:dyDescent="0.3">
      <c r="A59" s="4" t="s">
        <v>48</v>
      </c>
      <c r="B59" s="92">
        <v>0</v>
      </c>
      <c r="C59" s="93">
        <v>172479910.51159063</v>
      </c>
      <c r="D59" s="16">
        <v>0</v>
      </c>
      <c r="E59" s="75">
        <v>106993596.18778938</v>
      </c>
      <c r="F59" s="16">
        <v>0</v>
      </c>
      <c r="G59" s="75">
        <v>50882317.870000005</v>
      </c>
      <c r="H59" s="16">
        <v>0</v>
      </c>
      <c r="I59" s="75">
        <v>0</v>
      </c>
      <c r="J59" s="16">
        <v>0</v>
      </c>
      <c r="K59" s="75">
        <v>0</v>
      </c>
      <c r="L59" s="16">
        <v>0</v>
      </c>
      <c r="M59" s="75">
        <v>396148.04431250086</v>
      </c>
      <c r="N59" s="16">
        <v>0</v>
      </c>
      <c r="O59" s="75">
        <v>1882745.9717499986</v>
      </c>
      <c r="P59" s="16">
        <v>0</v>
      </c>
      <c r="Q59" s="75">
        <v>2546755.8841249985</v>
      </c>
      <c r="R59" s="16">
        <v>0</v>
      </c>
      <c r="S59" s="75">
        <v>9778346.5536137633</v>
      </c>
      <c r="T59" s="16">
        <v>0</v>
      </c>
      <c r="U59" s="75">
        <v>0</v>
      </c>
      <c r="V59" s="16">
        <v>0</v>
      </c>
      <c r="W59" s="75">
        <v>0</v>
      </c>
    </row>
    <row r="60" spans="1:23" x14ac:dyDescent="0.3">
      <c r="A60" s="4" t="s">
        <v>49</v>
      </c>
      <c r="B60" s="92">
        <v>688172.71</v>
      </c>
      <c r="C60" s="93">
        <v>0</v>
      </c>
      <c r="D60" s="16">
        <v>0</v>
      </c>
      <c r="E60" s="75">
        <v>0</v>
      </c>
      <c r="F60" s="16">
        <v>684464.40999999992</v>
      </c>
      <c r="G60" s="75">
        <v>0</v>
      </c>
      <c r="H60" s="16">
        <v>0</v>
      </c>
      <c r="I60" s="75">
        <v>0</v>
      </c>
      <c r="J60" s="16">
        <v>0</v>
      </c>
      <c r="K60" s="75">
        <v>0</v>
      </c>
      <c r="L60" s="16">
        <v>0</v>
      </c>
      <c r="M60" s="75">
        <v>0</v>
      </c>
      <c r="N60" s="16">
        <v>0</v>
      </c>
      <c r="O60" s="75">
        <v>0</v>
      </c>
      <c r="P60" s="16">
        <v>3708.3</v>
      </c>
      <c r="Q60" s="75">
        <v>0</v>
      </c>
      <c r="R60" s="16">
        <v>0</v>
      </c>
      <c r="S60" s="75">
        <v>0</v>
      </c>
      <c r="T60" s="16">
        <v>0</v>
      </c>
      <c r="U60" s="75">
        <v>0</v>
      </c>
      <c r="V60" s="16">
        <v>0</v>
      </c>
      <c r="W60" s="75">
        <v>0</v>
      </c>
    </row>
    <row r="61" spans="1:23" x14ac:dyDescent="0.3">
      <c r="A61" s="4" t="s">
        <v>50</v>
      </c>
      <c r="B61" s="92">
        <v>0</v>
      </c>
      <c r="C61" s="93">
        <v>0</v>
      </c>
      <c r="D61" s="16">
        <v>0</v>
      </c>
      <c r="E61" s="75">
        <v>0</v>
      </c>
      <c r="F61" s="16">
        <v>0</v>
      </c>
      <c r="G61" s="75">
        <v>0</v>
      </c>
      <c r="H61" s="16">
        <v>0</v>
      </c>
      <c r="I61" s="75">
        <v>0</v>
      </c>
      <c r="J61" s="16">
        <v>0</v>
      </c>
      <c r="K61" s="75">
        <v>0</v>
      </c>
      <c r="L61" s="16">
        <v>0</v>
      </c>
      <c r="M61" s="75">
        <v>0</v>
      </c>
      <c r="N61" s="16">
        <v>0</v>
      </c>
      <c r="O61" s="75">
        <v>0</v>
      </c>
      <c r="P61" s="16">
        <v>0</v>
      </c>
      <c r="Q61" s="75">
        <v>0</v>
      </c>
      <c r="R61" s="16">
        <v>0</v>
      </c>
      <c r="S61" s="75">
        <v>0</v>
      </c>
      <c r="T61" s="16">
        <v>0</v>
      </c>
      <c r="U61" s="75">
        <v>0</v>
      </c>
      <c r="V61" s="16">
        <v>0</v>
      </c>
      <c r="W61" s="75">
        <v>0</v>
      </c>
    </row>
    <row r="62" spans="1:23" x14ac:dyDescent="0.3">
      <c r="A62" s="4" t="s">
        <v>51</v>
      </c>
      <c r="B62" s="92">
        <v>0</v>
      </c>
      <c r="C62" s="93">
        <v>0</v>
      </c>
      <c r="D62" s="16">
        <v>0</v>
      </c>
      <c r="E62" s="75">
        <v>0</v>
      </c>
      <c r="F62" s="16">
        <v>0</v>
      </c>
      <c r="G62" s="75">
        <v>0</v>
      </c>
      <c r="H62" s="16">
        <v>0</v>
      </c>
      <c r="I62" s="75">
        <v>0</v>
      </c>
      <c r="J62" s="16">
        <v>0</v>
      </c>
      <c r="K62" s="75">
        <v>0</v>
      </c>
      <c r="L62" s="16">
        <v>0</v>
      </c>
      <c r="M62" s="75">
        <v>0</v>
      </c>
      <c r="N62" s="16">
        <v>0</v>
      </c>
      <c r="O62" s="75">
        <v>0</v>
      </c>
      <c r="P62" s="16">
        <v>0</v>
      </c>
      <c r="Q62" s="75">
        <v>0</v>
      </c>
      <c r="R62" s="16">
        <v>0</v>
      </c>
      <c r="S62" s="75">
        <v>0</v>
      </c>
      <c r="T62" s="16">
        <v>0</v>
      </c>
      <c r="U62" s="75">
        <v>0</v>
      </c>
      <c r="V62" s="16">
        <v>0</v>
      </c>
      <c r="W62" s="75">
        <v>0</v>
      </c>
    </row>
    <row r="63" spans="1:23" x14ac:dyDescent="0.3">
      <c r="A63" s="4" t="s">
        <v>52</v>
      </c>
      <c r="B63" s="92">
        <v>0</v>
      </c>
      <c r="C63" s="93">
        <v>0</v>
      </c>
      <c r="D63" s="16">
        <v>0</v>
      </c>
      <c r="E63" s="75">
        <v>0</v>
      </c>
      <c r="F63" s="16">
        <v>0</v>
      </c>
      <c r="G63" s="75">
        <v>0</v>
      </c>
      <c r="H63" s="16">
        <v>0</v>
      </c>
      <c r="I63" s="75">
        <v>0</v>
      </c>
      <c r="J63" s="16">
        <v>0</v>
      </c>
      <c r="K63" s="75">
        <v>0</v>
      </c>
      <c r="L63" s="16">
        <v>0</v>
      </c>
      <c r="M63" s="75">
        <v>0</v>
      </c>
      <c r="N63" s="16">
        <v>0</v>
      </c>
      <c r="O63" s="75">
        <v>0</v>
      </c>
      <c r="P63" s="16">
        <v>0</v>
      </c>
      <c r="Q63" s="75">
        <v>0</v>
      </c>
      <c r="R63" s="16">
        <v>0</v>
      </c>
      <c r="S63" s="75">
        <v>0</v>
      </c>
      <c r="T63" s="16">
        <v>0</v>
      </c>
      <c r="U63" s="75">
        <v>0</v>
      </c>
      <c r="V63" s="16">
        <v>0</v>
      </c>
      <c r="W63" s="75">
        <v>0</v>
      </c>
    </row>
    <row r="64" spans="1:23" x14ac:dyDescent="0.3">
      <c r="A64" s="4" t="s">
        <v>53</v>
      </c>
      <c r="B64" s="92">
        <v>0</v>
      </c>
      <c r="C64" s="93">
        <v>-179790</v>
      </c>
      <c r="D64" s="16">
        <v>0</v>
      </c>
      <c r="E64" s="75">
        <v>0</v>
      </c>
      <c r="F64" s="16">
        <v>0</v>
      </c>
      <c r="G64" s="75">
        <v>0</v>
      </c>
      <c r="H64" s="16">
        <v>0</v>
      </c>
      <c r="I64" s="75">
        <v>0</v>
      </c>
      <c r="J64" s="16">
        <v>0</v>
      </c>
      <c r="K64" s="75">
        <v>0</v>
      </c>
      <c r="L64" s="16">
        <v>0</v>
      </c>
      <c r="M64" s="75">
        <v>0</v>
      </c>
      <c r="N64" s="16">
        <v>0</v>
      </c>
      <c r="O64" s="75">
        <v>0</v>
      </c>
      <c r="P64" s="16">
        <v>0</v>
      </c>
      <c r="Q64" s="75">
        <v>-179790</v>
      </c>
      <c r="R64" s="16">
        <v>0</v>
      </c>
      <c r="S64" s="75">
        <v>0</v>
      </c>
      <c r="T64" s="16">
        <v>0</v>
      </c>
      <c r="U64" s="75">
        <v>0</v>
      </c>
      <c r="V64" s="16">
        <v>0</v>
      </c>
      <c r="W64" s="75">
        <v>0</v>
      </c>
    </row>
    <row r="65" spans="1:23" x14ac:dyDescent="0.3">
      <c r="A65" s="4" t="s">
        <v>54</v>
      </c>
      <c r="B65" s="92">
        <v>0</v>
      </c>
      <c r="C65" s="93">
        <v>0</v>
      </c>
      <c r="D65" s="16">
        <v>0</v>
      </c>
      <c r="E65" s="75">
        <v>0</v>
      </c>
      <c r="F65" s="16">
        <v>0</v>
      </c>
      <c r="G65" s="75">
        <v>0</v>
      </c>
      <c r="H65" s="16">
        <v>0</v>
      </c>
      <c r="I65" s="75">
        <v>0</v>
      </c>
      <c r="J65" s="16">
        <v>0</v>
      </c>
      <c r="K65" s="75">
        <v>0</v>
      </c>
      <c r="L65" s="16">
        <v>0</v>
      </c>
      <c r="M65" s="75">
        <v>0</v>
      </c>
      <c r="N65" s="16">
        <v>0</v>
      </c>
      <c r="O65" s="75">
        <v>0</v>
      </c>
      <c r="P65" s="16">
        <v>0</v>
      </c>
      <c r="Q65" s="75">
        <v>0</v>
      </c>
      <c r="R65" s="16">
        <v>0</v>
      </c>
      <c r="S65" s="75">
        <v>0</v>
      </c>
      <c r="T65" s="16">
        <v>0</v>
      </c>
      <c r="U65" s="75">
        <v>0</v>
      </c>
      <c r="V65" s="16">
        <v>0</v>
      </c>
      <c r="W65" s="75">
        <v>0</v>
      </c>
    </row>
    <row r="66" spans="1:23" x14ac:dyDescent="0.3">
      <c r="A66" s="4" t="s">
        <v>55</v>
      </c>
      <c r="B66" s="92">
        <v>0</v>
      </c>
      <c r="C66" s="93">
        <v>0</v>
      </c>
      <c r="D66" s="16">
        <v>0</v>
      </c>
      <c r="E66" s="75">
        <v>0</v>
      </c>
      <c r="F66" s="16">
        <v>0</v>
      </c>
      <c r="G66" s="75">
        <v>0</v>
      </c>
      <c r="H66" s="16">
        <v>0</v>
      </c>
      <c r="I66" s="75">
        <v>0</v>
      </c>
      <c r="J66" s="16">
        <v>0</v>
      </c>
      <c r="K66" s="75">
        <v>0</v>
      </c>
      <c r="L66" s="16">
        <v>0</v>
      </c>
      <c r="M66" s="75">
        <v>0</v>
      </c>
      <c r="N66" s="16">
        <v>0</v>
      </c>
      <c r="O66" s="75">
        <v>0</v>
      </c>
      <c r="P66" s="16">
        <v>0</v>
      </c>
      <c r="Q66" s="75">
        <v>0</v>
      </c>
      <c r="R66" s="16">
        <v>0</v>
      </c>
      <c r="S66" s="75">
        <v>0</v>
      </c>
      <c r="T66" s="16">
        <v>0</v>
      </c>
      <c r="U66" s="75">
        <v>0</v>
      </c>
      <c r="V66" s="16">
        <v>0</v>
      </c>
      <c r="W66" s="75">
        <v>0</v>
      </c>
    </row>
    <row r="67" spans="1:23" x14ac:dyDescent="0.3">
      <c r="A67" s="4" t="s">
        <v>56</v>
      </c>
      <c r="B67" s="92">
        <v>0</v>
      </c>
      <c r="C67" s="93">
        <v>0</v>
      </c>
      <c r="D67" s="16">
        <v>0</v>
      </c>
      <c r="E67" s="75">
        <v>0</v>
      </c>
      <c r="F67" s="16">
        <v>0</v>
      </c>
      <c r="G67" s="75">
        <v>0</v>
      </c>
      <c r="H67" s="16">
        <v>0</v>
      </c>
      <c r="I67" s="75">
        <v>0</v>
      </c>
      <c r="J67" s="16">
        <v>0</v>
      </c>
      <c r="K67" s="75">
        <v>0</v>
      </c>
      <c r="L67" s="16">
        <v>0</v>
      </c>
      <c r="M67" s="75">
        <v>0</v>
      </c>
      <c r="N67" s="16">
        <v>0</v>
      </c>
      <c r="O67" s="75">
        <v>0</v>
      </c>
      <c r="P67" s="16">
        <v>0</v>
      </c>
      <c r="Q67" s="75">
        <v>0</v>
      </c>
      <c r="R67" s="16">
        <v>0</v>
      </c>
      <c r="S67" s="75">
        <v>0</v>
      </c>
      <c r="T67" s="16">
        <v>0</v>
      </c>
      <c r="U67" s="75">
        <v>0</v>
      </c>
      <c r="V67" s="16">
        <v>0</v>
      </c>
      <c r="W67" s="75">
        <v>0</v>
      </c>
    </row>
    <row r="68" spans="1:23" x14ac:dyDescent="0.3">
      <c r="A68" s="4" t="s">
        <v>57</v>
      </c>
      <c r="B68" s="92">
        <v>37175.5</v>
      </c>
      <c r="C68" s="93">
        <v>0</v>
      </c>
      <c r="D68" s="16">
        <v>37175.5</v>
      </c>
      <c r="E68" s="75">
        <v>0</v>
      </c>
      <c r="F68" s="16">
        <v>0</v>
      </c>
      <c r="G68" s="75">
        <v>0</v>
      </c>
      <c r="H68" s="16">
        <v>0</v>
      </c>
      <c r="I68" s="75">
        <v>0</v>
      </c>
      <c r="J68" s="16">
        <v>0</v>
      </c>
      <c r="K68" s="75">
        <v>0</v>
      </c>
      <c r="L68" s="16">
        <v>0</v>
      </c>
      <c r="M68" s="75">
        <v>0</v>
      </c>
      <c r="N68" s="16">
        <v>0</v>
      </c>
      <c r="O68" s="75">
        <v>0</v>
      </c>
      <c r="P68" s="16">
        <v>0</v>
      </c>
      <c r="Q68" s="75">
        <v>0</v>
      </c>
      <c r="R68" s="16">
        <v>0</v>
      </c>
      <c r="S68" s="75">
        <v>0</v>
      </c>
      <c r="T68" s="16">
        <v>0</v>
      </c>
      <c r="U68" s="75">
        <v>0</v>
      </c>
      <c r="V68" s="16">
        <v>0</v>
      </c>
      <c r="W68" s="75">
        <v>0</v>
      </c>
    </row>
    <row r="69" spans="1:23" x14ac:dyDescent="0.3">
      <c r="A69" s="4" t="s">
        <v>58</v>
      </c>
      <c r="B69" s="92">
        <v>0</v>
      </c>
      <c r="C69" s="93">
        <v>0</v>
      </c>
      <c r="D69" s="16">
        <v>0</v>
      </c>
      <c r="E69" s="75">
        <v>0</v>
      </c>
      <c r="F69" s="16">
        <v>0</v>
      </c>
      <c r="G69" s="75">
        <v>0</v>
      </c>
      <c r="H69" s="16">
        <v>0</v>
      </c>
      <c r="I69" s="75">
        <v>0</v>
      </c>
      <c r="J69" s="16">
        <v>0</v>
      </c>
      <c r="K69" s="75">
        <v>0</v>
      </c>
      <c r="L69" s="16">
        <v>0</v>
      </c>
      <c r="M69" s="75">
        <v>0</v>
      </c>
      <c r="N69" s="16">
        <v>0</v>
      </c>
      <c r="O69" s="75">
        <v>0</v>
      </c>
      <c r="P69" s="16">
        <v>0</v>
      </c>
      <c r="Q69" s="75">
        <v>0</v>
      </c>
      <c r="R69" s="16">
        <v>0</v>
      </c>
      <c r="S69" s="75">
        <v>0</v>
      </c>
      <c r="T69" s="16">
        <v>0</v>
      </c>
      <c r="U69" s="75">
        <v>0</v>
      </c>
      <c r="V69" s="16">
        <v>0</v>
      </c>
      <c r="W69" s="75">
        <v>0</v>
      </c>
    </row>
    <row r="70" spans="1:23" x14ac:dyDescent="0.3">
      <c r="A70" s="4" t="s">
        <v>59</v>
      </c>
      <c r="B70" s="92">
        <v>1207.8800000000001</v>
      </c>
      <c r="C70" s="93">
        <v>74620.540000000008</v>
      </c>
      <c r="D70" s="16">
        <v>0</v>
      </c>
      <c r="E70" s="75">
        <v>46000</v>
      </c>
      <c r="F70" s="16">
        <v>0</v>
      </c>
      <c r="G70" s="75">
        <v>0</v>
      </c>
      <c r="H70" s="16">
        <v>0</v>
      </c>
      <c r="I70" s="75">
        <v>0</v>
      </c>
      <c r="J70" s="16">
        <v>0</v>
      </c>
      <c r="K70" s="75">
        <v>0</v>
      </c>
      <c r="L70" s="16">
        <v>0</v>
      </c>
      <c r="M70" s="75">
        <v>0</v>
      </c>
      <c r="N70" s="16">
        <v>0</v>
      </c>
      <c r="O70" s="75">
        <v>0</v>
      </c>
      <c r="P70" s="16">
        <v>0</v>
      </c>
      <c r="Q70" s="75">
        <v>0</v>
      </c>
      <c r="R70" s="16">
        <v>0</v>
      </c>
      <c r="S70" s="75">
        <v>0</v>
      </c>
      <c r="T70" s="16">
        <v>1207.8800000000001</v>
      </c>
      <c r="U70" s="75">
        <v>28620.54</v>
      </c>
      <c r="V70" s="16">
        <v>0</v>
      </c>
      <c r="W70" s="75">
        <v>0</v>
      </c>
    </row>
    <row r="71" spans="1:23" x14ac:dyDescent="0.3">
      <c r="A71" s="4" t="s">
        <v>60</v>
      </c>
      <c r="B71" s="92">
        <v>0</v>
      </c>
      <c r="C71" s="93">
        <v>499615</v>
      </c>
      <c r="D71" s="16">
        <v>0</v>
      </c>
      <c r="E71" s="75">
        <v>0</v>
      </c>
      <c r="F71" s="16">
        <v>0</v>
      </c>
      <c r="G71" s="75">
        <v>0</v>
      </c>
      <c r="H71" s="16">
        <v>0</v>
      </c>
      <c r="I71" s="75">
        <v>369161</v>
      </c>
      <c r="J71" s="16">
        <v>0</v>
      </c>
      <c r="K71" s="75">
        <v>0</v>
      </c>
      <c r="L71" s="16">
        <v>0</v>
      </c>
      <c r="M71" s="75">
        <v>0</v>
      </c>
      <c r="N71" s="16">
        <v>0</v>
      </c>
      <c r="O71" s="75">
        <v>0</v>
      </c>
      <c r="P71" s="16">
        <v>0</v>
      </c>
      <c r="Q71" s="75">
        <v>130454</v>
      </c>
      <c r="R71" s="16">
        <v>0</v>
      </c>
      <c r="S71" s="75">
        <v>0</v>
      </c>
      <c r="T71" s="16">
        <v>0</v>
      </c>
      <c r="U71" s="75">
        <v>0</v>
      </c>
      <c r="V71" s="16">
        <v>0</v>
      </c>
      <c r="W71" s="75">
        <v>0</v>
      </c>
    </row>
    <row r="72" spans="1:23" x14ac:dyDescent="0.3">
      <c r="A72" s="4" t="s">
        <v>61</v>
      </c>
      <c r="B72" s="92">
        <v>431146</v>
      </c>
      <c r="C72" s="93">
        <v>0</v>
      </c>
      <c r="D72" s="16">
        <v>225000</v>
      </c>
      <c r="E72" s="75">
        <v>0</v>
      </c>
      <c r="F72" s="16">
        <v>196361</v>
      </c>
      <c r="G72" s="75">
        <v>0</v>
      </c>
      <c r="H72" s="16">
        <v>0</v>
      </c>
      <c r="I72" s="75">
        <v>0</v>
      </c>
      <c r="J72" s="16">
        <v>4113</v>
      </c>
      <c r="K72" s="75">
        <v>0</v>
      </c>
      <c r="L72" s="16">
        <v>0</v>
      </c>
      <c r="M72" s="75">
        <v>0</v>
      </c>
      <c r="N72" s="16">
        <v>0</v>
      </c>
      <c r="O72" s="75">
        <v>0</v>
      </c>
      <c r="P72" s="16">
        <v>0</v>
      </c>
      <c r="Q72" s="75">
        <v>0</v>
      </c>
      <c r="R72" s="16">
        <v>0</v>
      </c>
      <c r="S72" s="75">
        <v>0</v>
      </c>
      <c r="T72" s="16">
        <v>5672</v>
      </c>
      <c r="U72" s="75">
        <v>0</v>
      </c>
      <c r="V72" s="16">
        <v>0</v>
      </c>
      <c r="W72" s="75">
        <v>0</v>
      </c>
    </row>
    <row r="73" spans="1:23" x14ac:dyDescent="0.3">
      <c r="A73" s="4" t="s">
        <v>62</v>
      </c>
      <c r="B73" s="92">
        <v>0</v>
      </c>
      <c r="C73" s="93">
        <v>0</v>
      </c>
      <c r="D73" s="16">
        <v>0</v>
      </c>
      <c r="E73" s="75">
        <v>0</v>
      </c>
      <c r="F73" s="16">
        <v>0</v>
      </c>
      <c r="G73" s="75">
        <v>0</v>
      </c>
      <c r="H73" s="16">
        <v>0</v>
      </c>
      <c r="I73" s="75">
        <v>0</v>
      </c>
      <c r="J73" s="16">
        <v>0</v>
      </c>
      <c r="K73" s="75">
        <v>0</v>
      </c>
      <c r="L73" s="16">
        <v>0</v>
      </c>
      <c r="M73" s="75">
        <v>0</v>
      </c>
      <c r="N73" s="16">
        <v>0</v>
      </c>
      <c r="O73" s="75">
        <v>0</v>
      </c>
      <c r="P73" s="16">
        <v>0</v>
      </c>
      <c r="Q73" s="75">
        <v>0</v>
      </c>
      <c r="R73" s="16">
        <v>0</v>
      </c>
      <c r="S73" s="75">
        <v>0</v>
      </c>
      <c r="T73" s="16">
        <v>0</v>
      </c>
      <c r="U73" s="75">
        <v>0</v>
      </c>
      <c r="V73" s="16">
        <v>0</v>
      </c>
      <c r="W73" s="75">
        <v>0</v>
      </c>
    </row>
    <row r="74" spans="1:23" x14ac:dyDescent="0.3">
      <c r="A74" s="4" t="s">
        <v>63</v>
      </c>
      <c r="B74" s="92">
        <v>0</v>
      </c>
      <c r="C74" s="93">
        <v>0</v>
      </c>
      <c r="D74" s="16">
        <v>0</v>
      </c>
      <c r="E74" s="75">
        <v>0</v>
      </c>
      <c r="F74" s="16">
        <v>0</v>
      </c>
      <c r="G74" s="75">
        <v>0</v>
      </c>
      <c r="H74" s="16">
        <v>0</v>
      </c>
      <c r="I74" s="75">
        <v>0</v>
      </c>
      <c r="J74" s="16">
        <v>0</v>
      </c>
      <c r="K74" s="75">
        <v>0</v>
      </c>
      <c r="L74" s="16">
        <v>0</v>
      </c>
      <c r="M74" s="75">
        <v>0</v>
      </c>
      <c r="N74" s="16">
        <v>0</v>
      </c>
      <c r="O74" s="75">
        <v>0</v>
      </c>
      <c r="P74" s="16">
        <v>0</v>
      </c>
      <c r="Q74" s="75">
        <v>0</v>
      </c>
      <c r="R74" s="16">
        <v>0</v>
      </c>
      <c r="S74" s="75">
        <v>0</v>
      </c>
      <c r="T74" s="16">
        <v>0</v>
      </c>
      <c r="U74" s="75">
        <v>0</v>
      </c>
      <c r="V74" s="16">
        <v>0</v>
      </c>
      <c r="W74" s="75">
        <v>0</v>
      </c>
    </row>
    <row r="75" spans="1:23" x14ac:dyDescent="0.3">
      <c r="A75" s="4" t="s">
        <v>64</v>
      </c>
      <c r="B75" s="92">
        <v>0</v>
      </c>
      <c r="C75" s="93">
        <v>0</v>
      </c>
      <c r="D75" s="16">
        <v>0</v>
      </c>
      <c r="E75" s="75">
        <v>0</v>
      </c>
      <c r="F75" s="16">
        <v>0</v>
      </c>
      <c r="G75" s="75">
        <v>0</v>
      </c>
      <c r="H75" s="16">
        <v>0</v>
      </c>
      <c r="I75" s="75">
        <v>0</v>
      </c>
      <c r="J75" s="16">
        <v>0</v>
      </c>
      <c r="K75" s="75">
        <v>0</v>
      </c>
      <c r="L75" s="16">
        <v>0</v>
      </c>
      <c r="M75" s="75">
        <v>0</v>
      </c>
      <c r="N75" s="16">
        <v>0</v>
      </c>
      <c r="O75" s="75">
        <v>0</v>
      </c>
      <c r="P75" s="16">
        <v>0</v>
      </c>
      <c r="Q75" s="75">
        <v>0</v>
      </c>
      <c r="R75" s="16">
        <v>0</v>
      </c>
      <c r="S75" s="75">
        <v>0</v>
      </c>
      <c r="T75" s="16">
        <v>0</v>
      </c>
      <c r="U75" s="75">
        <v>0</v>
      </c>
      <c r="V75" s="16">
        <v>0</v>
      </c>
      <c r="W75" s="75">
        <v>0</v>
      </c>
    </row>
    <row r="76" spans="1:23" x14ac:dyDescent="0.3">
      <c r="A76" s="4" t="s">
        <v>65</v>
      </c>
      <c r="B76" s="92">
        <v>0</v>
      </c>
      <c r="C76" s="93">
        <v>0</v>
      </c>
      <c r="D76" s="16">
        <v>0</v>
      </c>
      <c r="E76" s="75">
        <v>0</v>
      </c>
      <c r="F76" s="16">
        <v>0</v>
      </c>
      <c r="G76" s="75">
        <v>0</v>
      </c>
      <c r="H76" s="16">
        <v>0</v>
      </c>
      <c r="I76" s="75">
        <v>0</v>
      </c>
      <c r="J76" s="16">
        <v>0</v>
      </c>
      <c r="K76" s="75">
        <v>0</v>
      </c>
      <c r="L76" s="16">
        <v>0</v>
      </c>
      <c r="M76" s="75">
        <v>0</v>
      </c>
      <c r="N76" s="16">
        <v>0</v>
      </c>
      <c r="O76" s="75">
        <v>0</v>
      </c>
      <c r="P76" s="16">
        <v>0</v>
      </c>
      <c r="Q76" s="75">
        <v>0</v>
      </c>
      <c r="R76" s="16">
        <v>0</v>
      </c>
      <c r="S76" s="75">
        <v>0</v>
      </c>
      <c r="T76" s="16">
        <v>0</v>
      </c>
      <c r="U76" s="75">
        <v>0</v>
      </c>
      <c r="V76" s="16">
        <v>0</v>
      </c>
      <c r="W76" s="75">
        <v>0</v>
      </c>
    </row>
    <row r="77" spans="1:23" x14ac:dyDescent="0.3">
      <c r="A77" s="4" t="s">
        <v>66</v>
      </c>
      <c r="B77" s="92">
        <v>0</v>
      </c>
      <c r="C77" s="93">
        <v>0</v>
      </c>
      <c r="D77" s="16">
        <v>0</v>
      </c>
      <c r="E77" s="75">
        <v>0</v>
      </c>
      <c r="F77" s="16">
        <v>0</v>
      </c>
      <c r="G77" s="75">
        <v>0</v>
      </c>
      <c r="H77" s="16">
        <v>0</v>
      </c>
      <c r="I77" s="75">
        <v>0</v>
      </c>
      <c r="J77" s="16">
        <v>0</v>
      </c>
      <c r="K77" s="75">
        <v>0</v>
      </c>
      <c r="L77" s="16">
        <v>0</v>
      </c>
      <c r="M77" s="75">
        <v>0</v>
      </c>
      <c r="N77" s="16">
        <v>0</v>
      </c>
      <c r="O77" s="75">
        <v>0</v>
      </c>
      <c r="P77" s="16">
        <v>0</v>
      </c>
      <c r="Q77" s="75">
        <v>0</v>
      </c>
      <c r="R77" s="16">
        <v>0</v>
      </c>
      <c r="S77" s="75">
        <v>0</v>
      </c>
      <c r="T77" s="16">
        <v>0</v>
      </c>
      <c r="U77" s="75">
        <v>0</v>
      </c>
      <c r="V77" s="16">
        <v>0</v>
      </c>
      <c r="W77" s="75">
        <v>0</v>
      </c>
    </row>
    <row r="78" spans="1:23" x14ac:dyDescent="0.3">
      <c r="A78" s="4" t="s">
        <v>67</v>
      </c>
      <c r="B78" s="92">
        <v>0</v>
      </c>
      <c r="C78" s="93">
        <v>0</v>
      </c>
      <c r="D78" s="16">
        <v>0</v>
      </c>
      <c r="E78" s="75">
        <v>0</v>
      </c>
      <c r="F78" s="16">
        <v>0</v>
      </c>
      <c r="G78" s="75">
        <v>0</v>
      </c>
      <c r="H78" s="16">
        <v>0</v>
      </c>
      <c r="I78" s="75">
        <v>0</v>
      </c>
      <c r="J78" s="16">
        <v>0</v>
      </c>
      <c r="K78" s="75">
        <v>0</v>
      </c>
      <c r="L78" s="16">
        <v>0</v>
      </c>
      <c r="M78" s="75">
        <v>0</v>
      </c>
      <c r="N78" s="16">
        <v>0</v>
      </c>
      <c r="O78" s="75">
        <v>0</v>
      </c>
      <c r="P78" s="16">
        <v>0</v>
      </c>
      <c r="Q78" s="75">
        <v>0</v>
      </c>
      <c r="R78" s="16">
        <v>0</v>
      </c>
      <c r="S78" s="75">
        <v>0</v>
      </c>
      <c r="T78" s="16">
        <v>0</v>
      </c>
      <c r="U78" s="75">
        <v>0</v>
      </c>
      <c r="V78" s="16">
        <v>0</v>
      </c>
      <c r="W78" s="75">
        <v>0</v>
      </c>
    </row>
    <row r="79" spans="1:23" x14ac:dyDescent="0.3">
      <c r="A79" s="4" t="s">
        <v>68</v>
      </c>
      <c r="B79" s="92">
        <v>0</v>
      </c>
      <c r="C79" s="93">
        <v>0</v>
      </c>
      <c r="D79" s="16">
        <v>0</v>
      </c>
      <c r="E79" s="75">
        <v>0</v>
      </c>
      <c r="F79" s="16">
        <v>0</v>
      </c>
      <c r="G79" s="75">
        <v>0</v>
      </c>
      <c r="H79" s="16">
        <v>0</v>
      </c>
      <c r="I79" s="75">
        <v>0</v>
      </c>
      <c r="J79" s="16">
        <v>0</v>
      </c>
      <c r="K79" s="75">
        <v>0</v>
      </c>
      <c r="L79" s="16">
        <v>0</v>
      </c>
      <c r="M79" s="75">
        <v>0</v>
      </c>
      <c r="N79" s="16">
        <v>0</v>
      </c>
      <c r="O79" s="75">
        <v>0</v>
      </c>
      <c r="P79" s="16">
        <v>0</v>
      </c>
      <c r="Q79" s="75">
        <v>0</v>
      </c>
      <c r="R79" s="16">
        <v>0</v>
      </c>
      <c r="S79" s="75">
        <v>0</v>
      </c>
      <c r="T79" s="16">
        <v>0</v>
      </c>
      <c r="U79" s="75">
        <v>0</v>
      </c>
      <c r="V79" s="16">
        <v>0</v>
      </c>
      <c r="W79" s="75">
        <v>0</v>
      </c>
    </row>
    <row r="80" spans="1:23" x14ac:dyDescent="0.3">
      <c r="A80" s="4" t="s">
        <v>69</v>
      </c>
      <c r="B80" s="92">
        <v>690117.04</v>
      </c>
      <c r="C80" s="93">
        <v>537624.24</v>
      </c>
      <c r="D80" s="16">
        <v>529902.30000000005</v>
      </c>
      <c r="E80" s="75">
        <v>0</v>
      </c>
      <c r="F80" s="16">
        <v>160214.74</v>
      </c>
      <c r="G80" s="75">
        <v>33319.24</v>
      </c>
      <c r="H80" s="16">
        <v>0</v>
      </c>
      <c r="I80" s="75">
        <v>0</v>
      </c>
      <c r="J80" s="16">
        <v>0</v>
      </c>
      <c r="K80" s="75">
        <v>504305</v>
      </c>
      <c r="L80" s="16">
        <v>0</v>
      </c>
      <c r="M80" s="75">
        <v>0</v>
      </c>
      <c r="N80" s="16">
        <v>0</v>
      </c>
      <c r="O80" s="75">
        <v>0</v>
      </c>
      <c r="P80" s="16">
        <v>0</v>
      </c>
      <c r="Q80" s="75">
        <v>0</v>
      </c>
      <c r="R80" s="16">
        <v>0</v>
      </c>
      <c r="S80" s="75">
        <v>0</v>
      </c>
      <c r="T80" s="16">
        <v>0</v>
      </c>
      <c r="U80" s="75">
        <v>0</v>
      </c>
      <c r="V80" s="16">
        <v>0</v>
      </c>
      <c r="W80" s="75">
        <v>0</v>
      </c>
    </row>
    <row r="81" spans="1:23" x14ac:dyDescent="0.3">
      <c r="A81" s="4" t="s">
        <v>70</v>
      </c>
      <c r="B81" s="92">
        <v>0</v>
      </c>
      <c r="C81" s="93">
        <v>0</v>
      </c>
      <c r="D81" s="16">
        <v>0</v>
      </c>
      <c r="E81" s="75">
        <v>0</v>
      </c>
      <c r="F81" s="16">
        <v>0</v>
      </c>
      <c r="G81" s="75">
        <v>0</v>
      </c>
      <c r="H81" s="16">
        <v>0</v>
      </c>
      <c r="I81" s="75">
        <v>0</v>
      </c>
      <c r="J81" s="16">
        <v>0</v>
      </c>
      <c r="K81" s="75">
        <v>0</v>
      </c>
      <c r="L81" s="16">
        <v>0</v>
      </c>
      <c r="M81" s="75">
        <v>0</v>
      </c>
      <c r="N81" s="16">
        <v>0</v>
      </c>
      <c r="O81" s="75">
        <v>0</v>
      </c>
      <c r="P81" s="16">
        <v>0</v>
      </c>
      <c r="Q81" s="75">
        <v>0</v>
      </c>
      <c r="R81" s="16">
        <v>0</v>
      </c>
      <c r="S81" s="75">
        <v>0</v>
      </c>
      <c r="T81" s="16">
        <v>0</v>
      </c>
      <c r="U81" s="75">
        <v>0</v>
      </c>
      <c r="V81" s="16">
        <v>0</v>
      </c>
      <c r="W81" s="75">
        <v>0</v>
      </c>
    </row>
    <row r="82" spans="1:23" x14ac:dyDescent="0.3">
      <c r="A82" s="4" t="s">
        <v>71</v>
      </c>
      <c r="B82" s="92">
        <v>0</v>
      </c>
      <c r="C82" s="93">
        <v>4840000</v>
      </c>
      <c r="D82" s="16">
        <v>0</v>
      </c>
      <c r="E82" s="75">
        <v>0</v>
      </c>
      <c r="F82" s="16">
        <v>0</v>
      </c>
      <c r="G82" s="75">
        <v>4840000</v>
      </c>
      <c r="H82" s="16">
        <v>0</v>
      </c>
      <c r="I82" s="75">
        <v>0</v>
      </c>
      <c r="J82" s="16">
        <v>0</v>
      </c>
      <c r="K82" s="75">
        <v>0</v>
      </c>
      <c r="L82" s="16">
        <v>0</v>
      </c>
      <c r="M82" s="75">
        <v>0</v>
      </c>
      <c r="N82" s="16">
        <v>0</v>
      </c>
      <c r="O82" s="75">
        <v>0</v>
      </c>
      <c r="P82" s="16">
        <v>0</v>
      </c>
      <c r="Q82" s="75">
        <v>0</v>
      </c>
      <c r="R82" s="16">
        <v>0</v>
      </c>
      <c r="S82" s="75">
        <v>0</v>
      </c>
      <c r="T82" s="16">
        <v>0</v>
      </c>
      <c r="U82" s="75">
        <v>0</v>
      </c>
      <c r="V82" s="16">
        <v>0</v>
      </c>
      <c r="W82" s="75">
        <v>0</v>
      </c>
    </row>
    <row r="83" spans="1:23" x14ac:dyDescent="0.3">
      <c r="A83" s="4" t="s">
        <v>72</v>
      </c>
      <c r="B83" s="92">
        <v>0</v>
      </c>
      <c r="C83" s="93">
        <v>0</v>
      </c>
      <c r="D83" s="16">
        <v>0</v>
      </c>
      <c r="E83" s="75">
        <v>0</v>
      </c>
      <c r="F83" s="16">
        <v>0</v>
      </c>
      <c r="G83" s="75">
        <v>0</v>
      </c>
      <c r="H83" s="16">
        <v>0</v>
      </c>
      <c r="I83" s="75">
        <v>0</v>
      </c>
      <c r="J83" s="16">
        <v>0</v>
      </c>
      <c r="K83" s="75">
        <v>0</v>
      </c>
      <c r="L83" s="16">
        <v>0</v>
      </c>
      <c r="M83" s="75">
        <v>0</v>
      </c>
      <c r="N83" s="16">
        <v>0</v>
      </c>
      <c r="O83" s="75">
        <v>0</v>
      </c>
      <c r="P83" s="16">
        <v>0</v>
      </c>
      <c r="Q83" s="75">
        <v>0</v>
      </c>
      <c r="R83" s="16">
        <v>0</v>
      </c>
      <c r="S83" s="75">
        <v>0</v>
      </c>
      <c r="T83" s="16">
        <v>0</v>
      </c>
      <c r="U83" s="75">
        <v>0</v>
      </c>
      <c r="V83" s="16">
        <v>0</v>
      </c>
      <c r="W83" s="75">
        <v>0</v>
      </c>
    </row>
    <row r="84" spans="1:23" x14ac:dyDescent="0.3">
      <c r="A84" s="4" t="s">
        <v>73</v>
      </c>
      <c r="B84" s="92">
        <v>0</v>
      </c>
      <c r="C84" s="93">
        <v>0</v>
      </c>
      <c r="D84" s="16">
        <v>0</v>
      </c>
      <c r="E84" s="75">
        <v>0</v>
      </c>
      <c r="F84" s="16">
        <v>0</v>
      </c>
      <c r="G84" s="75">
        <v>0</v>
      </c>
      <c r="H84" s="16">
        <v>0</v>
      </c>
      <c r="I84" s="75">
        <v>0</v>
      </c>
      <c r="J84" s="16">
        <v>0</v>
      </c>
      <c r="K84" s="75">
        <v>0</v>
      </c>
      <c r="L84" s="16">
        <v>0</v>
      </c>
      <c r="M84" s="75">
        <v>0</v>
      </c>
      <c r="N84" s="16">
        <v>0</v>
      </c>
      <c r="O84" s="75">
        <v>0</v>
      </c>
      <c r="P84" s="16">
        <v>0</v>
      </c>
      <c r="Q84" s="75">
        <v>0</v>
      </c>
      <c r="R84" s="16">
        <v>0</v>
      </c>
      <c r="S84" s="75">
        <v>0</v>
      </c>
      <c r="T84" s="16">
        <v>0</v>
      </c>
      <c r="U84" s="75">
        <v>0</v>
      </c>
      <c r="V84" s="16">
        <v>0</v>
      </c>
      <c r="W84" s="75">
        <v>0</v>
      </c>
    </row>
    <row r="85" spans="1:23" x14ac:dyDescent="0.3">
      <c r="A85" s="4" t="s">
        <v>74</v>
      </c>
      <c r="B85" s="92">
        <v>0</v>
      </c>
      <c r="C85" s="93">
        <v>0</v>
      </c>
      <c r="D85" s="16">
        <v>0</v>
      </c>
      <c r="E85" s="75">
        <v>0</v>
      </c>
      <c r="F85" s="16">
        <v>0</v>
      </c>
      <c r="G85" s="75">
        <v>0</v>
      </c>
      <c r="H85" s="16">
        <v>0</v>
      </c>
      <c r="I85" s="75">
        <v>0</v>
      </c>
      <c r="J85" s="16">
        <v>0</v>
      </c>
      <c r="K85" s="75">
        <v>0</v>
      </c>
      <c r="L85" s="16">
        <v>0</v>
      </c>
      <c r="M85" s="75">
        <v>0</v>
      </c>
      <c r="N85" s="16">
        <v>0</v>
      </c>
      <c r="O85" s="75">
        <v>0</v>
      </c>
      <c r="P85" s="16">
        <v>0</v>
      </c>
      <c r="Q85" s="75">
        <v>0</v>
      </c>
      <c r="R85" s="16">
        <v>0</v>
      </c>
      <c r="S85" s="75">
        <v>0</v>
      </c>
      <c r="T85" s="16">
        <v>0</v>
      </c>
      <c r="U85" s="75">
        <v>0</v>
      </c>
      <c r="V85" s="16">
        <v>0</v>
      </c>
      <c r="W85" s="75">
        <v>0</v>
      </c>
    </row>
    <row r="86" spans="1:23" x14ac:dyDescent="0.3">
      <c r="A86" s="4" t="s">
        <v>75</v>
      </c>
      <c r="B86" s="92">
        <v>0</v>
      </c>
      <c r="C86" s="93">
        <v>0</v>
      </c>
      <c r="D86" s="16">
        <v>0</v>
      </c>
      <c r="E86" s="75">
        <v>0</v>
      </c>
      <c r="F86" s="16">
        <v>0</v>
      </c>
      <c r="G86" s="75">
        <v>0</v>
      </c>
      <c r="H86" s="16">
        <v>0</v>
      </c>
      <c r="I86" s="75">
        <v>0</v>
      </c>
      <c r="J86" s="16">
        <v>0</v>
      </c>
      <c r="K86" s="75">
        <v>0</v>
      </c>
      <c r="L86" s="16">
        <v>0</v>
      </c>
      <c r="M86" s="75">
        <v>0</v>
      </c>
      <c r="N86" s="16">
        <v>0</v>
      </c>
      <c r="O86" s="75">
        <v>0</v>
      </c>
      <c r="P86" s="16">
        <v>0</v>
      </c>
      <c r="Q86" s="75">
        <v>0</v>
      </c>
      <c r="R86" s="16">
        <v>0</v>
      </c>
      <c r="S86" s="75">
        <v>0</v>
      </c>
      <c r="T86" s="16">
        <v>0</v>
      </c>
      <c r="U86" s="75">
        <v>0</v>
      </c>
      <c r="V86" s="16">
        <v>0</v>
      </c>
      <c r="W86" s="75">
        <v>0</v>
      </c>
    </row>
    <row r="87" spans="1:23" x14ac:dyDescent="0.3">
      <c r="A87" s="4" t="s">
        <v>76</v>
      </c>
      <c r="B87" s="92">
        <v>0</v>
      </c>
      <c r="C87" s="93">
        <v>4373341.54</v>
      </c>
      <c r="D87" s="16">
        <v>0</v>
      </c>
      <c r="E87" s="75">
        <v>0</v>
      </c>
      <c r="F87" s="16">
        <v>0</v>
      </c>
      <c r="G87" s="75">
        <v>4373341.54</v>
      </c>
      <c r="H87" s="16">
        <v>0</v>
      </c>
      <c r="I87" s="75">
        <v>0</v>
      </c>
      <c r="J87" s="16">
        <v>0</v>
      </c>
      <c r="K87" s="75">
        <v>0</v>
      </c>
      <c r="L87" s="16">
        <v>0</v>
      </c>
      <c r="M87" s="75">
        <v>0</v>
      </c>
      <c r="N87" s="16">
        <v>0</v>
      </c>
      <c r="O87" s="75">
        <v>0</v>
      </c>
      <c r="P87" s="16">
        <v>0</v>
      </c>
      <c r="Q87" s="75">
        <v>0</v>
      </c>
      <c r="R87" s="16">
        <v>0</v>
      </c>
      <c r="S87" s="75">
        <v>0</v>
      </c>
      <c r="T87" s="16">
        <v>0</v>
      </c>
      <c r="U87" s="75">
        <v>0</v>
      </c>
      <c r="V87" s="16">
        <v>0</v>
      </c>
      <c r="W87" s="75">
        <v>0</v>
      </c>
    </row>
    <row r="88" spans="1:23" x14ac:dyDescent="0.3">
      <c r="A88" s="4" t="s">
        <v>77</v>
      </c>
      <c r="B88" s="92">
        <v>0</v>
      </c>
      <c r="C88" s="93">
        <v>0</v>
      </c>
      <c r="D88" s="16">
        <v>0</v>
      </c>
      <c r="E88" s="75">
        <v>0</v>
      </c>
      <c r="F88" s="16">
        <v>0</v>
      </c>
      <c r="G88" s="75">
        <v>0</v>
      </c>
      <c r="H88" s="16">
        <v>0</v>
      </c>
      <c r="I88" s="75">
        <v>0</v>
      </c>
      <c r="J88" s="16">
        <v>0</v>
      </c>
      <c r="K88" s="75">
        <v>0</v>
      </c>
      <c r="L88" s="16">
        <v>0</v>
      </c>
      <c r="M88" s="75">
        <v>0</v>
      </c>
      <c r="N88" s="16">
        <v>0</v>
      </c>
      <c r="O88" s="75">
        <v>0</v>
      </c>
      <c r="P88" s="16">
        <v>0</v>
      </c>
      <c r="Q88" s="75">
        <v>0</v>
      </c>
      <c r="R88" s="16">
        <v>0</v>
      </c>
      <c r="S88" s="75">
        <v>0</v>
      </c>
      <c r="T88" s="16">
        <v>0</v>
      </c>
      <c r="U88" s="75">
        <v>0</v>
      </c>
      <c r="V88" s="16">
        <v>0</v>
      </c>
      <c r="W88" s="75">
        <v>0</v>
      </c>
    </row>
    <row r="89" spans="1:23" x14ac:dyDescent="0.3">
      <c r="A89" s="5"/>
      <c r="B89" s="94"/>
      <c r="C89" s="95"/>
      <c r="D89" s="18"/>
      <c r="E89" s="13"/>
      <c r="F89" s="18"/>
      <c r="G89" s="13"/>
      <c r="H89" s="18"/>
      <c r="I89" s="13"/>
      <c r="J89" s="18"/>
      <c r="K89" s="13"/>
      <c r="L89" s="18"/>
      <c r="M89" s="13"/>
      <c r="N89" s="18"/>
      <c r="O89" s="13"/>
      <c r="P89" s="18"/>
      <c r="Q89" s="13"/>
      <c r="R89" s="18"/>
      <c r="S89" s="13"/>
      <c r="T89" s="18"/>
      <c r="U89" s="13"/>
      <c r="V89" s="18"/>
      <c r="W89" s="13"/>
    </row>
    <row r="90" spans="1:23" x14ac:dyDescent="0.3">
      <c r="A90" s="30"/>
      <c r="B90" s="31">
        <f>SUM(B9:B89)</f>
        <v>23138307.945</v>
      </c>
      <c r="C90" s="33">
        <f t="shared" ref="C90:W90" si="0">SUM(C9:C89)</f>
        <v>250673361.17910293</v>
      </c>
      <c r="D90" s="31">
        <f t="shared" si="0"/>
        <v>9814842.9600000009</v>
      </c>
      <c r="E90" s="33">
        <f t="shared" si="0"/>
        <v>111963700.96535282</v>
      </c>
      <c r="F90" s="31">
        <f t="shared" si="0"/>
        <v>4407296.7349999994</v>
      </c>
      <c r="G90" s="33">
        <f t="shared" si="0"/>
        <v>108703430.26369293</v>
      </c>
      <c r="H90" s="31">
        <f t="shared" si="0"/>
        <v>129237.98999999999</v>
      </c>
      <c r="I90" s="33">
        <f t="shared" si="0"/>
        <v>7065635</v>
      </c>
      <c r="J90" s="31">
        <f t="shared" si="0"/>
        <v>50213</v>
      </c>
      <c r="K90" s="33">
        <f t="shared" si="0"/>
        <v>1104048</v>
      </c>
      <c r="L90" s="31">
        <f t="shared" si="0"/>
        <v>301936.28999999998</v>
      </c>
      <c r="M90" s="33">
        <f t="shared" si="0"/>
        <v>396148.04431250086</v>
      </c>
      <c r="N90" s="31">
        <f t="shared" si="0"/>
        <v>7430606.7699999996</v>
      </c>
      <c r="O90" s="33">
        <f t="shared" si="0"/>
        <v>8583617.9717499986</v>
      </c>
      <c r="P90" s="31">
        <f t="shared" si="0"/>
        <v>786092.8</v>
      </c>
      <c r="Q90" s="33">
        <f t="shared" si="0"/>
        <v>2822832.0141249984</v>
      </c>
      <c r="R90" s="31">
        <f t="shared" si="0"/>
        <v>211201.52000000002</v>
      </c>
      <c r="S90" s="33">
        <f t="shared" si="0"/>
        <v>10019289.673613762</v>
      </c>
      <c r="T90" s="31">
        <f t="shared" si="0"/>
        <v>6879.88</v>
      </c>
      <c r="U90" s="33">
        <f t="shared" si="0"/>
        <v>28659.246255930459</v>
      </c>
      <c r="V90" s="31">
        <f t="shared" si="0"/>
        <v>0</v>
      </c>
      <c r="W90" s="33">
        <f t="shared" si="0"/>
        <v>-14000</v>
      </c>
    </row>
    <row r="91" spans="1:23"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row>
  </sheetData>
  <printOptions horizontalCentered="1" verticalCentered="1"/>
  <pageMargins left="0.39370078740157483" right="0.39370078740157483" top="0.39370078740157483" bottom="0.39370078740157483" header="0.31496062992125984" footer="0.31496062992125984"/>
  <pageSetup paperSize="8" scale="55" fitToWidth="2" orientation="landscape" r:id="rId1"/>
  <headerFooter>
    <oddHeader>&amp;C&amp;"Calibri"&amp;12&amp;K000000OFFICIAL&amp;1#</oddHeader>
    <oddFooter>&amp;C&amp;1#&amp;"Calibri"&amp;12&amp;K000000OFFICIAL</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2" tint="-0.249977111117893"/>
  </sheetPr>
  <dimension ref="A1:K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1" width="12.7265625" style="9"/>
    <col min="12" max="16384" width="12.7265625" style="6"/>
  </cols>
  <sheetData>
    <row r="1" spans="1:11" x14ac:dyDescent="0.3">
      <c r="A1" s="1" t="s">
        <v>317</v>
      </c>
      <c r="B1" s="7"/>
      <c r="C1" s="7"/>
      <c r="D1" s="7"/>
      <c r="E1" s="7"/>
      <c r="F1" s="7"/>
      <c r="G1" s="7"/>
      <c r="H1" s="7"/>
      <c r="I1" s="7"/>
      <c r="J1" s="7"/>
      <c r="K1" s="7"/>
    </row>
    <row r="2" spans="1:11" ht="15.5" x14ac:dyDescent="0.35">
      <c r="A2" s="2" t="s">
        <v>270</v>
      </c>
      <c r="B2" s="8"/>
      <c r="C2" s="8"/>
      <c r="D2" s="8"/>
      <c r="E2" s="8"/>
      <c r="F2" s="8"/>
      <c r="G2" s="8"/>
      <c r="H2" s="8"/>
      <c r="I2" s="8"/>
      <c r="J2" s="8"/>
      <c r="K2" s="8"/>
    </row>
    <row r="3" spans="1:11" x14ac:dyDescent="0.3">
      <c r="A3" s="28" t="str">
        <f>'Total Exp'!A3</f>
        <v>2020-21</v>
      </c>
    </row>
    <row r="4" spans="1:11" ht="15.5" x14ac:dyDescent="0.35">
      <c r="A4" s="82" t="s">
        <v>124</v>
      </c>
      <c r="B4" s="83"/>
      <c r="C4" s="84"/>
      <c r="D4" s="85"/>
      <c r="E4" s="83"/>
      <c r="F4" s="85"/>
      <c r="G4" s="83"/>
      <c r="H4" s="85"/>
      <c r="I4" s="83"/>
      <c r="J4" s="85"/>
      <c r="K4" s="84" t="s">
        <v>285</v>
      </c>
    </row>
    <row r="5" spans="1:11" s="60" customFormat="1" ht="13" x14ac:dyDescent="0.3">
      <c r="A5" s="49"/>
      <c r="B5" s="65" t="s">
        <v>179</v>
      </c>
      <c r="C5" s="63"/>
      <c r="D5" s="64" t="s">
        <v>172</v>
      </c>
      <c r="E5" s="66"/>
      <c r="F5" s="65" t="s">
        <v>173</v>
      </c>
      <c r="G5" s="66"/>
      <c r="H5" s="65" t="s">
        <v>174</v>
      </c>
      <c r="I5" s="66"/>
      <c r="J5" s="64" t="s">
        <v>178</v>
      </c>
      <c r="K5" s="66"/>
    </row>
    <row r="6" spans="1:11" s="60" customFormat="1" ht="13" x14ac:dyDescent="0.3">
      <c r="A6" s="49"/>
      <c r="B6" s="50" t="str">
        <f>$A$4&amp;" Total"</f>
        <v>Waste Management Total</v>
      </c>
      <c r="C6" s="52"/>
      <c r="D6" s="50" t="s">
        <v>175</v>
      </c>
      <c r="E6" s="52"/>
      <c r="F6" s="51" t="s">
        <v>176</v>
      </c>
      <c r="G6" s="52"/>
      <c r="H6" s="51" t="s">
        <v>177</v>
      </c>
      <c r="I6" s="52"/>
      <c r="J6" s="53" t="s">
        <v>141</v>
      </c>
      <c r="K6" s="52"/>
    </row>
    <row r="7" spans="1:11" s="59" customFormat="1" ht="20" x14ac:dyDescent="0.25">
      <c r="A7" s="57"/>
      <c r="B7" s="42" t="s">
        <v>117</v>
      </c>
      <c r="C7" s="44" t="s">
        <v>118</v>
      </c>
      <c r="D7" s="42" t="s">
        <v>117</v>
      </c>
      <c r="E7" s="44" t="s">
        <v>118</v>
      </c>
      <c r="F7" s="42" t="s">
        <v>117</v>
      </c>
      <c r="G7" s="44" t="s">
        <v>118</v>
      </c>
      <c r="H7" s="42" t="s">
        <v>117</v>
      </c>
      <c r="I7" s="44" t="s">
        <v>118</v>
      </c>
      <c r="J7" s="42" t="s">
        <v>117</v>
      </c>
      <c r="K7" s="44" t="s">
        <v>118</v>
      </c>
    </row>
    <row r="8" spans="1:11" s="59" customFormat="1" ht="10.5" x14ac:dyDescent="0.25">
      <c r="A8" s="67"/>
      <c r="B8" s="46" t="s">
        <v>119</v>
      </c>
      <c r="C8" s="48" t="s">
        <v>120</v>
      </c>
      <c r="D8" s="46" t="s">
        <v>119</v>
      </c>
      <c r="E8" s="48" t="s">
        <v>120</v>
      </c>
      <c r="F8" s="46" t="s">
        <v>119</v>
      </c>
      <c r="G8" s="48" t="s">
        <v>120</v>
      </c>
      <c r="H8" s="46" t="s">
        <v>119</v>
      </c>
      <c r="I8" s="48" t="s">
        <v>120</v>
      </c>
      <c r="J8" s="46" t="s">
        <v>119</v>
      </c>
      <c r="K8" s="48" t="s">
        <v>120</v>
      </c>
    </row>
    <row r="9" spans="1:11" x14ac:dyDescent="0.3">
      <c r="A9" s="3"/>
      <c r="B9" s="89"/>
      <c r="C9" s="91"/>
      <c r="D9" s="14"/>
      <c r="E9" s="11"/>
      <c r="F9" s="14"/>
      <c r="G9" s="11"/>
      <c r="H9" s="14"/>
      <c r="I9" s="11"/>
      <c r="J9" s="14"/>
      <c r="K9" s="11"/>
    </row>
    <row r="10" spans="1:11" x14ac:dyDescent="0.3">
      <c r="A10" s="4" t="s">
        <v>0</v>
      </c>
      <c r="B10" s="92">
        <v>0</v>
      </c>
      <c r="C10" s="93">
        <v>0</v>
      </c>
      <c r="D10" s="16">
        <v>0</v>
      </c>
      <c r="E10" s="75">
        <v>0</v>
      </c>
      <c r="F10" s="16">
        <v>0</v>
      </c>
      <c r="G10" s="75">
        <v>0</v>
      </c>
      <c r="H10" s="16">
        <v>0</v>
      </c>
      <c r="I10" s="75">
        <v>0</v>
      </c>
      <c r="J10" s="16">
        <v>0</v>
      </c>
      <c r="K10" s="75">
        <v>0</v>
      </c>
    </row>
    <row r="11" spans="1:11" x14ac:dyDescent="0.3">
      <c r="A11" s="4" t="s">
        <v>1</v>
      </c>
      <c r="B11" s="92">
        <v>0</v>
      </c>
      <c r="C11" s="93">
        <v>0</v>
      </c>
      <c r="D11" s="16">
        <v>0</v>
      </c>
      <c r="E11" s="75">
        <v>0</v>
      </c>
      <c r="F11" s="16">
        <v>0</v>
      </c>
      <c r="G11" s="75">
        <v>0</v>
      </c>
      <c r="H11" s="16">
        <v>0</v>
      </c>
      <c r="I11" s="75">
        <v>0</v>
      </c>
      <c r="J11" s="16">
        <v>0</v>
      </c>
      <c r="K11" s="75">
        <v>0</v>
      </c>
    </row>
    <row r="12" spans="1:11" x14ac:dyDescent="0.3">
      <c r="A12" s="4" t="s">
        <v>2</v>
      </c>
      <c r="B12" s="92">
        <v>0</v>
      </c>
      <c r="C12" s="93">
        <v>0</v>
      </c>
      <c r="D12" s="16">
        <v>0</v>
      </c>
      <c r="E12" s="75">
        <v>0</v>
      </c>
      <c r="F12" s="16">
        <v>0</v>
      </c>
      <c r="G12" s="75">
        <v>0</v>
      </c>
      <c r="H12" s="16">
        <v>0</v>
      </c>
      <c r="I12" s="75">
        <v>0</v>
      </c>
      <c r="J12" s="16">
        <v>0</v>
      </c>
      <c r="K12" s="75">
        <v>0</v>
      </c>
    </row>
    <row r="13" spans="1:11" x14ac:dyDescent="0.3">
      <c r="A13" s="4" t="s">
        <v>3</v>
      </c>
      <c r="B13" s="92">
        <v>0</v>
      </c>
      <c r="C13" s="93">
        <v>0</v>
      </c>
      <c r="D13" s="16">
        <v>0</v>
      </c>
      <c r="E13" s="75">
        <v>0</v>
      </c>
      <c r="F13" s="16">
        <v>0</v>
      </c>
      <c r="G13" s="75">
        <v>0</v>
      </c>
      <c r="H13" s="16">
        <v>0</v>
      </c>
      <c r="I13" s="75">
        <v>0</v>
      </c>
      <c r="J13" s="16">
        <v>0</v>
      </c>
      <c r="K13" s="75">
        <v>0</v>
      </c>
    </row>
    <row r="14" spans="1:11" x14ac:dyDescent="0.3">
      <c r="A14" s="4" t="s">
        <v>4</v>
      </c>
      <c r="B14" s="92">
        <v>0</v>
      </c>
      <c r="C14" s="93">
        <v>0</v>
      </c>
      <c r="D14" s="16">
        <v>0</v>
      </c>
      <c r="E14" s="75">
        <v>0</v>
      </c>
      <c r="F14" s="16">
        <v>0</v>
      </c>
      <c r="G14" s="75">
        <v>0</v>
      </c>
      <c r="H14" s="16">
        <v>0</v>
      </c>
      <c r="I14" s="75">
        <v>0</v>
      </c>
      <c r="J14" s="16">
        <v>0</v>
      </c>
      <c r="K14" s="75">
        <v>0</v>
      </c>
    </row>
    <row r="15" spans="1:11" x14ac:dyDescent="0.3">
      <c r="A15" s="4" t="s">
        <v>5</v>
      </c>
      <c r="B15" s="92">
        <v>0</v>
      </c>
      <c r="C15" s="93">
        <v>0</v>
      </c>
      <c r="D15" s="16">
        <v>0</v>
      </c>
      <c r="E15" s="75">
        <v>0</v>
      </c>
      <c r="F15" s="16">
        <v>0</v>
      </c>
      <c r="G15" s="75">
        <v>0</v>
      </c>
      <c r="H15" s="16">
        <v>0</v>
      </c>
      <c r="I15" s="75">
        <v>0</v>
      </c>
      <c r="J15" s="16">
        <v>0</v>
      </c>
      <c r="K15" s="75">
        <v>0</v>
      </c>
    </row>
    <row r="16" spans="1:11" x14ac:dyDescent="0.3">
      <c r="A16" s="4" t="s">
        <v>6</v>
      </c>
      <c r="B16" s="92">
        <v>0</v>
      </c>
      <c r="C16" s="93">
        <v>0</v>
      </c>
      <c r="D16" s="16">
        <v>0</v>
      </c>
      <c r="E16" s="75">
        <v>0</v>
      </c>
      <c r="F16" s="16">
        <v>0</v>
      </c>
      <c r="G16" s="75">
        <v>0</v>
      </c>
      <c r="H16" s="16">
        <v>0</v>
      </c>
      <c r="I16" s="75">
        <v>0</v>
      </c>
      <c r="J16" s="16">
        <v>0</v>
      </c>
      <c r="K16" s="75">
        <v>0</v>
      </c>
    </row>
    <row r="17" spans="1:11" x14ac:dyDescent="0.3">
      <c r="A17" s="4" t="s">
        <v>7</v>
      </c>
      <c r="B17" s="92">
        <v>0</v>
      </c>
      <c r="C17" s="93">
        <v>0</v>
      </c>
      <c r="D17" s="16">
        <v>0</v>
      </c>
      <c r="E17" s="75">
        <v>0</v>
      </c>
      <c r="F17" s="16">
        <v>0</v>
      </c>
      <c r="G17" s="75">
        <v>0</v>
      </c>
      <c r="H17" s="16">
        <v>0</v>
      </c>
      <c r="I17" s="75">
        <v>0</v>
      </c>
      <c r="J17" s="16">
        <v>0</v>
      </c>
      <c r="K17" s="75">
        <v>0</v>
      </c>
    </row>
    <row r="18" spans="1:11" x14ac:dyDescent="0.3">
      <c r="A18" s="4" t="s">
        <v>8</v>
      </c>
      <c r="B18" s="92">
        <v>0</v>
      </c>
      <c r="C18" s="93">
        <v>0</v>
      </c>
      <c r="D18" s="16">
        <v>0</v>
      </c>
      <c r="E18" s="75">
        <v>0</v>
      </c>
      <c r="F18" s="16">
        <v>0</v>
      </c>
      <c r="G18" s="75">
        <v>0</v>
      </c>
      <c r="H18" s="16">
        <v>0</v>
      </c>
      <c r="I18" s="75">
        <v>0</v>
      </c>
      <c r="J18" s="16">
        <v>0</v>
      </c>
      <c r="K18" s="75">
        <v>0</v>
      </c>
    </row>
    <row r="19" spans="1:11" x14ac:dyDescent="0.3">
      <c r="A19" s="4" t="s">
        <v>9</v>
      </c>
      <c r="B19" s="92">
        <v>0</v>
      </c>
      <c r="C19" s="93">
        <v>0</v>
      </c>
      <c r="D19" s="16">
        <v>0</v>
      </c>
      <c r="E19" s="75">
        <v>0</v>
      </c>
      <c r="F19" s="16">
        <v>0</v>
      </c>
      <c r="G19" s="75">
        <v>0</v>
      </c>
      <c r="H19" s="16">
        <v>0</v>
      </c>
      <c r="I19" s="75">
        <v>0</v>
      </c>
      <c r="J19" s="16">
        <v>0</v>
      </c>
      <c r="K19" s="75">
        <v>0</v>
      </c>
    </row>
    <row r="20" spans="1:11" x14ac:dyDescent="0.3">
      <c r="A20" s="4" t="s">
        <v>10</v>
      </c>
      <c r="B20" s="92">
        <v>0</v>
      </c>
      <c r="C20" s="93">
        <v>0</v>
      </c>
      <c r="D20" s="16">
        <v>0</v>
      </c>
      <c r="E20" s="75">
        <v>0</v>
      </c>
      <c r="F20" s="16">
        <v>0</v>
      </c>
      <c r="G20" s="75">
        <v>0</v>
      </c>
      <c r="H20" s="16">
        <v>0</v>
      </c>
      <c r="I20" s="75">
        <v>0</v>
      </c>
      <c r="J20" s="16">
        <v>0</v>
      </c>
      <c r="K20" s="75">
        <v>0</v>
      </c>
    </row>
    <row r="21" spans="1:11" x14ac:dyDescent="0.3">
      <c r="A21" s="4" t="s">
        <v>11</v>
      </c>
      <c r="B21" s="92">
        <v>99808.59</v>
      </c>
      <c r="C21" s="93">
        <v>0</v>
      </c>
      <c r="D21" s="16">
        <v>99808.59</v>
      </c>
      <c r="E21" s="75">
        <v>0</v>
      </c>
      <c r="F21" s="16">
        <v>0</v>
      </c>
      <c r="G21" s="75">
        <v>0</v>
      </c>
      <c r="H21" s="16">
        <v>0</v>
      </c>
      <c r="I21" s="75">
        <v>0</v>
      </c>
      <c r="J21" s="16">
        <v>0</v>
      </c>
      <c r="K21" s="75">
        <v>0</v>
      </c>
    </row>
    <row r="22" spans="1:11" x14ac:dyDescent="0.3">
      <c r="A22" s="4" t="s">
        <v>12</v>
      </c>
      <c r="B22" s="92">
        <v>0</v>
      </c>
      <c r="C22" s="93">
        <v>0</v>
      </c>
      <c r="D22" s="16">
        <v>0</v>
      </c>
      <c r="E22" s="75">
        <v>0</v>
      </c>
      <c r="F22" s="16">
        <v>0</v>
      </c>
      <c r="G22" s="75">
        <v>0</v>
      </c>
      <c r="H22" s="16">
        <v>0</v>
      </c>
      <c r="I22" s="75">
        <v>0</v>
      </c>
      <c r="J22" s="16">
        <v>0</v>
      </c>
      <c r="K22" s="75">
        <v>0</v>
      </c>
    </row>
    <row r="23" spans="1:11" x14ac:dyDescent="0.3">
      <c r="A23" s="4" t="s">
        <v>13</v>
      </c>
      <c r="B23" s="92">
        <v>-584577.9</v>
      </c>
      <c r="C23" s="93">
        <v>204766.9</v>
      </c>
      <c r="D23" s="16">
        <v>0</v>
      </c>
      <c r="E23" s="75">
        <v>204766.9</v>
      </c>
      <c r="F23" s="16">
        <v>0</v>
      </c>
      <c r="G23" s="75">
        <v>0</v>
      </c>
      <c r="H23" s="16">
        <v>0</v>
      </c>
      <c r="I23" s="75">
        <v>0</v>
      </c>
      <c r="J23" s="16">
        <v>-584577.9</v>
      </c>
      <c r="K23" s="75">
        <v>0</v>
      </c>
    </row>
    <row r="24" spans="1:11" x14ac:dyDescent="0.3">
      <c r="A24" s="4" t="s">
        <v>14</v>
      </c>
      <c r="B24" s="92">
        <v>0</v>
      </c>
      <c r="C24" s="93">
        <v>0</v>
      </c>
      <c r="D24" s="16">
        <v>0</v>
      </c>
      <c r="E24" s="75">
        <v>0</v>
      </c>
      <c r="F24" s="16">
        <v>0</v>
      </c>
      <c r="G24" s="75">
        <v>0</v>
      </c>
      <c r="H24" s="16">
        <v>0</v>
      </c>
      <c r="I24" s="75">
        <v>0</v>
      </c>
      <c r="J24" s="16">
        <v>0</v>
      </c>
      <c r="K24" s="75">
        <v>0</v>
      </c>
    </row>
    <row r="25" spans="1:11" x14ac:dyDescent="0.3">
      <c r="A25" s="4" t="s">
        <v>15</v>
      </c>
      <c r="B25" s="92">
        <v>0</v>
      </c>
      <c r="C25" s="93">
        <v>0</v>
      </c>
      <c r="D25" s="16">
        <v>0</v>
      </c>
      <c r="E25" s="75">
        <v>0</v>
      </c>
      <c r="F25" s="16">
        <v>0</v>
      </c>
      <c r="G25" s="75">
        <v>0</v>
      </c>
      <c r="H25" s="16">
        <v>0</v>
      </c>
      <c r="I25" s="75">
        <v>0</v>
      </c>
      <c r="J25" s="16">
        <v>0</v>
      </c>
      <c r="K25" s="75">
        <v>0</v>
      </c>
    </row>
    <row r="26" spans="1:11" x14ac:dyDescent="0.3">
      <c r="A26" s="4" t="s">
        <v>16</v>
      </c>
      <c r="B26" s="92">
        <v>0</v>
      </c>
      <c r="C26" s="93">
        <v>632975.0199999999</v>
      </c>
      <c r="D26" s="16">
        <v>0</v>
      </c>
      <c r="E26" s="75">
        <v>632975.0199999999</v>
      </c>
      <c r="F26" s="16">
        <v>0</v>
      </c>
      <c r="G26" s="75">
        <v>0</v>
      </c>
      <c r="H26" s="16">
        <v>0</v>
      </c>
      <c r="I26" s="75">
        <v>0</v>
      </c>
      <c r="J26" s="16">
        <v>0</v>
      </c>
      <c r="K26" s="75">
        <v>0</v>
      </c>
    </row>
    <row r="27" spans="1:11" x14ac:dyDescent="0.3">
      <c r="A27" s="4" t="s">
        <v>17</v>
      </c>
      <c r="B27" s="92">
        <v>35072</v>
      </c>
      <c r="C27" s="93">
        <v>0</v>
      </c>
      <c r="D27" s="16">
        <v>35072</v>
      </c>
      <c r="E27" s="75">
        <v>0</v>
      </c>
      <c r="F27" s="16">
        <v>0</v>
      </c>
      <c r="G27" s="75">
        <v>0</v>
      </c>
      <c r="H27" s="16">
        <v>0</v>
      </c>
      <c r="I27" s="75">
        <v>0</v>
      </c>
      <c r="J27" s="16">
        <v>0</v>
      </c>
      <c r="K27" s="75">
        <v>0</v>
      </c>
    </row>
    <row r="28" spans="1:11" x14ac:dyDescent="0.3">
      <c r="A28" s="4" t="s">
        <v>18</v>
      </c>
      <c r="B28" s="92">
        <v>410544</v>
      </c>
      <c r="C28" s="93">
        <v>2377551</v>
      </c>
      <c r="D28" s="16">
        <v>410544</v>
      </c>
      <c r="E28" s="75">
        <v>2377551</v>
      </c>
      <c r="F28" s="16">
        <v>0</v>
      </c>
      <c r="G28" s="75">
        <v>0</v>
      </c>
      <c r="H28" s="16">
        <v>0</v>
      </c>
      <c r="I28" s="75">
        <v>0</v>
      </c>
      <c r="J28" s="16">
        <v>0</v>
      </c>
      <c r="K28" s="75">
        <v>0</v>
      </c>
    </row>
    <row r="29" spans="1:11" x14ac:dyDescent="0.3">
      <c r="A29" s="4" t="s">
        <v>19</v>
      </c>
      <c r="B29" s="92">
        <v>0</v>
      </c>
      <c r="C29" s="93">
        <v>0</v>
      </c>
      <c r="D29" s="16">
        <v>0</v>
      </c>
      <c r="E29" s="75">
        <v>0</v>
      </c>
      <c r="F29" s="16">
        <v>0</v>
      </c>
      <c r="G29" s="75">
        <v>0</v>
      </c>
      <c r="H29" s="16">
        <v>0</v>
      </c>
      <c r="I29" s="75">
        <v>0</v>
      </c>
      <c r="J29" s="16">
        <v>0</v>
      </c>
      <c r="K29" s="75">
        <v>0</v>
      </c>
    </row>
    <row r="30" spans="1:11" x14ac:dyDescent="0.3">
      <c r="A30" s="4" t="s">
        <v>20</v>
      </c>
      <c r="B30" s="92">
        <v>0</v>
      </c>
      <c r="C30" s="93">
        <v>0</v>
      </c>
      <c r="D30" s="16">
        <v>0</v>
      </c>
      <c r="E30" s="75">
        <v>0</v>
      </c>
      <c r="F30" s="16">
        <v>0</v>
      </c>
      <c r="G30" s="75">
        <v>0</v>
      </c>
      <c r="H30" s="16">
        <v>0</v>
      </c>
      <c r="I30" s="75">
        <v>0</v>
      </c>
      <c r="J30" s="16">
        <v>0</v>
      </c>
      <c r="K30" s="75">
        <v>0</v>
      </c>
    </row>
    <row r="31" spans="1:11" x14ac:dyDescent="0.3">
      <c r="A31" s="4" t="s">
        <v>21</v>
      </c>
      <c r="B31" s="92">
        <v>0</v>
      </c>
      <c r="C31" s="93">
        <v>0</v>
      </c>
      <c r="D31" s="16">
        <v>0</v>
      </c>
      <c r="E31" s="75">
        <v>0</v>
      </c>
      <c r="F31" s="16">
        <v>0</v>
      </c>
      <c r="G31" s="75">
        <v>0</v>
      </c>
      <c r="H31" s="16">
        <v>0</v>
      </c>
      <c r="I31" s="75">
        <v>0</v>
      </c>
      <c r="J31" s="16">
        <v>0</v>
      </c>
      <c r="K31" s="75">
        <v>0</v>
      </c>
    </row>
    <row r="32" spans="1:11" x14ac:dyDescent="0.3">
      <c r="A32" s="4" t="s">
        <v>22</v>
      </c>
      <c r="B32" s="92">
        <v>-2550766.52</v>
      </c>
      <c r="C32" s="93">
        <v>0</v>
      </c>
      <c r="D32" s="16">
        <v>0</v>
      </c>
      <c r="E32" s="75">
        <v>0</v>
      </c>
      <c r="F32" s="16">
        <v>0</v>
      </c>
      <c r="G32" s="75">
        <v>0</v>
      </c>
      <c r="H32" s="16">
        <v>0</v>
      </c>
      <c r="I32" s="75">
        <v>0</v>
      </c>
      <c r="J32" s="16">
        <v>-2550766.52</v>
      </c>
      <c r="K32" s="75">
        <v>0</v>
      </c>
    </row>
    <row r="33" spans="1:11" x14ac:dyDescent="0.3">
      <c r="A33" s="4" t="s">
        <v>23</v>
      </c>
      <c r="B33" s="92">
        <v>0</v>
      </c>
      <c r="C33" s="93">
        <v>948.19403563618221</v>
      </c>
      <c r="D33" s="16">
        <v>0</v>
      </c>
      <c r="E33" s="75">
        <v>948.19403563618221</v>
      </c>
      <c r="F33" s="16">
        <v>0</v>
      </c>
      <c r="G33" s="75">
        <v>0</v>
      </c>
      <c r="H33" s="16">
        <v>0</v>
      </c>
      <c r="I33" s="75">
        <v>0</v>
      </c>
      <c r="J33" s="16">
        <v>0</v>
      </c>
      <c r="K33" s="75">
        <v>0</v>
      </c>
    </row>
    <row r="34" spans="1:11" x14ac:dyDescent="0.3">
      <c r="A34" s="4" t="s">
        <v>24</v>
      </c>
      <c r="B34" s="92">
        <v>0</v>
      </c>
      <c r="C34" s="93">
        <v>0</v>
      </c>
      <c r="D34" s="16">
        <v>0</v>
      </c>
      <c r="E34" s="75">
        <v>0</v>
      </c>
      <c r="F34" s="16">
        <v>0</v>
      </c>
      <c r="G34" s="75">
        <v>0</v>
      </c>
      <c r="H34" s="16">
        <v>0</v>
      </c>
      <c r="I34" s="75">
        <v>0</v>
      </c>
      <c r="J34" s="16">
        <v>0</v>
      </c>
      <c r="K34" s="75">
        <v>0</v>
      </c>
    </row>
    <row r="35" spans="1:11" x14ac:dyDescent="0.3">
      <c r="A35" s="4" t="s">
        <v>25</v>
      </c>
      <c r="B35" s="92">
        <v>0</v>
      </c>
      <c r="C35" s="93">
        <v>0</v>
      </c>
      <c r="D35" s="16">
        <v>0</v>
      </c>
      <c r="E35" s="75">
        <v>0</v>
      </c>
      <c r="F35" s="16">
        <v>0</v>
      </c>
      <c r="G35" s="75">
        <v>0</v>
      </c>
      <c r="H35" s="16">
        <v>0</v>
      </c>
      <c r="I35" s="75">
        <v>0</v>
      </c>
      <c r="J35" s="16">
        <v>0</v>
      </c>
      <c r="K35" s="75">
        <v>0</v>
      </c>
    </row>
    <row r="36" spans="1:11" x14ac:dyDescent="0.3">
      <c r="A36" s="4" t="s">
        <v>26</v>
      </c>
      <c r="B36" s="92">
        <v>571293.03</v>
      </c>
      <c r="C36" s="93">
        <v>0</v>
      </c>
      <c r="D36" s="16">
        <v>571293.03</v>
      </c>
      <c r="E36" s="75">
        <v>0</v>
      </c>
      <c r="F36" s="16">
        <v>0</v>
      </c>
      <c r="G36" s="75">
        <v>0</v>
      </c>
      <c r="H36" s="16">
        <v>0</v>
      </c>
      <c r="I36" s="75">
        <v>0</v>
      </c>
      <c r="J36" s="16">
        <v>0</v>
      </c>
      <c r="K36" s="75">
        <v>0</v>
      </c>
    </row>
    <row r="37" spans="1:11" x14ac:dyDescent="0.3">
      <c r="A37" s="4" t="s">
        <v>27</v>
      </c>
      <c r="B37" s="92">
        <v>-12681898</v>
      </c>
      <c r="C37" s="93">
        <v>0</v>
      </c>
      <c r="D37" s="16">
        <v>-12681898</v>
      </c>
      <c r="E37" s="75">
        <v>0</v>
      </c>
      <c r="F37" s="16">
        <v>0</v>
      </c>
      <c r="G37" s="75">
        <v>0</v>
      </c>
      <c r="H37" s="16">
        <v>0</v>
      </c>
      <c r="I37" s="75">
        <v>0</v>
      </c>
      <c r="J37" s="16">
        <v>0</v>
      </c>
      <c r="K37" s="75">
        <v>0</v>
      </c>
    </row>
    <row r="38" spans="1:11" x14ac:dyDescent="0.3">
      <c r="A38" s="4" t="s">
        <v>28</v>
      </c>
      <c r="B38" s="92">
        <v>0</v>
      </c>
      <c r="C38" s="93">
        <v>0</v>
      </c>
      <c r="D38" s="16">
        <v>0</v>
      </c>
      <c r="E38" s="75">
        <v>0</v>
      </c>
      <c r="F38" s="16">
        <v>0</v>
      </c>
      <c r="G38" s="75">
        <v>0</v>
      </c>
      <c r="H38" s="16">
        <v>0</v>
      </c>
      <c r="I38" s="75">
        <v>0</v>
      </c>
      <c r="J38" s="16">
        <v>0</v>
      </c>
      <c r="K38" s="75">
        <v>0</v>
      </c>
    </row>
    <row r="39" spans="1:11" x14ac:dyDescent="0.3">
      <c r="A39" s="4" t="s">
        <v>29</v>
      </c>
      <c r="B39" s="92">
        <v>0</v>
      </c>
      <c r="C39" s="93">
        <v>0</v>
      </c>
      <c r="D39" s="16">
        <v>0</v>
      </c>
      <c r="E39" s="75">
        <v>0</v>
      </c>
      <c r="F39" s="16">
        <v>0</v>
      </c>
      <c r="G39" s="75">
        <v>0</v>
      </c>
      <c r="H39" s="16">
        <v>0</v>
      </c>
      <c r="I39" s="75">
        <v>0</v>
      </c>
      <c r="J39" s="16">
        <v>0</v>
      </c>
      <c r="K39" s="75">
        <v>0</v>
      </c>
    </row>
    <row r="40" spans="1:11" x14ac:dyDescent="0.3">
      <c r="A40" s="4" t="s">
        <v>30</v>
      </c>
      <c r="B40" s="92">
        <v>0</v>
      </c>
      <c r="C40" s="93">
        <v>0</v>
      </c>
      <c r="D40" s="16">
        <v>0</v>
      </c>
      <c r="E40" s="75">
        <v>0</v>
      </c>
      <c r="F40" s="16">
        <v>0</v>
      </c>
      <c r="G40" s="75">
        <v>0</v>
      </c>
      <c r="H40" s="16">
        <v>0</v>
      </c>
      <c r="I40" s="75">
        <v>0</v>
      </c>
      <c r="J40" s="16">
        <v>0</v>
      </c>
      <c r="K40" s="75">
        <v>0</v>
      </c>
    </row>
    <row r="41" spans="1:11" x14ac:dyDescent="0.3">
      <c r="A41" s="4" t="s">
        <v>31</v>
      </c>
      <c r="B41" s="92">
        <v>0</v>
      </c>
      <c r="C41" s="93">
        <v>-1125145</v>
      </c>
      <c r="D41" s="16">
        <v>0</v>
      </c>
      <c r="E41" s="75">
        <v>0</v>
      </c>
      <c r="F41" s="16">
        <v>0</v>
      </c>
      <c r="G41" s="75">
        <v>-1125145</v>
      </c>
      <c r="H41" s="16">
        <v>0</v>
      </c>
      <c r="I41" s="75">
        <v>0</v>
      </c>
      <c r="J41" s="16">
        <v>0</v>
      </c>
      <c r="K41" s="75">
        <v>0</v>
      </c>
    </row>
    <row r="42" spans="1:11" x14ac:dyDescent="0.3">
      <c r="A42" s="4" t="s">
        <v>32</v>
      </c>
      <c r="B42" s="92">
        <v>0</v>
      </c>
      <c r="C42" s="93">
        <v>0</v>
      </c>
      <c r="D42" s="16">
        <v>0</v>
      </c>
      <c r="E42" s="75">
        <v>0</v>
      </c>
      <c r="F42" s="16">
        <v>0</v>
      </c>
      <c r="G42" s="75">
        <v>0</v>
      </c>
      <c r="H42" s="16">
        <v>0</v>
      </c>
      <c r="I42" s="75">
        <v>0</v>
      </c>
      <c r="J42" s="16">
        <v>0</v>
      </c>
      <c r="K42" s="75">
        <v>0</v>
      </c>
    </row>
    <row r="43" spans="1:11" x14ac:dyDescent="0.3">
      <c r="A43" s="4" t="s">
        <v>33</v>
      </c>
      <c r="B43" s="92">
        <v>0</v>
      </c>
      <c r="C43" s="93">
        <v>0</v>
      </c>
      <c r="D43" s="16">
        <v>0</v>
      </c>
      <c r="E43" s="75">
        <v>0</v>
      </c>
      <c r="F43" s="16">
        <v>0</v>
      </c>
      <c r="G43" s="75">
        <v>0</v>
      </c>
      <c r="H43" s="16">
        <v>0</v>
      </c>
      <c r="I43" s="75">
        <v>0</v>
      </c>
      <c r="J43" s="16">
        <v>0</v>
      </c>
      <c r="K43" s="75">
        <v>0</v>
      </c>
    </row>
    <row r="44" spans="1:11" x14ac:dyDescent="0.3">
      <c r="A44" s="4" t="s">
        <v>34</v>
      </c>
      <c r="B44" s="92">
        <v>0</v>
      </c>
      <c r="C44" s="93">
        <v>0</v>
      </c>
      <c r="D44" s="16">
        <v>0</v>
      </c>
      <c r="E44" s="75">
        <v>0</v>
      </c>
      <c r="F44" s="16">
        <v>0</v>
      </c>
      <c r="G44" s="75">
        <v>0</v>
      </c>
      <c r="H44" s="16">
        <v>0</v>
      </c>
      <c r="I44" s="75">
        <v>0</v>
      </c>
      <c r="J44" s="16">
        <v>0</v>
      </c>
      <c r="K44" s="75">
        <v>0</v>
      </c>
    </row>
    <row r="45" spans="1:11" x14ac:dyDescent="0.3">
      <c r="A45" s="4" t="s">
        <v>35</v>
      </c>
      <c r="B45" s="92">
        <v>0</v>
      </c>
      <c r="C45" s="93">
        <v>0</v>
      </c>
      <c r="D45" s="16">
        <v>0</v>
      </c>
      <c r="E45" s="75">
        <v>0</v>
      </c>
      <c r="F45" s="16">
        <v>0</v>
      </c>
      <c r="G45" s="75">
        <v>0</v>
      </c>
      <c r="H45" s="16">
        <v>0</v>
      </c>
      <c r="I45" s="75">
        <v>0</v>
      </c>
      <c r="J45" s="16">
        <v>0</v>
      </c>
      <c r="K45" s="75">
        <v>0</v>
      </c>
    </row>
    <row r="46" spans="1:11" x14ac:dyDescent="0.3">
      <c r="A46" s="4" t="s">
        <v>36</v>
      </c>
      <c r="B46" s="92">
        <v>0</v>
      </c>
      <c r="C46" s="93">
        <v>0</v>
      </c>
      <c r="D46" s="16">
        <v>0</v>
      </c>
      <c r="E46" s="75">
        <v>0</v>
      </c>
      <c r="F46" s="16">
        <v>0</v>
      </c>
      <c r="G46" s="75">
        <v>0</v>
      </c>
      <c r="H46" s="16">
        <v>0</v>
      </c>
      <c r="I46" s="75">
        <v>0</v>
      </c>
      <c r="J46" s="16">
        <v>0</v>
      </c>
      <c r="K46" s="75">
        <v>0</v>
      </c>
    </row>
    <row r="47" spans="1:11" x14ac:dyDescent="0.3">
      <c r="A47" s="4" t="s">
        <v>37</v>
      </c>
      <c r="B47" s="92">
        <v>0</v>
      </c>
      <c r="C47" s="93">
        <v>0</v>
      </c>
      <c r="D47" s="16">
        <v>0</v>
      </c>
      <c r="E47" s="75">
        <v>0</v>
      </c>
      <c r="F47" s="16">
        <v>0</v>
      </c>
      <c r="G47" s="75">
        <v>0</v>
      </c>
      <c r="H47" s="16">
        <v>0</v>
      </c>
      <c r="I47" s="75">
        <v>0</v>
      </c>
      <c r="J47" s="16">
        <v>0</v>
      </c>
      <c r="K47" s="75">
        <v>0</v>
      </c>
    </row>
    <row r="48" spans="1:11" x14ac:dyDescent="0.3">
      <c r="A48" s="4" t="s">
        <v>38</v>
      </c>
      <c r="B48" s="92">
        <v>0</v>
      </c>
      <c r="C48" s="93">
        <v>0</v>
      </c>
      <c r="D48" s="16">
        <v>0</v>
      </c>
      <c r="E48" s="75">
        <v>0</v>
      </c>
      <c r="F48" s="16">
        <v>0</v>
      </c>
      <c r="G48" s="75">
        <v>0</v>
      </c>
      <c r="H48" s="16">
        <v>0</v>
      </c>
      <c r="I48" s="75">
        <v>0</v>
      </c>
      <c r="J48" s="16">
        <v>0</v>
      </c>
      <c r="K48" s="75">
        <v>0</v>
      </c>
    </row>
    <row r="49" spans="1:11" x14ac:dyDescent="0.3">
      <c r="A49" s="4" t="s">
        <v>39</v>
      </c>
      <c r="B49" s="92">
        <v>0</v>
      </c>
      <c r="C49" s="93">
        <v>0</v>
      </c>
      <c r="D49" s="16">
        <v>0</v>
      </c>
      <c r="E49" s="75">
        <v>0</v>
      </c>
      <c r="F49" s="16">
        <v>0</v>
      </c>
      <c r="G49" s="75">
        <v>0</v>
      </c>
      <c r="H49" s="16">
        <v>0</v>
      </c>
      <c r="I49" s="75">
        <v>0</v>
      </c>
      <c r="J49" s="16">
        <v>0</v>
      </c>
      <c r="K49" s="75">
        <v>0</v>
      </c>
    </row>
    <row r="50" spans="1:11" x14ac:dyDescent="0.3">
      <c r="A50" s="4" t="s">
        <v>40</v>
      </c>
      <c r="B50" s="92">
        <v>0</v>
      </c>
      <c r="C50" s="93">
        <v>0</v>
      </c>
      <c r="D50" s="16">
        <v>0</v>
      </c>
      <c r="E50" s="75">
        <v>0</v>
      </c>
      <c r="F50" s="16">
        <v>0</v>
      </c>
      <c r="G50" s="75">
        <v>0</v>
      </c>
      <c r="H50" s="16">
        <v>0</v>
      </c>
      <c r="I50" s="75">
        <v>0</v>
      </c>
      <c r="J50" s="16">
        <v>0</v>
      </c>
      <c r="K50" s="75">
        <v>0</v>
      </c>
    </row>
    <row r="51" spans="1:11" x14ac:dyDescent="0.3">
      <c r="A51" s="4" t="s">
        <v>41</v>
      </c>
      <c r="B51" s="92">
        <v>0</v>
      </c>
      <c r="C51" s="93">
        <v>0</v>
      </c>
      <c r="D51" s="16">
        <v>0</v>
      </c>
      <c r="E51" s="75">
        <v>0</v>
      </c>
      <c r="F51" s="16">
        <v>0</v>
      </c>
      <c r="G51" s="75">
        <v>0</v>
      </c>
      <c r="H51" s="16">
        <v>0</v>
      </c>
      <c r="I51" s="75">
        <v>0</v>
      </c>
      <c r="J51" s="16">
        <v>0</v>
      </c>
      <c r="K51" s="75">
        <v>0</v>
      </c>
    </row>
    <row r="52" spans="1:11" x14ac:dyDescent="0.3">
      <c r="A52" s="4" t="s">
        <v>42</v>
      </c>
      <c r="B52" s="92">
        <v>0</v>
      </c>
      <c r="C52" s="93">
        <v>0</v>
      </c>
      <c r="D52" s="16">
        <v>0</v>
      </c>
      <c r="E52" s="75">
        <v>0</v>
      </c>
      <c r="F52" s="16">
        <v>0</v>
      </c>
      <c r="G52" s="75">
        <v>0</v>
      </c>
      <c r="H52" s="16">
        <v>0</v>
      </c>
      <c r="I52" s="75">
        <v>0</v>
      </c>
      <c r="J52" s="16">
        <v>0</v>
      </c>
      <c r="K52" s="75">
        <v>0</v>
      </c>
    </row>
    <row r="53" spans="1:11" x14ac:dyDescent="0.3">
      <c r="A53" s="4" t="s">
        <v>43</v>
      </c>
      <c r="B53" s="92">
        <v>0</v>
      </c>
      <c r="C53" s="93">
        <v>0</v>
      </c>
      <c r="D53" s="16">
        <v>0</v>
      </c>
      <c r="E53" s="75">
        <v>0</v>
      </c>
      <c r="F53" s="16">
        <v>0</v>
      </c>
      <c r="G53" s="75">
        <v>0</v>
      </c>
      <c r="H53" s="16">
        <v>0</v>
      </c>
      <c r="I53" s="75">
        <v>0</v>
      </c>
      <c r="J53" s="16">
        <v>0</v>
      </c>
      <c r="K53" s="75">
        <v>0</v>
      </c>
    </row>
    <row r="54" spans="1:11" x14ac:dyDescent="0.3">
      <c r="A54" s="4" t="s">
        <v>263</v>
      </c>
      <c r="B54" s="92">
        <v>0</v>
      </c>
      <c r="C54" s="93">
        <v>0</v>
      </c>
      <c r="D54" s="16">
        <v>0</v>
      </c>
      <c r="E54" s="75">
        <v>0</v>
      </c>
      <c r="F54" s="16">
        <v>0</v>
      </c>
      <c r="G54" s="75">
        <v>0</v>
      </c>
      <c r="H54" s="16">
        <v>0</v>
      </c>
      <c r="I54" s="75">
        <v>0</v>
      </c>
      <c r="J54" s="16">
        <v>0</v>
      </c>
      <c r="K54" s="75">
        <v>0</v>
      </c>
    </row>
    <row r="55" spans="1:11" x14ac:dyDescent="0.3">
      <c r="A55" s="4" t="s">
        <v>44</v>
      </c>
      <c r="B55" s="92">
        <v>0</v>
      </c>
      <c r="C55" s="93">
        <v>0</v>
      </c>
      <c r="D55" s="16">
        <v>0</v>
      </c>
      <c r="E55" s="75">
        <v>0</v>
      </c>
      <c r="F55" s="16">
        <v>0</v>
      </c>
      <c r="G55" s="75">
        <v>0</v>
      </c>
      <c r="H55" s="16">
        <v>0</v>
      </c>
      <c r="I55" s="75">
        <v>0</v>
      </c>
      <c r="J55" s="16">
        <v>0</v>
      </c>
      <c r="K55" s="75">
        <v>0</v>
      </c>
    </row>
    <row r="56" spans="1:11" x14ac:dyDescent="0.3">
      <c r="A56" s="4" t="s">
        <v>45</v>
      </c>
      <c r="B56" s="92">
        <v>0</v>
      </c>
      <c r="C56" s="93">
        <v>0</v>
      </c>
      <c r="D56" s="16">
        <v>0</v>
      </c>
      <c r="E56" s="75">
        <v>0</v>
      </c>
      <c r="F56" s="16">
        <v>0</v>
      </c>
      <c r="G56" s="75">
        <v>0</v>
      </c>
      <c r="H56" s="16">
        <v>0</v>
      </c>
      <c r="I56" s="75">
        <v>0</v>
      </c>
      <c r="J56" s="16">
        <v>0</v>
      </c>
      <c r="K56" s="75">
        <v>0</v>
      </c>
    </row>
    <row r="57" spans="1:11" x14ac:dyDescent="0.3">
      <c r="A57" s="4" t="s">
        <v>46</v>
      </c>
      <c r="B57" s="92">
        <v>0</v>
      </c>
      <c r="C57" s="93">
        <v>0</v>
      </c>
      <c r="D57" s="16">
        <v>0</v>
      </c>
      <c r="E57" s="75">
        <v>0</v>
      </c>
      <c r="F57" s="16">
        <v>0</v>
      </c>
      <c r="G57" s="75">
        <v>0</v>
      </c>
      <c r="H57" s="16">
        <v>0</v>
      </c>
      <c r="I57" s="75">
        <v>0</v>
      </c>
      <c r="J57" s="16">
        <v>0</v>
      </c>
      <c r="K57" s="75">
        <v>0</v>
      </c>
    </row>
    <row r="58" spans="1:11" x14ac:dyDescent="0.3">
      <c r="A58" s="4" t="s">
        <v>47</v>
      </c>
      <c r="B58" s="92">
        <v>0</v>
      </c>
      <c r="C58" s="93">
        <v>0</v>
      </c>
      <c r="D58" s="16">
        <v>0</v>
      </c>
      <c r="E58" s="75">
        <v>0</v>
      </c>
      <c r="F58" s="16">
        <v>0</v>
      </c>
      <c r="G58" s="75">
        <v>0</v>
      </c>
      <c r="H58" s="16">
        <v>0</v>
      </c>
      <c r="I58" s="75">
        <v>0</v>
      </c>
      <c r="J58" s="16">
        <v>0</v>
      </c>
      <c r="K58" s="75">
        <v>0</v>
      </c>
    </row>
    <row r="59" spans="1:11" x14ac:dyDescent="0.3">
      <c r="A59" s="4" t="s">
        <v>48</v>
      </c>
      <c r="B59" s="92">
        <v>0</v>
      </c>
      <c r="C59" s="93">
        <v>2540855.0313250003</v>
      </c>
      <c r="D59" s="16">
        <v>0</v>
      </c>
      <c r="E59" s="75">
        <v>0</v>
      </c>
      <c r="F59" s="16">
        <v>0</v>
      </c>
      <c r="G59" s="75">
        <v>0</v>
      </c>
      <c r="H59" s="16">
        <v>0</v>
      </c>
      <c r="I59" s="75">
        <v>0</v>
      </c>
      <c r="J59" s="16">
        <v>0</v>
      </c>
      <c r="K59" s="75">
        <v>2540855.0313250003</v>
      </c>
    </row>
    <row r="60" spans="1:11" x14ac:dyDescent="0.3">
      <c r="A60" s="4" t="s">
        <v>49</v>
      </c>
      <c r="B60" s="92">
        <v>0</v>
      </c>
      <c r="C60" s="93">
        <v>0</v>
      </c>
      <c r="D60" s="16">
        <v>0</v>
      </c>
      <c r="E60" s="75">
        <v>0</v>
      </c>
      <c r="F60" s="16">
        <v>0</v>
      </c>
      <c r="G60" s="75">
        <v>0</v>
      </c>
      <c r="H60" s="16">
        <v>0</v>
      </c>
      <c r="I60" s="75">
        <v>0</v>
      </c>
      <c r="J60" s="16">
        <v>0</v>
      </c>
      <c r="K60" s="75">
        <v>0</v>
      </c>
    </row>
    <row r="61" spans="1:11" x14ac:dyDescent="0.3">
      <c r="A61" s="4" t="s">
        <v>50</v>
      </c>
      <c r="B61" s="92">
        <v>0</v>
      </c>
      <c r="C61" s="93">
        <v>0</v>
      </c>
      <c r="D61" s="16">
        <v>0</v>
      </c>
      <c r="E61" s="75">
        <v>0</v>
      </c>
      <c r="F61" s="16">
        <v>0</v>
      </c>
      <c r="G61" s="75">
        <v>0</v>
      </c>
      <c r="H61" s="16">
        <v>0</v>
      </c>
      <c r="I61" s="75">
        <v>0</v>
      </c>
      <c r="J61" s="16">
        <v>0</v>
      </c>
      <c r="K61" s="75">
        <v>0</v>
      </c>
    </row>
    <row r="62" spans="1:11" x14ac:dyDescent="0.3">
      <c r="A62" s="4" t="s">
        <v>51</v>
      </c>
      <c r="B62" s="92">
        <v>0</v>
      </c>
      <c r="C62" s="93">
        <v>0</v>
      </c>
      <c r="D62" s="16">
        <v>0</v>
      </c>
      <c r="E62" s="75">
        <v>0</v>
      </c>
      <c r="F62" s="16">
        <v>0</v>
      </c>
      <c r="G62" s="75">
        <v>0</v>
      </c>
      <c r="H62" s="16">
        <v>0</v>
      </c>
      <c r="I62" s="75">
        <v>0</v>
      </c>
      <c r="J62" s="16">
        <v>0</v>
      </c>
      <c r="K62" s="75">
        <v>0</v>
      </c>
    </row>
    <row r="63" spans="1:11" x14ac:dyDescent="0.3">
      <c r="A63" s="4" t="s">
        <v>52</v>
      </c>
      <c r="B63" s="92">
        <v>0</v>
      </c>
      <c r="C63" s="93">
        <v>0</v>
      </c>
      <c r="D63" s="16">
        <v>0</v>
      </c>
      <c r="E63" s="75">
        <v>0</v>
      </c>
      <c r="F63" s="16">
        <v>0</v>
      </c>
      <c r="G63" s="75">
        <v>0</v>
      </c>
      <c r="H63" s="16">
        <v>0</v>
      </c>
      <c r="I63" s="75">
        <v>0</v>
      </c>
      <c r="J63" s="16">
        <v>0</v>
      </c>
      <c r="K63" s="75">
        <v>0</v>
      </c>
    </row>
    <row r="64" spans="1:11" x14ac:dyDescent="0.3">
      <c r="A64" s="4" t="s">
        <v>53</v>
      </c>
      <c r="B64" s="92">
        <v>0</v>
      </c>
      <c r="C64" s="93">
        <v>0</v>
      </c>
      <c r="D64" s="16">
        <v>0</v>
      </c>
      <c r="E64" s="75">
        <v>0</v>
      </c>
      <c r="F64" s="16">
        <v>0</v>
      </c>
      <c r="G64" s="75">
        <v>0</v>
      </c>
      <c r="H64" s="16">
        <v>0</v>
      </c>
      <c r="I64" s="75">
        <v>0</v>
      </c>
      <c r="J64" s="16">
        <v>0</v>
      </c>
      <c r="K64" s="75">
        <v>0</v>
      </c>
    </row>
    <row r="65" spans="1:11" x14ac:dyDescent="0.3">
      <c r="A65" s="4" t="s">
        <v>54</v>
      </c>
      <c r="B65" s="92">
        <v>1561454</v>
      </c>
      <c r="C65" s="93">
        <v>0</v>
      </c>
      <c r="D65" s="16">
        <v>1561454</v>
      </c>
      <c r="E65" s="75">
        <v>0</v>
      </c>
      <c r="F65" s="16">
        <v>0</v>
      </c>
      <c r="G65" s="75">
        <v>0</v>
      </c>
      <c r="H65" s="16">
        <v>0</v>
      </c>
      <c r="I65" s="75">
        <v>0</v>
      </c>
      <c r="J65" s="16">
        <v>0</v>
      </c>
      <c r="K65" s="75">
        <v>0</v>
      </c>
    </row>
    <row r="66" spans="1:11" x14ac:dyDescent="0.3">
      <c r="A66" s="4" t="s">
        <v>55</v>
      </c>
      <c r="B66" s="92">
        <v>0</v>
      </c>
      <c r="C66" s="93">
        <v>0</v>
      </c>
      <c r="D66" s="16">
        <v>0</v>
      </c>
      <c r="E66" s="75">
        <v>0</v>
      </c>
      <c r="F66" s="16">
        <v>0</v>
      </c>
      <c r="G66" s="75">
        <v>0</v>
      </c>
      <c r="H66" s="16">
        <v>0</v>
      </c>
      <c r="I66" s="75">
        <v>0</v>
      </c>
      <c r="J66" s="16">
        <v>0</v>
      </c>
      <c r="K66" s="75">
        <v>0</v>
      </c>
    </row>
    <row r="67" spans="1:11" x14ac:dyDescent="0.3">
      <c r="A67" s="4" t="s">
        <v>56</v>
      </c>
      <c r="B67" s="92">
        <v>0</v>
      </c>
      <c r="C67" s="93">
        <v>0</v>
      </c>
      <c r="D67" s="16">
        <v>0</v>
      </c>
      <c r="E67" s="75">
        <v>0</v>
      </c>
      <c r="F67" s="16">
        <v>0</v>
      </c>
      <c r="G67" s="75">
        <v>0</v>
      </c>
      <c r="H67" s="16">
        <v>0</v>
      </c>
      <c r="I67" s="75">
        <v>0</v>
      </c>
      <c r="J67" s="16">
        <v>0</v>
      </c>
      <c r="K67" s="75">
        <v>0</v>
      </c>
    </row>
    <row r="68" spans="1:11" x14ac:dyDescent="0.3">
      <c r="A68" s="4" t="s">
        <v>57</v>
      </c>
      <c r="B68" s="92">
        <v>0</v>
      </c>
      <c r="C68" s="93">
        <v>0</v>
      </c>
      <c r="D68" s="16">
        <v>0</v>
      </c>
      <c r="E68" s="75">
        <v>0</v>
      </c>
      <c r="F68" s="16">
        <v>0</v>
      </c>
      <c r="G68" s="75">
        <v>0</v>
      </c>
      <c r="H68" s="16">
        <v>0</v>
      </c>
      <c r="I68" s="75">
        <v>0</v>
      </c>
      <c r="J68" s="16">
        <v>0</v>
      </c>
      <c r="K68" s="75">
        <v>0</v>
      </c>
    </row>
    <row r="69" spans="1:11" x14ac:dyDescent="0.3">
      <c r="A69" s="4" t="s">
        <v>58</v>
      </c>
      <c r="B69" s="92">
        <v>0</v>
      </c>
      <c r="C69" s="93">
        <v>0</v>
      </c>
      <c r="D69" s="16">
        <v>0</v>
      </c>
      <c r="E69" s="75">
        <v>0</v>
      </c>
      <c r="F69" s="16">
        <v>0</v>
      </c>
      <c r="G69" s="75">
        <v>0</v>
      </c>
      <c r="H69" s="16">
        <v>0</v>
      </c>
      <c r="I69" s="75">
        <v>0</v>
      </c>
      <c r="J69" s="16">
        <v>0</v>
      </c>
      <c r="K69" s="75">
        <v>0</v>
      </c>
    </row>
    <row r="70" spans="1:11" x14ac:dyDescent="0.3">
      <c r="A70" s="4" t="s">
        <v>59</v>
      </c>
      <c r="B70" s="92">
        <v>0</v>
      </c>
      <c r="C70" s="93">
        <v>0</v>
      </c>
      <c r="D70" s="16">
        <v>0</v>
      </c>
      <c r="E70" s="75">
        <v>0</v>
      </c>
      <c r="F70" s="16">
        <v>0</v>
      </c>
      <c r="G70" s="75">
        <v>0</v>
      </c>
      <c r="H70" s="16">
        <v>0</v>
      </c>
      <c r="I70" s="75">
        <v>0</v>
      </c>
      <c r="J70" s="16">
        <v>0</v>
      </c>
      <c r="K70" s="75">
        <v>0</v>
      </c>
    </row>
    <row r="71" spans="1:11" x14ac:dyDescent="0.3">
      <c r="A71" s="4" t="s">
        <v>60</v>
      </c>
      <c r="B71" s="92">
        <v>0</v>
      </c>
      <c r="C71" s="93">
        <v>0</v>
      </c>
      <c r="D71" s="16">
        <v>0</v>
      </c>
      <c r="E71" s="75">
        <v>0</v>
      </c>
      <c r="F71" s="16">
        <v>0</v>
      </c>
      <c r="G71" s="75">
        <v>0</v>
      </c>
      <c r="H71" s="16">
        <v>0</v>
      </c>
      <c r="I71" s="75">
        <v>0</v>
      </c>
      <c r="J71" s="16">
        <v>0</v>
      </c>
      <c r="K71" s="75">
        <v>0</v>
      </c>
    </row>
    <row r="72" spans="1:11" x14ac:dyDescent="0.3">
      <c r="A72" s="4" t="s">
        <v>61</v>
      </c>
      <c r="B72" s="92">
        <v>0</v>
      </c>
      <c r="C72" s="93">
        <v>0</v>
      </c>
      <c r="D72" s="16">
        <v>0</v>
      </c>
      <c r="E72" s="75">
        <v>0</v>
      </c>
      <c r="F72" s="16">
        <v>0</v>
      </c>
      <c r="G72" s="75">
        <v>0</v>
      </c>
      <c r="H72" s="16">
        <v>0</v>
      </c>
      <c r="I72" s="75">
        <v>0</v>
      </c>
      <c r="J72" s="16">
        <v>0</v>
      </c>
      <c r="K72" s="75">
        <v>0</v>
      </c>
    </row>
    <row r="73" spans="1:11" x14ac:dyDescent="0.3">
      <c r="A73" s="4" t="s">
        <v>62</v>
      </c>
      <c r="B73" s="92">
        <v>0</v>
      </c>
      <c r="C73" s="93">
        <v>0</v>
      </c>
      <c r="D73" s="16">
        <v>0</v>
      </c>
      <c r="E73" s="75">
        <v>0</v>
      </c>
      <c r="F73" s="16">
        <v>0</v>
      </c>
      <c r="G73" s="75">
        <v>0</v>
      </c>
      <c r="H73" s="16">
        <v>0</v>
      </c>
      <c r="I73" s="75">
        <v>0</v>
      </c>
      <c r="J73" s="16">
        <v>0</v>
      </c>
      <c r="K73" s="75">
        <v>0</v>
      </c>
    </row>
    <row r="74" spans="1:11" x14ac:dyDescent="0.3">
      <c r="A74" s="4" t="s">
        <v>63</v>
      </c>
      <c r="B74" s="92">
        <v>0</v>
      </c>
      <c r="C74" s="93">
        <v>10000</v>
      </c>
      <c r="D74" s="16">
        <v>0</v>
      </c>
      <c r="E74" s="75">
        <v>10000</v>
      </c>
      <c r="F74" s="16">
        <v>0</v>
      </c>
      <c r="G74" s="75">
        <v>0</v>
      </c>
      <c r="H74" s="16">
        <v>0</v>
      </c>
      <c r="I74" s="75">
        <v>0</v>
      </c>
      <c r="J74" s="16">
        <v>0</v>
      </c>
      <c r="K74" s="75">
        <v>0</v>
      </c>
    </row>
    <row r="75" spans="1:11" x14ac:dyDescent="0.3">
      <c r="A75" s="4" t="s">
        <v>64</v>
      </c>
      <c r="B75" s="92">
        <v>0</v>
      </c>
      <c r="C75" s="93">
        <v>0</v>
      </c>
      <c r="D75" s="16">
        <v>0</v>
      </c>
      <c r="E75" s="75">
        <v>0</v>
      </c>
      <c r="F75" s="16">
        <v>0</v>
      </c>
      <c r="G75" s="75">
        <v>0</v>
      </c>
      <c r="H75" s="16">
        <v>0</v>
      </c>
      <c r="I75" s="75">
        <v>0</v>
      </c>
      <c r="J75" s="16">
        <v>0</v>
      </c>
      <c r="K75" s="75">
        <v>0</v>
      </c>
    </row>
    <row r="76" spans="1:11" x14ac:dyDescent="0.3">
      <c r="A76" s="4" t="s">
        <v>65</v>
      </c>
      <c r="B76" s="92">
        <v>0</v>
      </c>
      <c r="C76" s="93">
        <v>0</v>
      </c>
      <c r="D76" s="16">
        <v>0</v>
      </c>
      <c r="E76" s="75">
        <v>0</v>
      </c>
      <c r="F76" s="16">
        <v>0</v>
      </c>
      <c r="G76" s="75">
        <v>0</v>
      </c>
      <c r="H76" s="16">
        <v>0</v>
      </c>
      <c r="I76" s="75">
        <v>0</v>
      </c>
      <c r="J76" s="16">
        <v>0</v>
      </c>
      <c r="K76" s="75">
        <v>0</v>
      </c>
    </row>
    <row r="77" spans="1:11" x14ac:dyDescent="0.3">
      <c r="A77" s="4" t="s">
        <v>66</v>
      </c>
      <c r="B77" s="92">
        <v>0</v>
      </c>
      <c r="C77" s="93">
        <v>0</v>
      </c>
      <c r="D77" s="16">
        <v>0</v>
      </c>
      <c r="E77" s="75">
        <v>0</v>
      </c>
      <c r="F77" s="16">
        <v>0</v>
      </c>
      <c r="G77" s="75">
        <v>0</v>
      </c>
      <c r="H77" s="16">
        <v>0</v>
      </c>
      <c r="I77" s="75">
        <v>0</v>
      </c>
      <c r="J77" s="16">
        <v>0</v>
      </c>
      <c r="K77" s="75">
        <v>0</v>
      </c>
    </row>
    <row r="78" spans="1:11" x14ac:dyDescent="0.3">
      <c r="A78" s="4" t="s">
        <v>67</v>
      </c>
      <c r="B78" s="92">
        <v>0</v>
      </c>
      <c r="C78" s="93">
        <v>0</v>
      </c>
      <c r="D78" s="16">
        <v>0</v>
      </c>
      <c r="E78" s="75">
        <v>0</v>
      </c>
      <c r="F78" s="16">
        <v>0</v>
      </c>
      <c r="G78" s="75">
        <v>0</v>
      </c>
      <c r="H78" s="16">
        <v>0</v>
      </c>
      <c r="I78" s="75">
        <v>0</v>
      </c>
      <c r="J78" s="16">
        <v>0</v>
      </c>
      <c r="K78" s="75">
        <v>0</v>
      </c>
    </row>
    <row r="79" spans="1:11" x14ac:dyDescent="0.3">
      <c r="A79" s="4" t="s">
        <v>68</v>
      </c>
      <c r="B79" s="92">
        <v>0</v>
      </c>
      <c r="C79" s="93">
        <v>0</v>
      </c>
      <c r="D79" s="16">
        <v>0</v>
      </c>
      <c r="E79" s="75">
        <v>0</v>
      </c>
      <c r="F79" s="16">
        <v>0</v>
      </c>
      <c r="G79" s="75">
        <v>0</v>
      </c>
      <c r="H79" s="16">
        <v>0</v>
      </c>
      <c r="I79" s="75">
        <v>0</v>
      </c>
      <c r="J79" s="16">
        <v>0</v>
      </c>
      <c r="K79" s="75">
        <v>0</v>
      </c>
    </row>
    <row r="80" spans="1:11" x14ac:dyDescent="0.3">
      <c r="A80" s="4" t="s">
        <v>69</v>
      </c>
      <c r="B80" s="92">
        <v>697.26</v>
      </c>
      <c r="C80" s="93">
        <v>14744.25</v>
      </c>
      <c r="D80" s="16">
        <v>697.26</v>
      </c>
      <c r="E80" s="75">
        <v>14744.25</v>
      </c>
      <c r="F80" s="16">
        <v>0</v>
      </c>
      <c r="G80" s="75">
        <v>0</v>
      </c>
      <c r="H80" s="16">
        <v>0</v>
      </c>
      <c r="I80" s="75">
        <v>0</v>
      </c>
      <c r="J80" s="16">
        <v>0</v>
      </c>
      <c r="K80" s="75">
        <v>0</v>
      </c>
    </row>
    <row r="81" spans="1:11" x14ac:dyDescent="0.3">
      <c r="A81" s="4" t="s">
        <v>70</v>
      </c>
      <c r="B81" s="92">
        <v>0</v>
      </c>
      <c r="C81" s="93">
        <v>0</v>
      </c>
      <c r="D81" s="16">
        <v>0</v>
      </c>
      <c r="E81" s="75">
        <v>0</v>
      </c>
      <c r="F81" s="16">
        <v>0</v>
      </c>
      <c r="G81" s="75">
        <v>0</v>
      </c>
      <c r="H81" s="16">
        <v>0</v>
      </c>
      <c r="I81" s="75">
        <v>0</v>
      </c>
      <c r="J81" s="16">
        <v>0</v>
      </c>
      <c r="K81" s="75">
        <v>0</v>
      </c>
    </row>
    <row r="82" spans="1:11" x14ac:dyDescent="0.3">
      <c r="A82" s="4" t="s">
        <v>71</v>
      </c>
      <c r="B82" s="92">
        <v>0</v>
      </c>
      <c r="C82" s="93">
        <v>0</v>
      </c>
      <c r="D82" s="16">
        <v>0</v>
      </c>
      <c r="E82" s="75">
        <v>0</v>
      </c>
      <c r="F82" s="16">
        <v>0</v>
      </c>
      <c r="G82" s="75">
        <v>0</v>
      </c>
      <c r="H82" s="16">
        <v>0</v>
      </c>
      <c r="I82" s="75">
        <v>0</v>
      </c>
      <c r="J82" s="16">
        <v>0</v>
      </c>
      <c r="K82" s="75">
        <v>0</v>
      </c>
    </row>
    <row r="83" spans="1:11" x14ac:dyDescent="0.3">
      <c r="A83" s="4" t="s">
        <v>72</v>
      </c>
      <c r="B83" s="92">
        <v>0</v>
      </c>
      <c r="C83" s="93">
        <v>0</v>
      </c>
      <c r="D83" s="16">
        <v>0</v>
      </c>
      <c r="E83" s="75">
        <v>0</v>
      </c>
      <c r="F83" s="16">
        <v>0</v>
      </c>
      <c r="G83" s="75">
        <v>0</v>
      </c>
      <c r="H83" s="16">
        <v>0</v>
      </c>
      <c r="I83" s="75">
        <v>0</v>
      </c>
      <c r="J83" s="16">
        <v>0</v>
      </c>
      <c r="K83" s="75">
        <v>0</v>
      </c>
    </row>
    <row r="84" spans="1:11" x14ac:dyDescent="0.3">
      <c r="A84" s="4" t="s">
        <v>73</v>
      </c>
      <c r="B84" s="92">
        <v>0</v>
      </c>
      <c r="C84" s="93">
        <v>0</v>
      </c>
      <c r="D84" s="16">
        <v>0</v>
      </c>
      <c r="E84" s="75">
        <v>0</v>
      </c>
      <c r="F84" s="16">
        <v>0</v>
      </c>
      <c r="G84" s="75">
        <v>0</v>
      </c>
      <c r="H84" s="16">
        <v>0</v>
      </c>
      <c r="I84" s="75">
        <v>0</v>
      </c>
      <c r="J84" s="16">
        <v>0</v>
      </c>
      <c r="K84" s="75">
        <v>0</v>
      </c>
    </row>
    <row r="85" spans="1:11" x14ac:dyDescent="0.3">
      <c r="A85" s="4" t="s">
        <v>74</v>
      </c>
      <c r="B85" s="92">
        <v>0</v>
      </c>
      <c r="C85" s="93">
        <v>0</v>
      </c>
      <c r="D85" s="16">
        <v>0</v>
      </c>
      <c r="E85" s="75">
        <v>0</v>
      </c>
      <c r="F85" s="16">
        <v>0</v>
      </c>
      <c r="G85" s="75">
        <v>0</v>
      </c>
      <c r="H85" s="16">
        <v>0</v>
      </c>
      <c r="I85" s="75">
        <v>0</v>
      </c>
      <c r="J85" s="16">
        <v>0</v>
      </c>
      <c r="K85" s="75">
        <v>0</v>
      </c>
    </row>
    <row r="86" spans="1:11" x14ac:dyDescent="0.3">
      <c r="A86" s="4" t="s">
        <v>75</v>
      </c>
      <c r="B86" s="92">
        <v>0</v>
      </c>
      <c r="C86" s="93">
        <v>0</v>
      </c>
      <c r="D86" s="16">
        <v>0</v>
      </c>
      <c r="E86" s="75">
        <v>0</v>
      </c>
      <c r="F86" s="16">
        <v>0</v>
      </c>
      <c r="G86" s="75">
        <v>0</v>
      </c>
      <c r="H86" s="16">
        <v>0</v>
      </c>
      <c r="I86" s="75">
        <v>0</v>
      </c>
      <c r="J86" s="16">
        <v>0</v>
      </c>
      <c r="K86" s="75">
        <v>0</v>
      </c>
    </row>
    <row r="87" spans="1:11" x14ac:dyDescent="0.3">
      <c r="A87" s="4" t="s">
        <v>76</v>
      </c>
      <c r="B87" s="92">
        <v>0</v>
      </c>
      <c r="C87" s="93">
        <v>0</v>
      </c>
      <c r="D87" s="16">
        <v>0</v>
      </c>
      <c r="E87" s="75">
        <v>0</v>
      </c>
      <c r="F87" s="16">
        <v>0</v>
      </c>
      <c r="G87" s="75">
        <v>0</v>
      </c>
      <c r="H87" s="16">
        <v>0</v>
      </c>
      <c r="I87" s="75">
        <v>0</v>
      </c>
      <c r="J87" s="16">
        <v>0</v>
      </c>
      <c r="K87" s="75">
        <v>0</v>
      </c>
    </row>
    <row r="88" spans="1:11" x14ac:dyDescent="0.3">
      <c r="A88" s="4" t="s">
        <v>77</v>
      </c>
      <c r="B88" s="92">
        <v>0</v>
      </c>
      <c r="C88" s="93">
        <v>0</v>
      </c>
      <c r="D88" s="16">
        <v>0</v>
      </c>
      <c r="E88" s="75">
        <v>0</v>
      </c>
      <c r="F88" s="16">
        <v>0</v>
      </c>
      <c r="G88" s="75">
        <v>0</v>
      </c>
      <c r="H88" s="16">
        <v>0</v>
      </c>
      <c r="I88" s="75">
        <v>0</v>
      </c>
      <c r="J88" s="16">
        <v>0</v>
      </c>
      <c r="K88" s="75">
        <v>0</v>
      </c>
    </row>
    <row r="89" spans="1:11" x14ac:dyDescent="0.3">
      <c r="A89" s="5"/>
      <c r="B89" s="94"/>
      <c r="C89" s="95"/>
      <c r="D89" s="18"/>
      <c r="E89" s="13"/>
      <c r="F89" s="18"/>
      <c r="G89" s="13"/>
      <c r="H89" s="18"/>
      <c r="I89" s="13"/>
      <c r="J89" s="18"/>
      <c r="K89" s="13"/>
    </row>
    <row r="90" spans="1:11" x14ac:dyDescent="0.3">
      <c r="A90" s="30"/>
      <c r="B90" s="31">
        <f>SUM(B9:B89)</f>
        <v>-13138373.540000001</v>
      </c>
      <c r="C90" s="33">
        <f t="shared" ref="C90:K90" si="0">SUM(C9:C89)</f>
        <v>4656695.3953606365</v>
      </c>
      <c r="D90" s="31">
        <f t="shared" si="0"/>
        <v>-10003029.119999999</v>
      </c>
      <c r="E90" s="33">
        <f t="shared" si="0"/>
        <v>3240985.3640356362</v>
      </c>
      <c r="F90" s="31">
        <f t="shared" si="0"/>
        <v>0</v>
      </c>
      <c r="G90" s="33">
        <f t="shared" si="0"/>
        <v>-1125145</v>
      </c>
      <c r="H90" s="31">
        <f t="shared" si="0"/>
        <v>0</v>
      </c>
      <c r="I90" s="33">
        <f t="shared" si="0"/>
        <v>0</v>
      </c>
      <c r="J90" s="31">
        <f t="shared" si="0"/>
        <v>-3135344.42</v>
      </c>
      <c r="K90" s="33">
        <f t="shared" si="0"/>
        <v>2540855.0313250003</v>
      </c>
    </row>
    <row r="91" spans="1:11"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2" tint="-0.249977111117893"/>
  </sheetPr>
  <dimension ref="A1:U106"/>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21" width="12.7265625" style="9"/>
    <col min="22" max="16384" width="12.7265625" style="6"/>
  </cols>
  <sheetData>
    <row r="1" spans="1:21" x14ac:dyDescent="0.3">
      <c r="A1" s="1" t="s">
        <v>317</v>
      </c>
      <c r="B1" s="7"/>
      <c r="C1" s="7"/>
      <c r="D1" s="7"/>
      <c r="E1" s="7"/>
      <c r="F1" s="7"/>
      <c r="G1" s="7"/>
      <c r="H1" s="7"/>
      <c r="I1" s="7"/>
      <c r="J1" s="7"/>
      <c r="K1" s="7"/>
      <c r="L1" s="7"/>
      <c r="M1" s="7"/>
      <c r="N1" s="7"/>
      <c r="O1" s="7"/>
      <c r="P1" s="7"/>
      <c r="Q1" s="7"/>
      <c r="R1" s="7"/>
      <c r="S1" s="7"/>
      <c r="T1" s="7"/>
      <c r="U1" s="7"/>
    </row>
    <row r="2" spans="1:21" ht="15.5" x14ac:dyDescent="0.35">
      <c r="A2" s="2" t="s">
        <v>270</v>
      </c>
      <c r="B2" s="8"/>
      <c r="C2" s="8"/>
      <c r="D2" s="8"/>
      <c r="E2" s="8"/>
      <c r="F2" s="8"/>
      <c r="G2" s="8"/>
      <c r="H2" s="8"/>
      <c r="I2" s="8"/>
      <c r="J2" s="8"/>
      <c r="K2" s="8"/>
      <c r="L2" s="8"/>
      <c r="M2" s="8"/>
      <c r="N2" s="8"/>
      <c r="O2" s="8"/>
      <c r="P2" s="8"/>
      <c r="Q2" s="8"/>
      <c r="R2" s="8"/>
      <c r="S2" s="8"/>
      <c r="T2" s="8"/>
      <c r="U2" s="8"/>
    </row>
    <row r="3" spans="1:21" x14ac:dyDescent="0.3">
      <c r="A3" s="28" t="str">
        <f>'Total Exp'!A3</f>
        <v>2020-21</v>
      </c>
    </row>
    <row r="4" spans="1:21" ht="15.5" x14ac:dyDescent="0.35">
      <c r="A4" s="82" t="s">
        <v>129</v>
      </c>
      <c r="B4" s="83"/>
      <c r="C4" s="84"/>
      <c r="D4" s="85"/>
      <c r="E4" s="83"/>
      <c r="F4" s="85"/>
      <c r="G4" s="83"/>
      <c r="H4" s="85"/>
      <c r="I4" s="83"/>
      <c r="J4" s="85"/>
      <c r="K4" s="83"/>
      <c r="L4" s="85"/>
      <c r="M4" s="83"/>
      <c r="N4" s="85"/>
      <c r="O4" s="83"/>
      <c r="P4" s="85"/>
      <c r="Q4" s="83"/>
      <c r="R4" s="85"/>
      <c r="S4" s="83"/>
      <c r="T4" s="85"/>
      <c r="U4" s="84" t="s">
        <v>285</v>
      </c>
    </row>
    <row r="5" spans="1:21" s="60" customFormat="1" ht="13" x14ac:dyDescent="0.3">
      <c r="A5" s="49"/>
      <c r="B5" s="65" t="s">
        <v>197</v>
      </c>
      <c r="C5" s="63"/>
      <c r="D5" s="64" t="s">
        <v>180</v>
      </c>
      <c r="E5" s="66"/>
      <c r="F5" s="65" t="s">
        <v>181</v>
      </c>
      <c r="G5" s="66"/>
      <c r="H5" s="65" t="s">
        <v>182</v>
      </c>
      <c r="I5" s="66"/>
      <c r="J5" s="64" t="s">
        <v>186</v>
      </c>
      <c r="K5" s="66"/>
      <c r="L5" s="65" t="s">
        <v>187</v>
      </c>
      <c r="M5" s="66"/>
      <c r="N5" s="65" t="s">
        <v>188</v>
      </c>
      <c r="O5" s="66"/>
      <c r="P5" s="64" t="s">
        <v>192</v>
      </c>
      <c r="Q5" s="66"/>
      <c r="R5" s="65" t="s">
        <v>193</v>
      </c>
      <c r="S5" s="66"/>
      <c r="T5" s="64" t="s">
        <v>196</v>
      </c>
      <c r="U5" s="66"/>
    </row>
    <row r="6" spans="1:21" s="60" customFormat="1" ht="13" x14ac:dyDescent="0.3">
      <c r="A6" s="49"/>
      <c r="B6" s="50" t="str">
        <f>$A$4&amp;" Total"</f>
        <v>Traffic &amp; Street Management Total</v>
      </c>
      <c r="C6" s="52"/>
      <c r="D6" s="50" t="s">
        <v>183</v>
      </c>
      <c r="E6" s="52"/>
      <c r="F6" s="51" t="s">
        <v>184</v>
      </c>
      <c r="G6" s="52"/>
      <c r="H6" s="51" t="s">
        <v>185</v>
      </c>
      <c r="I6" s="52"/>
      <c r="J6" s="50" t="s">
        <v>189</v>
      </c>
      <c r="K6" s="52"/>
      <c r="L6" s="51" t="s">
        <v>190</v>
      </c>
      <c r="M6" s="52"/>
      <c r="N6" s="51" t="s">
        <v>191</v>
      </c>
      <c r="O6" s="52"/>
      <c r="P6" s="50" t="s">
        <v>194</v>
      </c>
      <c r="Q6" s="52"/>
      <c r="R6" s="51" t="s">
        <v>195</v>
      </c>
      <c r="S6" s="52"/>
      <c r="T6" s="53" t="s">
        <v>141</v>
      </c>
      <c r="U6" s="52"/>
    </row>
    <row r="7" spans="1:21" s="59" customFormat="1" ht="20" x14ac:dyDescent="0.25">
      <c r="A7" s="57"/>
      <c r="B7" s="42" t="s">
        <v>117</v>
      </c>
      <c r="C7" s="44" t="s">
        <v>118</v>
      </c>
      <c r="D7" s="42" t="s">
        <v>117</v>
      </c>
      <c r="E7" s="44" t="s">
        <v>118</v>
      </c>
      <c r="F7" s="42" t="s">
        <v>117</v>
      </c>
      <c r="G7" s="44" t="s">
        <v>118</v>
      </c>
      <c r="H7" s="42" t="s">
        <v>117</v>
      </c>
      <c r="I7" s="44" t="s">
        <v>118</v>
      </c>
      <c r="J7" s="42" t="s">
        <v>117</v>
      </c>
      <c r="K7" s="44" t="s">
        <v>118</v>
      </c>
      <c r="L7" s="42" t="s">
        <v>117</v>
      </c>
      <c r="M7" s="44" t="s">
        <v>118</v>
      </c>
      <c r="N7" s="42" t="s">
        <v>117</v>
      </c>
      <c r="O7" s="44" t="s">
        <v>118</v>
      </c>
      <c r="P7" s="42" t="s">
        <v>117</v>
      </c>
      <c r="Q7" s="44" t="s">
        <v>118</v>
      </c>
      <c r="R7" s="42" t="s">
        <v>117</v>
      </c>
      <c r="S7" s="44" t="s">
        <v>118</v>
      </c>
      <c r="T7" s="42" t="s">
        <v>117</v>
      </c>
      <c r="U7" s="44" t="s">
        <v>118</v>
      </c>
    </row>
    <row r="8" spans="1:21" s="59" customFormat="1" ht="10.5" x14ac:dyDescent="0.25">
      <c r="A8" s="67"/>
      <c r="B8" s="46" t="s">
        <v>119</v>
      </c>
      <c r="C8" s="48" t="s">
        <v>120</v>
      </c>
      <c r="D8" s="46" t="s">
        <v>119</v>
      </c>
      <c r="E8" s="48" t="s">
        <v>120</v>
      </c>
      <c r="F8" s="46" t="s">
        <v>119</v>
      </c>
      <c r="G8" s="48" t="s">
        <v>120</v>
      </c>
      <c r="H8" s="46" t="s">
        <v>119</v>
      </c>
      <c r="I8" s="48" t="s">
        <v>120</v>
      </c>
      <c r="J8" s="46" t="s">
        <v>119</v>
      </c>
      <c r="K8" s="48" t="s">
        <v>120</v>
      </c>
      <c r="L8" s="46" t="s">
        <v>119</v>
      </c>
      <c r="M8" s="48" t="s">
        <v>120</v>
      </c>
      <c r="N8" s="46" t="s">
        <v>119</v>
      </c>
      <c r="O8" s="48" t="s">
        <v>120</v>
      </c>
      <c r="P8" s="46" t="s">
        <v>119</v>
      </c>
      <c r="Q8" s="48" t="s">
        <v>120</v>
      </c>
      <c r="R8" s="46" t="s">
        <v>119</v>
      </c>
      <c r="S8" s="48" t="s">
        <v>120</v>
      </c>
      <c r="T8" s="46" t="s">
        <v>119</v>
      </c>
      <c r="U8" s="48" t="s">
        <v>120</v>
      </c>
    </row>
    <row r="9" spans="1:21" x14ac:dyDescent="0.3">
      <c r="A9" s="3"/>
      <c r="B9" s="89"/>
      <c r="C9" s="91"/>
      <c r="D9" s="14"/>
      <c r="E9" s="11"/>
      <c r="F9" s="14"/>
      <c r="G9" s="11"/>
      <c r="H9" s="14"/>
      <c r="I9" s="11"/>
      <c r="J9" s="14"/>
      <c r="K9" s="11"/>
      <c r="L9" s="14"/>
      <c r="M9" s="11"/>
      <c r="N9" s="14"/>
      <c r="O9" s="11"/>
      <c r="P9" s="14"/>
      <c r="Q9" s="11"/>
      <c r="R9" s="14"/>
      <c r="S9" s="11"/>
      <c r="T9" s="14"/>
      <c r="U9" s="11"/>
    </row>
    <row r="10" spans="1:21" x14ac:dyDescent="0.3">
      <c r="A10" s="4" t="s">
        <v>0</v>
      </c>
      <c r="B10" s="92">
        <v>0</v>
      </c>
      <c r="C10" s="93">
        <v>0</v>
      </c>
      <c r="D10" s="16">
        <v>0</v>
      </c>
      <c r="E10" s="75">
        <v>0</v>
      </c>
      <c r="F10" s="16">
        <v>0</v>
      </c>
      <c r="G10" s="75">
        <v>0</v>
      </c>
      <c r="H10" s="16">
        <v>0</v>
      </c>
      <c r="I10" s="75">
        <v>0</v>
      </c>
      <c r="J10" s="16">
        <v>0</v>
      </c>
      <c r="K10" s="75">
        <v>0</v>
      </c>
      <c r="L10" s="16">
        <v>0</v>
      </c>
      <c r="M10" s="75">
        <v>0</v>
      </c>
      <c r="N10" s="16">
        <v>0</v>
      </c>
      <c r="O10" s="75">
        <v>0</v>
      </c>
      <c r="P10" s="16">
        <v>0</v>
      </c>
      <c r="Q10" s="75">
        <v>0</v>
      </c>
      <c r="R10" s="16">
        <v>0</v>
      </c>
      <c r="S10" s="75">
        <v>0</v>
      </c>
      <c r="T10" s="16">
        <v>0</v>
      </c>
      <c r="U10" s="75">
        <v>0</v>
      </c>
    </row>
    <row r="11" spans="1:21" x14ac:dyDescent="0.3">
      <c r="A11" s="4" t="s">
        <v>1</v>
      </c>
      <c r="B11" s="92">
        <v>0</v>
      </c>
      <c r="C11" s="93">
        <v>0</v>
      </c>
      <c r="D11" s="16">
        <v>0</v>
      </c>
      <c r="E11" s="75">
        <v>0</v>
      </c>
      <c r="F11" s="16">
        <v>0</v>
      </c>
      <c r="G11" s="75">
        <v>0</v>
      </c>
      <c r="H11" s="16">
        <v>0</v>
      </c>
      <c r="I11" s="75">
        <v>0</v>
      </c>
      <c r="J11" s="16">
        <v>0</v>
      </c>
      <c r="K11" s="75">
        <v>0</v>
      </c>
      <c r="L11" s="16">
        <v>0</v>
      </c>
      <c r="M11" s="75">
        <v>0</v>
      </c>
      <c r="N11" s="16">
        <v>0</v>
      </c>
      <c r="O11" s="75">
        <v>0</v>
      </c>
      <c r="P11" s="16">
        <v>0</v>
      </c>
      <c r="Q11" s="75">
        <v>0</v>
      </c>
      <c r="R11" s="16">
        <v>0</v>
      </c>
      <c r="S11" s="75">
        <v>0</v>
      </c>
      <c r="T11" s="16">
        <v>0</v>
      </c>
      <c r="U11" s="75">
        <v>0</v>
      </c>
    </row>
    <row r="12" spans="1:21" x14ac:dyDescent="0.3">
      <c r="A12" s="4" t="s">
        <v>2</v>
      </c>
      <c r="B12" s="92">
        <v>3776000</v>
      </c>
      <c r="C12" s="93">
        <v>0</v>
      </c>
      <c r="D12" s="16">
        <v>3217000</v>
      </c>
      <c r="E12" s="75">
        <v>0</v>
      </c>
      <c r="F12" s="16">
        <v>0</v>
      </c>
      <c r="G12" s="75">
        <v>0</v>
      </c>
      <c r="H12" s="16">
        <v>0</v>
      </c>
      <c r="I12" s="75">
        <v>0</v>
      </c>
      <c r="J12" s="16">
        <v>0</v>
      </c>
      <c r="K12" s="75">
        <v>0</v>
      </c>
      <c r="L12" s="16">
        <v>559000</v>
      </c>
      <c r="M12" s="75">
        <v>0</v>
      </c>
      <c r="N12" s="16">
        <v>0</v>
      </c>
      <c r="O12" s="75">
        <v>0</v>
      </c>
      <c r="P12" s="16">
        <v>0</v>
      </c>
      <c r="Q12" s="75">
        <v>0</v>
      </c>
      <c r="R12" s="16">
        <v>0</v>
      </c>
      <c r="S12" s="75">
        <v>0</v>
      </c>
      <c r="T12" s="16">
        <v>0</v>
      </c>
      <c r="U12" s="75">
        <v>0</v>
      </c>
    </row>
    <row r="13" spans="1:21" x14ac:dyDescent="0.3">
      <c r="A13" s="4" t="s">
        <v>3</v>
      </c>
      <c r="B13" s="92">
        <v>0</v>
      </c>
      <c r="C13" s="93">
        <v>0</v>
      </c>
      <c r="D13" s="16">
        <v>0</v>
      </c>
      <c r="E13" s="75">
        <v>0</v>
      </c>
      <c r="F13" s="16">
        <v>0</v>
      </c>
      <c r="G13" s="75">
        <v>0</v>
      </c>
      <c r="H13" s="16">
        <v>0</v>
      </c>
      <c r="I13" s="75">
        <v>0</v>
      </c>
      <c r="J13" s="16">
        <v>0</v>
      </c>
      <c r="K13" s="75">
        <v>0</v>
      </c>
      <c r="L13" s="16">
        <v>0</v>
      </c>
      <c r="M13" s="75">
        <v>0</v>
      </c>
      <c r="N13" s="16">
        <v>0</v>
      </c>
      <c r="O13" s="75">
        <v>0</v>
      </c>
      <c r="P13" s="16">
        <v>0</v>
      </c>
      <c r="Q13" s="75">
        <v>0</v>
      </c>
      <c r="R13" s="16">
        <v>0</v>
      </c>
      <c r="S13" s="75">
        <v>0</v>
      </c>
      <c r="T13" s="16">
        <v>0</v>
      </c>
      <c r="U13" s="75">
        <v>0</v>
      </c>
    </row>
    <row r="14" spans="1:21" x14ac:dyDescent="0.3">
      <c r="A14" s="4" t="s">
        <v>4</v>
      </c>
      <c r="B14" s="92">
        <v>0</v>
      </c>
      <c r="C14" s="93">
        <v>0</v>
      </c>
      <c r="D14" s="16">
        <v>0</v>
      </c>
      <c r="E14" s="75">
        <v>0</v>
      </c>
      <c r="F14" s="16">
        <v>0</v>
      </c>
      <c r="G14" s="75">
        <v>0</v>
      </c>
      <c r="H14" s="16">
        <v>0</v>
      </c>
      <c r="I14" s="75">
        <v>0</v>
      </c>
      <c r="J14" s="16">
        <v>0</v>
      </c>
      <c r="K14" s="75">
        <v>0</v>
      </c>
      <c r="L14" s="16">
        <v>0</v>
      </c>
      <c r="M14" s="75">
        <v>0</v>
      </c>
      <c r="N14" s="16">
        <v>0</v>
      </c>
      <c r="O14" s="75">
        <v>0</v>
      </c>
      <c r="P14" s="16">
        <v>0</v>
      </c>
      <c r="Q14" s="75">
        <v>0</v>
      </c>
      <c r="R14" s="16">
        <v>0</v>
      </c>
      <c r="S14" s="75">
        <v>0</v>
      </c>
      <c r="T14" s="16">
        <v>0</v>
      </c>
      <c r="U14" s="75">
        <v>0</v>
      </c>
    </row>
    <row r="15" spans="1:21" x14ac:dyDescent="0.3">
      <c r="A15" s="4" t="s">
        <v>5</v>
      </c>
      <c r="B15" s="92">
        <v>0</v>
      </c>
      <c r="C15" s="93">
        <v>3540279</v>
      </c>
      <c r="D15" s="16">
        <v>0</v>
      </c>
      <c r="E15" s="75">
        <v>2260614</v>
      </c>
      <c r="F15" s="16">
        <v>0</v>
      </c>
      <c r="G15" s="75">
        <v>1279665</v>
      </c>
      <c r="H15" s="16">
        <v>0</v>
      </c>
      <c r="I15" s="75">
        <v>0</v>
      </c>
      <c r="J15" s="16">
        <v>0</v>
      </c>
      <c r="K15" s="75">
        <v>0</v>
      </c>
      <c r="L15" s="16">
        <v>0</v>
      </c>
      <c r="M15" s="75">
        <v>0</v>
      </c>
      <c r="N15" s="16">
        <v>0</v>
      </c>
      <c r="O15" s="75">
        <v>0</v>
      </c>
      <c r="P15" s="16">
        <v>0</v>
      </c>
      <c r="Q15" s="75">
        <v>0</v>
      </c>
      <c r="R15" s="16">
        <v>0</v>
      </c>
      <c r="S15" s="75">
        <v>0</v>
      </c>
      <c r="T15" s="16">
        <v>0</v>
      </c>
      <c r="U15" s="75">
        <v>0</v>
      </c>
    </row>
    <row r="16" spans="1:21" x14ac:dyDescent="0.3">
      <c r="A16" s="4" t="s">
        <v>6</v>
      </c>
      <c r="B16" s="92">
        <v>0</v>
      </c>
      <c r="C16" s="93">
        <v>0</v>
      </c>
      <c r="D16" s="16">
        <v>0</v>
      </c>
      <c r="E16" s="75">
        <v>0</v>
      </c>
      <c r="F16" s="16">
        <v>0</v>
      </c>
      <c r="G16" s="75">
        <v>0</v>
      </c>
      <c r="H16" s="16">
        <v>0</v>
      </c>
      <c r="I16" s="75">
        <v>0</v>
      </c>
      <c r="J16" s="16">
        <v>0</v>
      </c>
      <c r="K16" s="75">
        <v>0</v>
      </c>
      <c r="L16" s="16">
        <v>0</v>
      </c>
      <c r="M16" s="75">
        <v>0</v>
      </c>
      <c r="N16" s="16">
        <v>0</v>
      </c>
      <c r="O16" s="75">
        <v>0</v>
      </c>
      <c r="P16" s="16">
        <v>0</v>
      </c>
      <c r="Q16" s="75">
        <v>0</v>
      </c>
      <c r="R16" s="16">
        <v>0</v>
      </c>
      <c r="S16" s="75">
        <v>0</v>
      </c>
      <c r="T16" s="16">
        <v>0</v>
      </c>
      <c r="U16" s="75">
        <v>0</v>
      </c>
    </row>
    <row r="17" spans="1:21" x14ac:dyDescent="0.3">
      <c r="A17" s="4" t="s">
        <v>7</v>
      </c>
      <c r="B17" s="92">
        <v>0</v>
      </c>
      <c r="C17" s="93">
        <v>0</v>
      </c>
      <c r="D17" s="16">
        <v>0</v>
      </c>
      <c r="E17" s="75">
        <v>0</v>
      </c>
      <c r="F17" s="16">
        <v>0</v>
      </c>
      <c r="G17" s="75">
        <v>0</v>
      </c>
      <c r="H17" s="16">
        <v>0</v>
      </c>
      <c r="I17" s="75">
        <v>0</v>
      </c>
      <c r="J17" s="16">
        <v>0</v>
      </c>
      <c r="K17" s="75">
        <v>0</v>
      </c>
      <c r="L17" s="16">
        <v>0</v>
      </c>
      <c r="M17" s="75">
        <v>0</v>
      </c>
      <c r="N17" s="16">
        <v>0</v>
      </c>
      <c r="O17" s="75">
        <v>0</v>
      </c>
      <c r="P17" s="16">
        <v>0</v>
      </c>
      <c r="Q17" s="75">
        <v>0</v>
      </c>
      <c r="R17" s="16">
        <v>0</v>
      </c>
      <c r="S17" s="75">
        <v>0</v>
      </c>
      <c r="T17" s="16">
        <v>0</v>
      </c>
      <c r="U17" s="75">
        <v>0</v>
      </c>
    </row>
    <row r="18" spans="1:21" x14ac:dyDescent="0.3">
      <c r="A18" s="4" t="s">
        <v>8</v>
      </c>
      <c r="B18" s="92">
        <v>0</v>
      </c>
      <c r="C18" s="93">
        <v>0</v>
      </c>
      <c r="D18" s="16">
        <v>0</v>
      </c>
      <c r="E18" s="75">
        <v>0</v>
      </c>
      <c r="F18" s="16">
        <v>0</v>
      </c>
      <c r="G18" s="75">
        <v>0</v>
      </c>
      <c r="H18" s="16">
        <v>0</v>
      </c>
      <c r="I18" s="75">
        <v>0</v>
      </c>
      <c r="J18" s="16">
        <v>0</v>
      </c>
      <c r="K18" s="75">
        <v>0</v>
      </c>
      <c r="L18" s="16">
        <v>0</v>
      </c>
      <c r="M18" s="75">
        <v>0</v>
      </c>
      <c r="N18" s="16">
        <v>0</v>
      </c>
      <c r="O18" s="75">
        <v>0</v>
      </c>
      <c r="P18" s="16">
        <v>0</v>
      </c>
      <c r="Q18" s="75">
        <v>0</v>
      </c>
      <c r="R18" s="16">
        <v>0</v>
      </c>
      <c r="S18" s="75">
        <v>0</v>
      </c>
      <c r="T18" s="16">
        <v>0</v>
      </c>
      <c r="U18" s="75">
        <v>0</v>
      </c>
    </row>
    <row r="19" spans="1:21" x14ac:dyDescent="0.3">
      <c r="A19" s="4" t="s">
        <v>9</v>
      </c>
      <c r="B19" s="92">
        <v>0</v>
      </c>
      <c r="C19" s="93">
        <v>586873</v>
      </c>
      <c r="D19" s="16">
        <v>0</v>
      </c>
      <c r="E19" s="75">
        <v>586873</v>
      </c>
      <c r="F19" s="16">
        <v>0</v>
      </c>
      <c r="G19" s="75">
        <v>0</v>
      </c>
      <c r="H19" s="16">
        <v>0</v>
      </c>
      <c r="I19" s="75">
        <v>0</v>
      </c>
      <c r="J19" s="16">
        <v>0</v>
      </c>
      <c r="K19" s="75">
        <v>0</v>
      </c>
      <c r="L19" s="16">
        <v>0</v>
      </c>
      <c r="M19" s="75">
        <v>0</v>
      </c>
      <c r="N19" s="16">
        <v>0</v>
      </c>
      <c r="O19" s="75">
        <v>0</v>
      </c>
      <c r="P19" s="16">
        <v>0</v>
      </c>
      <c r="Q19" s="75">
        <v>0</v>
      </c>
      <c r="R19" s="16">
        <v>0</v>
      </c>
      <c r="S19" s="75">
        <v>0</v>
      </c>
      <c r="T19" s="16">
        <v>0</v>
      </c>
      <c r="U19" s="75">
        <v>0</v>
      </c>
    </row>
    <row r="20" spans="1:21" x14ac:dyDescent="0.3">
      <c r="A20" s="4" t="s">
        <v>10</v>
      </c>
      <c r="B20" s="92">
        <v>0</v>
      </c>
      <c r="C20" s="93">
        <v>0</v>
      </c>
      <c r="D20" s="16">
        <v>0</v>
      </c>
      <c r="E20" s="75">
        <v>0</v>
      </c>
      <c r="F20" s="16">
        <v>0</v>
      </c>
      <c r="G20" s="75">
        <v>0</v>
      </c>
      <c r="H20" s="16">
        <v>0</v>
      </c>
      <c r="I20" s="75">
        <v>0</v>
      </c>
      <c r="J20" s="16">
        <v>0</v>
      </c>
      <c r="K20" s="75">
        <v>0</v>
      </c>
      <c r="L20" s="16">
        <v>0</v>
      </c>
      <c r="M20" s="75">
        <v>0</v>
      </c>
      <c r="N20" s="16">
        <v>0</v>
      </c>
      <c r="O20" s="75">
        <v>0</v>
      </c>
      <c r="P20" s="16">
        <v>0</v>
      </c>
      <c r="Q20" s="75">
        <v>0</v>
      </c>
      <c r="R20" s="16">
        <v>0</v>
      </c>
      <c r="S20" s="75">
        <v>0</v>
      </c>
      <c r="T20" s="16">
        <v>0</v>
      </c>
      <c r="U20" s="75">
        <v>0</v>
      </c>
    </row>
    <row r="21" spans="1:21" x14ac:dyDescent="0.3">
      <c r="A21" s="4" t="s">
        <v>11</v>
      </c>
      <c r="B21" s="92">
        <v>0</v>
      </c>
      <c r="C21" s="93">
        <v>0</v>
      </c>
      <c r="D21" s="16">
        <v>0</v>
      </c>
      <c r="E21" s="75">
        <v>0</v>
      </c>
      <c r="F21" s="16">
        <v>0</v>
      </c>
      <c r="G21" s="75">
        <v>0</v>
      </c>
      <c r="H21" s="16">
        <v>0</v>
      </c>
      <c r="I21" s="75">
        <v>0</v>
      </c>
      <c r="J21" s="16">
        <v>0</v>
      </c>
      <c r="K21" s="75">
        <v>0</v>
      </c>
      <c r="L21" s="16">
        <v>0</v>
      </c>
      <c r="M21" s="75">
        <v>0</v>
      </c>
      <c r="N21" s="16">
        <v>0</v>
      </c>
      <c r="O21" s="75">
        <v>0</v>
      </c>
      <c r="P21" s="16">
        <v>0</v>
      </c>
      <c r="Q21" s="75">
        <v>0</v>
      </c>
      <c r="R21" s="16">
        <v>0</v>
      </c>
      <c r="S21" s="75">
        <v>0</v>
      </c>
      <c r="T21" s="16">
        <v>0</v>
      </c>
      <c r="U21" s="75">
        <v>0</v>
      </c>
    </row>
    <row r="22" spans="1:21" x14ac:dyDescent="0.3">
      <c r="A22" s="4" t="s">
        <v>12</v>
      </c>
      <c r="B22" s="92">
        <v>0</v>
      </c>
      <c r="C22" s="93">
        <v>0</v>
      </c>
      <c r="D22" s="16">
        <v>0</v>
      </c>
      <c r="E22" s="75">
        <v>0</v>
      </c>
      <c r="F22" s="16">
        <v>0</v>
      </c>
      <c r="G22" s="75">
        <v>0</v>
      </c>
      <c r="H22" s="16">
        <v>0</v>
      </c>
      <c r="I22" s="75">
        <v>0</v>
      </c>
      <c r="J22" s="16">
        <v>0</v>
      </c>
      <c r="K22" s="75">
        <v>0</v>
      </c>
      <c r="L22" s="16">
        <v>0</v>
      </c>
      <c r="M22" s="75">
        <v>0</v>
      </c>
      <c r="N22" s="16">
        <v>0</v>
      </c>
      <c r="O22" s="75">
        <v>0</v>
      </c>
      <c r="P22" s="16">
        <v>0</v>
      </c>
      <c r="Q22" s="75">
        <v>0</v>
      </c>
      <c r="R22" s="16">
        <v>0</v>
      </c>
      <c r="S22" s="75">
        <v>0</v>
      </c>
      <c r="T22" s="16">
        <v>0</v>
      </c>
      <c r="U22" s="75">
        <v>0</v>
      </c>
    </row>
    <row r="23" spans="1:21" x14ac:dyDescent="0.3">
      <c r="A23" s="4" t="s">
        <v>13</v>
      </c>
      <c r="B23" s="92">
        <v>3027169.8899999997</v>
      </c>
      <c r="C23" s="93">
        <v>0</v>
      </c>
      <c r="D23" s="16">
        <v>146314.53</v>
      </c>
      <c r="E23" s="75">
        <v>0</v>
      </c>
      <c r="F23" s="16">
        <v>2403746.44</v>
      </c>
      <c r="G23" s="75">
        <v>0</v>
      </c>
      <c r="H23" s="16">
        <v>198914.86</v>
      </c>
      <c r="I23" s="75">
        <v>0</v>
      </c>
      <c r="J23" s="16">
        <v>0</v>
      </c>
      <c r="K23" s="75">
        <v>0</v>
      </c>
      <c r="L23" s="16">
        <v>127669.97999999998</v>
      </c>
      <c r="M23" s="75">
        <v>0</v>
      </c>
      <c r="N23" s="16">
        <v>150524.07999999999</v>
      </c>
      <c r="O23" s="75">
        <v>0</v>
      </c>
      <c r="P23" s="16">
        <v>0</v>
      </c>
      <c r="Q23" s="75">
        <v>0</v>
      </c>
      <c r="R23" s="16">
        <v>0</v>
      </c>
      <c r="S23" s="75">
        <v>0</v>
      </c>
      <c r="T23" s="16">
        <v>0</v>
      </c>
      <c r="U23" s="75">
        <v>0</v>
      </c>
    </row>
    <row r="24" spans="1:21" x14ac:dyDescent="0.3">
      <c r="A24" s="4" t="s">
        <v>14</v>
      </c>
      <c r="B24" s="92">
        <v>0</v>
      </c>
      <c r="C24" s="93">
        <v>0</v>
      </c>
      <c r="D24" s="16">
        <v>0</v>
      </c>
      <c r="E24" s="75">
        <v>0</v>
      </c>
      <c r="F24" s="16">
        <v>0</v>
      </c>
      <c r="G24" s="75">
        <v>0</v>
      </c>
      <c r="H24" s="16">
        <v>0</v>
      </c>
      <c r="I24" s="75">
        <v>0</v>
      </c>
      <c r="J24" s="16">
        <v>0</v>
      </c>
      <c r="K24" s="75">
        <v>0</v>
      </c>
      <c r="L24" s="16">
        <v>0</v>
      </c>
      <c r="M24" s="75">
        <v>0</v>
      </c>
      <c r="N24" s="16">
        <v>0</v>
      </c>
      <c r="O24" s="75">
        <v>0</v>
      </c>
      <c r="P24" s="16">
        <v>0</v>
      </c>
      <c r="Q24" s="75">
        <v>0</v>
      </c>
      <c r="R24" s="16">
        <v>0</v>
      </c>
      <c r="S24" s="75">
        <v>0</v>
      </c>
      <c r="T24" s="16">
        <v>0</v>
      </c>
      <c r="U24" s="75">
        <v>0</v>
      </c>
    </row>
    <row r="25" spans="1:21" x14ac:dyDescent="0.3">
      <c r="A25" s="4" t="s">
        <v>15</v>
      </c>
      <c r="B25" s="92">
        <v>0</v>
      </c>
      <c r="C25" s="93">
        <v>0</v>
      </c>
      <c r="D25" s="16">
        <v>0</v>
      </c>
      <c r="E25" s="75">
        <v>0</v>
      </c>
      <c r="F25" s="16">
        <v>0</v>
      </c>
      <c r="G25" s="75">
        <v>0</v>
      </c>
      <c r="H25" s="16">
        <v>0</v>
      </c>
      <c r="I25" s="75">
        <v>0</v>
      </c>
      <c r="J25" s="16">
        <v>0</v>
      </c>
      <c r="K25" s="75">
        <v>0</v>
      </c>
      <c r="L25" s="16">
        <v>0</v>
      </c>
      <c r="M25" s="75">
        <v>0</v>
      </c>
      <c r="N25" s="16">
        <v>0</v>
      </c>
      <c r="O25" s="75">
        <v>0</v>
      </c>
      <c r="P25" s="16">
        <v>0</v>
      </c>
      <c r="Q25" s="75">
        <v>0</v>
      </c>
      <c r="R25" s="16">
        <v>0</v>
      </c>
      <c r="S25" s="75">
        <v>0</v>
      </c>
      <c r="T25" s="16">
        <v>0</v>
      </c>
      <c r="U25" s="75">
        <v>0</v>
      </c>
    </row>
    <row r="26" spans="1:21" x14ac:dyDescent="0.3">
      <c r="A26" s="4" t="s">
        <v>16</v>
      </c>
      <c r="B26" s="92">
        <v>0</v>
      </c>
      <c r="C26" s="93">
        <v>0</v>
      </c>
      <c r="D26" s="16">
        <v>0</v>
      </c>
      <c r="E26" s="75">
        <v>0</v>
      </c>
      <c r="F26" s="16">
        <v>0</v>
      </c>
      <c r="G26" s="75">
        <v>0</v>
      </c>
      <c r="H26" s="16">
        <v>0</v>
      </c>
      <c r="I26" s="75">
        <v>0</v>
      </c>
      <c r="J26" s="16">
        <v>0</v>
      </c>
      <c r="K26" s="75">
        <v>0</v>
      </c>
      <c r="L26" s="16">
        <v>0</v>
      </c>
      <c r="M26" s="75">
        <v>0</v>
      </c>
      <c r="N26" s="16">
        <v>0</v>
      </c>
      <c r="O26" s="75">
        <v>0</v>
      </c>
      <c r="P26" s="16">
        <v>0</v>
      </c>
      <c r="Q26" s="75">
        <v>0</v>
      </c>
      <c r="R26" s="16">
        <v>0</v>
      </c>
      <c r="S26" s="75">
        <v>0</v>
      </c>
      <c r="T26" s="16">
        <v>0</v>
      </c>
      <c r="U26" s="75">
        <v>0</v>
      </c>
    </row>
    <row r="27" spans="1:21" x14ac:dyDescent="0.3">
      <c r="A27" s="4" t="s">
        <v>17</v>
      </c>
      <c r="B27" s="92">
        <v>35532</v>
      </c>
      <c r="C27" s="93">
        <v>24000</v>
      </c>
      <c r="D27" s="16">
        <v>35532</v>
      </c>
      <c r="E27" s="75">
        <v>24000</v>
      </c>
      <c r="F27" s="16">
        <v>0</v>
      </c>
      <c r="G27" s="75">
        <v>0</v>
      </c>
      <c r="H27" s="16">
        <v>0</v>
      </c>
      <c r="I27" s="75">
        <v>0</v>
      </c>
      <c r="J27" s="16">
        <v>0</v>
      </c>
      <c r="K27" s="75">
        <v>0</v>
      </c>
      <c r="L27" s="16">
        <v>0</v>
      </c>
      <c r="M27" s="75">
        <v>0</v>
      </c>
      <c r="N27" s="16">
        <v>0</v>
      </c>
      <c r="O27" s="75">
        <v>0</v>
      </c>
      <c r="P27" s="16">
        <v>0</v>
      </c>
      <c r="Q27" s="75">
        <v>0</v>
      </c>
      <c r="R27" s="16">
        <v>0</v>
      </c>
      <c r="S27" s="75">
        <v>0</v>
      </c>
      <c r="T27" s="16">
        <v>0</v>
      </c>
      <c r="U27" s="75">
        <v>0</v>
      </c>
    </row>
    <row r="28" spans="1:21" x14ac:dyDescent="0.3">
      <c r="A28" s="4" t="s">
        <v>18</v>
      </c>
      <c r="B28" s="92">
        <v>112552</v>
      </c>
      <c r="C28" s="93">
        <v>-1412</v>
      </c>
      <c r="D28" s="16">
        <v>0</v>
      </c>
      <c r="E28" s="75">
        <v>0</v>
      </c>
      <c r="F28" s="16">
        <v>0</v>
      </c>
      <c r="G28" s="75">
        <v>0</v>
      </c>
      <c r="H28" s="16">
        <v>0</v>
      </c>
      <c r="I28" s="75">
        <v>-1412</v>
      </c>
      <c r="J28" s="16">
        <v>0</v>
      </c>
      <c r="K28" s="75">
        <v>0</v>
      </c>
      <c r="L28" s="16">
        <v>112552</v>
      </c>
      <c r="M28" s="75">
        <v>0</v>
      </c>
      <c r="N28" s="16">
        <v>0</v>
      </c>
      <c r="O28" s="75">
        <v>0</v>
      </c>
      <c r="P28" s="16">
        <v>0</v>
      </c>
      <c r="Q28" s="75">
        <v>0</v>
      </c>
      <c r="R28" s="16">
        <v>0</v>
      </c>
      <c r="S28" s="75">
        <v>0</v>
      </c>
      <c r="T28" s="16">
        <v>0</v>
      </c>
      <c r="U28" s="75">
        <v>0</v>
      </c>
    </row>
    <row r="29" spans="1:21" x14ac:dyDescent="0.3">
      <c r="A29" s="4" t="s">
        <v>19</v>
      </c>
      <c r="B29" s="92">
        <v>0</v>
      </c>
      <c r="C29" s="93">
        <v>0</v>
      </c>
      <c r="D29" s="16">
        <v>0</v>
      </c>
      <c r="E29" s="75">
        <v>0</v>
      </c>
      <c r="F29" s="16">
        <v>0</v>
      </c>
      <c r="G29" s="75">
        <v>0</v>
      </c>
      <c r="H29" s="16">
        <v>0</v>
      </c>
      <c r="I29" s="75">
        <v>0</v>
      </c>
      <c r="J29" s="16">
        <v>0</v>
      </c>
      <c r="K29" s="75">
        <v>0</v>
      </c>
      <c r="L29" s="16">
        <v>0</v>
      </c>
      <c r="M29" s="75">
        <v>0</v>
      </c>
      <c r="N29" s="16">
        <v>0</v>
      </c>
      <c r="O29" s="75">
        <v>0</v>
      </c>
      <c r="P29" s="16">
        <v>0</v>
      </c>
      <c r="Q29" s="75">
        <v>0</v>
      </c>
      <c r="R29" s="16">
        <v>0</v>
      </c>
      <c r="S29" s="75">
        <v>0</v>
      </c>
      <c r="T29" s="16">
        <v>0</v>
      </c>
      <c r="U29" s="75">
        <v>0</v>
      </c>
    </row>
    <row r="30" spans="1:21" x14ac:dyDescent="0.3">
      <c r="A30" s="4" t="s">
        <v>20</v>
      </c>
      <c r="B30" s="92">
        <v>0</v>
      </c>
      <c r="C30" s="93">
        <v>0</v>
      </c>
      <c r="D30" s="16">
        <v>0</v>
      </c>
      <c r="E30" s="75">
        <v>0</v>
      </c>
      <c r="F30" s="16">
        <v>0</v>
      </c>
      <c r="G30" s="75">
        <v>0</v>
      </c>
      <c r="H30" s="16">
        <v>0</v>
      </c>
      <c r="I30" s="75">
        <v>0</v>
      </c>
      <c r="J30" s="16">
        <v>0</v>
      </c>
      <c r="K30" s="75">
        <v>0</v>
      </c>
      <c r="L30" s="16">
        <v>0</v>
      </c>
      <c r="M30" s="75">
        <v>0</v>
      </c>
      <c r="N30" s="16">
        <v>0</v>
      </c>
      <c r="O30" s="75">
        <v>0</v>
      </c>
      <c r="P30" s="16">
        <v>0</v>
      </c>
      <c r="Q30" s="75">
        <v>0</v>
      </c>
      <c r="R30" s="16">
        <v>0</v>
      </c>
      <c r="S30" s="75">
        <v>0</v>
      </c>
      <c r="T30" s="16">
        <v>0</v>
      </c>
      <c r="U30" s="75">
        <v>0</v>
      </c>
    </row>
    <row r="31" spans="1:21" x14ac:dyDescent="0.3">
      <c r="A31" s="4" t="s">
        <v>21</v>
      </c>
      <c r="B31" s="92">
        <v>0</v>
      </c>
      <c r="C31" s="93">
        <v>0</v>
      </c>
      <c r="D31" s="16">
        <v>0</v>
      </c>
      <c r="E31" s="75">
        <v>0</v>
      </c>
      <c r="F31" s="16">
        <v>0</v>
      </c>
      <c r="G31" s="75">
        <v>0</v>
      </c>
      <c r="H31" s="16">
        <v>0</v>
      </c>
      <c r="I31" s="75">
        <v>0</v>
      </c>
      <c r="J31" s="16">
        <v>0</v>
      </c>
      <c r="K31" s="75">
        <v>0</v>
      </c>
      <c r="L31" s="16">
        <v>0</v>
      </c>
      <c r="M31" s="75">
        <v>0</v>
      </c>
      <c r="N31" s="16">
        <v>0</v>
      </c>
      <c r="O31" s="75">
        <v>0</v>
      </c>
      <c r="P31" s="16">
        <v>0</v>
      </c>
      <c r="Q31" s="75">
        <v>0</v>
      </c>
      <c r="R31" s="16">
        <v>0</v>
      </c>
      <c r="S31" s="75">
        <v>0</v>
      </c>
      <c r="T31" s="16">
        <v>0</v>
      </c>
      <c r="U31" s="75">
        <v>0</v>
      </c>
    </row>
    <row r="32" spans="1:21" x14ac:dyDescent="0.3">
      <c r="A32" s="4" t="s">
        <v>22</v>
      </c>
      <c r="B32" s="92">
        <v>0</v>
      </c>
      <c r="C32" s="93">
        <v>0</v>
      </c>
      <c r="D32" s="16">
        <v>0</v>
      </c>
      <c r="E32" s="75">
        <v>0</v>
      </c>
      <c r="F32" s="16">
        <v>0</v>
      </c>
      <c r="G32" s="75">
        <v>0</v>
      </c>
      <c r="H32" s="16">
        <v>0</v>
      </c>
      <c r="I32" s="75">
        <v>0</v>
      </c>
      <c r="J32" s="16">
        <v>0</v>
      </c>
      <c r="K32" s="75">
        <v>0</v>
      </c>
      <c r="L32" s="16">
        <v>0</v>
      </c>
      <c r="M32" s="75">
        <v>0</v>
      </c>
      <c r="N32" s="16">
        <v>0</v>
      </c>
      <c r="O32" s="75">
        <v>0</v>
      </c>
      <c r="P32" s="16">
        <v>0</v>
      </c>
      <c r="Q32" s="75">
        <v>0</v>
      </c>
      <c r="R32" s="16">
        <v>0</v>
      </c>
      <c r="S32" s="75">
        <v>0</v>
      </c>
      <c r="T32" s="16">
        <v>0</v>
      </c>
      <c r="U32" s="75">
        <v>0</v>
      </c>
    </row>
    <row r="33" spans="1:21" x14ac:dyDescent="0.3">
      <c r="A33" s="4" t="s">
        <v>23</v>
      </c>
      <c r="B33" s="92">
        <v>0</v>
      </c>
      <c r="C33" s="93">
        <v>1371.1831773938197</v>
      </c>
      <c r="D33" s="16">
        <v>0</v>
      </c>
      <c r="E33" s="75">
        <v>465.32105874559113</v>
      </c>
      <c r="F33" s="16">
        <v>0</v>
      </c>
      <c r="G33" s="75">
        <v>0</v>
      </c>
      <c r="H33" s="16">
        <v>0</v>
      </c>
      <c r="I33" s="75">
        <v>905.86211864822849</v>
      </c>
      <c r="J33" s="16">
        <v>0</v>
      </c>
      <c r="K33" s="75">
        <v>0</v>
      </c>
      <c r="L33" s="16">
        <v>0</v>
      </c>
      <c r="M33" s="75">
        <v>0</v>
      </c>
      <c r="N33" s="16">
        <v>0</v>
      </c>
      <c r="O33" s="75">
        <v>0</v>
      </c>
      <c r="P33" s="16">
        <v>0</v>
      </c>
      <c r="Q33" s="75">
        <v>0</v>
      </c>
      <c r="R33" s="16">
        <v>0</v>
      </c>
      <c r="S33" s="75">
        <v>0</v>
      </c>
      <c r="T33" s="16">
        <v>0</v>
      </c>
      <c r="U33" s="75">
        <v>0</v>
      </c>
    </row>
    <row r="34" spans="1:21" x14ac:dyDescent="0.3">
      <c r="A34" s="4" t="s">
        <v>24</v>
      </c>
      <c r="B34" s="92">
        <v>0</v>
      </c>
      <c r="C34" s="93">
        <v>0</v>
      </c>
      <c r="D34" s="16">
        <v>0</v>
      </c>
      <c r="E34" s="75">
        <v>0</v>
      </c>
      <c r="F34" s="16">
        <v>0</v>
      </c>
      <c r="G34" s="75">
        <v>0</v>
      </c>
      <c r="H34" s="16">
        <v>0</v>
      </c>
      <c r="I34" s="75">
        <v>0</v>
      </c>
      <c r="J34" s="16">
        <v>0</v>
      </c>
      <c r="K34" s="75">
        <v>0</v>
      </c>
      <c r="L34" s="16">
        <v>0</v>
      </c>
      <c r="M34" s="75">
        <v>0</v>
      </c>
      <c r="N34" s="16">
        <v>0</v>
      </c>
      <c r="O34" s="75">
        <v>0</v>
      </c>
      <c r="P34" s="16">
        <v>0</v>
      </c>
      <c r="Q34" s="75">
        <v>0</v>
      </c>
      <c r="R34" s="16">
        <v>0</v>
      </c>
      <c r="S34" s="75">
        <v>0</v>
      </c>
      <c r="T34" s="16">
        <v>0</v>
      </c>
      <c r="U34" s="75">
        <v>0</v>
      </c>
    </row>
    <row r="35" spans="1:21" x14ac:dyDescent="0.3">
      <c r="A35" s="4" t="s">
        <v>25</v>
      </c>
      <c r="B35" s="92">
        <v>0</v>
      </c>
      <c r="C35" s="93">
        <v>0</v>
      </c>
      <c r="D35" s="16">
        <v>0</v>
      </c>
      <c r="E35" s="75">
        <v>0</v>
      </c>
      <c r="F35" s="16">
        <v>0</v>
      </c>
      <c r="G35" s="75">
        <v>0</v>
      </c>
      <c r="H35" s="16">
        <v>0</v>
      </c>
      <c r="I35" s="75">
        <v>0</v>
      </c>
      <c r="J35" s="16">
        <v>0</v>
      </c>
      <c r="K35" s="75">
        <v>0</v>
      </c>
      <c r="L35" s="16">
        <v>0</v>
      </c>
      <c r="M35" s="75">
        <v>0</v>
      </c>
      <c r="N35" s="16">
        <v>0</v>
      </c>
      <c r="O35" s="75">
        <v>0</v>
      </c>
      <c r="P35" s="16">
        <v>0</v>
      </c>
      <c r="Q35" s="75">
        <v>0</v>
      </c>
      <c r="R35" s="16">
        <v>0</v>
      </c>
      <c r="S35" s="75">
        <v>0</v>
      </c>
      <c r="T35" s="16">
        <v>0</v>
      </c>
      <c r="U35" s="75">
        <v>0</v>
      </c>
    </row>
    <row r="36" spans="1:21" x14ac:dyDescent="0.3">
      <c r="A36" s="4" t="s">
        <v>26</v>
      </c>
      <c r="B36" s="92">
        <v>0</v>
      </c>
      <c r="C36" s="93">
        <v>0</v>
      </c>
      <c r="D36" s="16">
        <v>0</v>
      </c>
      <c r="E36" s="75">
        <v>0</v>
      </c>
      <c r="F36" s="16">
        <v>0</v>
      </c>
      <c r="G36" s="75">
        <v>0</v>
      </c>
      <c r="H36" s="16">
        <v>0</v>
      </c>
      <c r="I36" s="75">
        <v>0</v>
      </c>
      <c r="J36" s="16">
        <v>0</v>
      </c>
      <c r="K36" s="75">
        <v>0</v>
      </c>
      <c r="L36" s="16">
        <v>0</v>
      </c>
      <c r="M36" s="75">
        <v>0</v>
      </c>
      <c r="N36" s="16">
        <v>0</v>
      </c>
      <c r="O36" s="75">
        <v>0</v>
      </c>
      <c r="P36" s="16">
        <v>0</v>
      </c>
      <c r="Q36" s="75">
        <v>0</v>
      </c>
      <c r="R36" s="16">
        <v>0</v>
      </c>
      <c r="S36" s="75">
        <v>0</v>
      </c>
      <c r="T36" s="16">
        <v>0</v>
      </c>
      <c r="U36" s="75">
        <v>0</v>
      </c>
    </row>
    <row r="37" spans="1:21" x14ac:dyDescent="0.3">
      <c r="A37" s="4" t="s">
        <v>27</v>
      </c>
      <c r="B37" s="92">
        <v>0</v>
      </c>
      <c r="C37" s="93">
        <v>0</v>
      </c>
      <c r="D37" s="16">
        <v>0</v>
      </c>
      <c r="E37" s="75">
        <v>0</v>
      </c>
      <c r="F37" s="16">
        <v>0</v>
      </c>
      <c r="G37" s="75">
        <v>0</v>
      </c>
      <c r="H37" s="16">
        <v>0</v>
      </c>
      <c r="I37" s="75">
        <v>0</v>
      </c>
      <c r="J37" s="16">
        <v>0</v>
      </c>
      <c r="K37" s="75">
        <v>0</v>
      </c>
      <c r="L37" s="16">
        <v>0</v>
      </c>
      <c r="M37" s="75">
        <v>0</v>
      </c>
      <c r="N37" s="16">
        <v>0</v>
      </c>
      <c r="O37" s="75">
        <v>0</v>
      </c>
      <c r="P37" s="16">
        <v>0</v>
      </c>
      <c r="Q37" s="75">
        <v>0</v>
      </c>
      <c r="R37" s="16">
        <v>0</v>
      </c>
      <c r="S37" s="75">
        <v>0</v>
      </c>
      <c r="T37" s="16">
        <v>0</v>
      </c>
      <c r="U37" s="75">
        <v>0</v>
      </c>
    </row>
    <row r="38" spans="1:21" x14ac:dyDescent="0.3">
      <c r="A38" s="4" t="s">
        <v>28</v>
      </c>
      <c r="B38" s="92">
        <v>0</v>
      </c>
      <c r="C38" s="93">
        <v>0</v>
      </c>
      <c r="D38" s="16">
        <v>0</v>
      </c>
      <c r="E38" s="75">
        <v>0</v>
      </c>
      <c r="F38" s="16">
        <v>0</v>
      </c>
      <c r="G38" s="75">
        <v>0</v>
      </c>
      <c r="H38" s="16">
        <v>0</v>
      </c>
      <c r="I38" s="75">
        <v>0</v>
      </c>
      <c r="J38" s="16">
        <v>0</v>
      </c>
      <c r="K38" s="75">
        <v>0</v>
      </c>
      <c r="L38" s="16">
        <v>0</v>
      </c>
      <c r="M38" s="75">
        <v>0</v>
      </c>
      <c r="N38" s="16">
        <v>0</v>
      </c>
      <c r="O38" s="75">
        <v>0</v>
      </c>
      <c r="P38" s="16">
        <v>0</v>
      </c>
      <c r="Q38" s="75">
        <v>0</v>
      </c>
      <c r="R38" s="16">
        <v>0</v>
      </c>
      <c r="S38" s="75">
        <v>0</v>
      </c>
      <c r="T38" s="16">
        <v>0</v>
      </c>
      <c r="U38" s="75">
        <v>0</v>
      </c>
    </row>
    <row r="39" spans="1:21" x14ac:dyDescent="0.3">
      <c r="A39" s="4" t="s">
        <v>29</v>
      </c>
      <c r="B39" s="92">
        <v>0</v>
      </c>
      <c r="C39" s="93">
        <v>0</v>
      </c>
      <c r="D39" s="16">
        <v>0</v>
      </c>
      <c r="E39" s="75">
        <v>0</v>
      </c>
      <c r="F39" s="16">
        <v>0</v>
      </c>
      <c r="G39" s="75">
        <v>0</v>
      </c>
      <c r="H39" s="16">
        <v>0</v>
      </c>
      <c r="I39" s="75">
        <v>0</v>
      </c>
      <c r="J39" s="16">
        <v>0</v>
      </c>
      <c r="K39" s="75">
        <v>0</v>
      </c>
      <c r="L39" s="16">
        <v>0</v>
      </c>
      <c r="M39" s="75">
        <v>0</v>
      </c>
      <c r="N39" s="16">
        <v>0</v>
      </c>
      <c r="O39" s="75">
        <v>0</v>
      </c>
      <c r="P39" s="16">
        <v>0</v>
      </c>
      <c r="Q39" s="75">
        <v>0</v>
      </c>
      <c r="R39" s="16">
        <v>0</v>
      </c>
      <c r="S39" s="75">
        <v>0</v>
      </c>
      <c r="T39" s="16">
        <v>0</v>
      </c>
      <c r="U39" s="75">
        <v>0</v>
      </c>
    </row>
    <row r="40" spans="1:21" x14ac:dyDescent="0.3">
      <c r="A40" s="4" t="s">
        <v>30</v>
      </c>
      <c r="B40" s="92">
        <v>0</v>
      </c>
      <c r="C40" s="93">
        <v>0</v>
      </c>
      <c r="D40" s="16">
        <v>0</v>
      </c>
      <c r="E40" s="75">
        <v>0</v>
      </c>
      <c r="F40" s="16">
        <v>0</v>
      </c>
      <c r="G40" s="75">
        <v>0</v>
      </c>
      <c r="H40" s="16">
        <v>0</v>
      </c>
      <c r="I40" s="75">
        <v>0</v>
      </c>
      <c r="J40" s="16">
        <v>0</v>
      </c>
      <c r="K40" s="75">
        <v>0</v>
      </c>
      <c r="L40" s="16">
        <v>0</v>
      </c>
      <c r="M40" s="75">
        <v>0</v>
      </c>
      <c r="N40" s="16">
        <v>0</v>
      </c>
      <c r="O40" s="75">
        <v>0</v>
      </c>
      <c r="P40" s="16">
        <v>0</v>
      </c>
      <c r="Q40" s="75">
        <v>0</v>
      </c>
      <c r="R40" s="16">
        <v>0</v>
      </c>
      <c r="S40" s="75">
        <v>0</v>
      </c>
      <c r="T40" s="16">
        <v>0</v>
      </c>
      <c r="U40" s="75">
        <v>0</v>
      </c>
    </row>
    <row r="41" spans="1:21" x14ac:dyDescent="0.3">
      <c r="A41" s="4" t="s">
        <v>31</v>
      </c>
      <c r="B41" s="92">
        <v>242033</v>
      </c>
      <c r="C41" s="93">
        <v>1194548</v>
      </c>
      <c r="D41" s="16">
        <v>172480</v>
      </c>
      <c r="E41" s="75">
        <v>10035</v>
      </c>
      <c r="F41" s="16">
        <v>59575</v>
      </c>
      <c r="G41" s="75">
        <v>23727</v>
      </c>
      <c r="H41" s="16">
        <v>0</v>
      </c>
      <c r="I41" s="75">
        <v>0</v>
      </c>
      <c r="J41" s="16">
        <v>0</v>
      </c>
      <c r="K41" s="75">
        <v>260908</v>
      </c>
      <c r="L41" s="16">
        <v>9978</v>
      </c>
      <c r="M41" s="75">
        <v>907100</v>
      </c>
      <c r="N41" s="16">
        <v>0</v>
      </c>
      <c r="O41" s="75">
        <v>-7222</v>
      </c>
      <c r="P41" s="16">
        <v>0</v>
      </c>
      <c r="Q41" s="75">
        <v>0</v>
      </c>
      <c r="R41" s="16">
        <v>0</v>
      </c>
      <c r="S41" s="75">
        <v>0</v>
      </c>
      <c r="T41" s="16">
        <v>0</v>
      </c>
      <c r="U41" s="75">
        <v>0</v>
      </c>
    </row>
    <row r="42" spans="1:21" x14ac:dyDescent="0.3">
      <c r="A42" s="4" t="s">
        <v>32</v>
      </c>
      <c r="B42" s="92">
        <v>0</v>
      </c>
      <c r="C42" s="93">
        <v>0</v>
      </c>
      <c r="D42" s="16">
        <v>0</v>
      </c>
      <c r="E42" s="75">
        <v>0</v>
      </c>
      <c r="F42" s="16">
        <v>0</v>
      </c>
      <c r="G42" s="75">
        <v>0</v>
      </c>
      <c r="H42" s="16">
        <v>0</v>
      </c>
      <c r="I42" s="75">
        <v>0</v>
      </c>
      <c r="J42" s="16">
        <v>0</v>
      </c>
      <c r="K42" s="75">
        <v>0</v>
      </c>
      <c r="L42" s="16">
        <v>0</v>
      </c>
      <c r="M42" s="75">
        <v>0</v>
      </c>
      <c r="N42" s="16">
        <v>0</v>
      </c>
      <c r="O42" s="75">
        <v>0</v>
      </c>
      <c r="P42" s="16">
        <v>0</v>
      </c>
      <c r="Q42" s="75">
        <v>0</v>
      </c>
      <c r="R42" s="16">
        <v>0</v>
      </c>
      <c r="S42" s="75">
        <v>0</v>
      </c>
      <c r="T42" s="16">
        <v>0</v>
      </c>
      <c r="U42" s="75">
        <v>0</v>
      </c>
    </row>
    <row r="43" spans="1:21" x14ac:dyDescent="0.3">
      <c r="A43" s="4" t="s">
        <v>33</v>
      </c>
      <c r="B43" s="92">
        <v>0</v>
      </c>
      <c r="C43" s="93">
        <v>0</v>
      </c>
      <c r="D43" s="16">
        <v>0</v>
      </c>
      <c r="E43" s="75">
        <v>0</v>
      </c>
      <c r="F43" s="16">
        <v>0</v>
      </c>
      <c r="G43" s="75">
        <v>0</v>
      </c>
      <c r="H43" s="16">
        <v>0</v>
      </c>
      <c r="I43" s="75">
        <v>0</v>
      </c>
      <c r="J43" s="16">
        <v>0</v>
      </c>
      <c r="K43" s="75">
        <v>0</v>
      </c>
      <c r="L43" s="16">
        <v>0</v>
      </c>
      <c r="M43" s="75">
        <v>0</v>
      </c>
      <c r="N43" s="16">
        <v>0</v>
      </c>
      <c r="O43" s="75">
        <v>0</v>
      </c>
      <c r="P43" s="16">
        <v>0</v>
      </c>
      <c r="Q43" s="75">
        <v>0</v>
      </c>
      <c r="R43" s="16">
        <v>0</v>
      </c>
      <c r="S43" s="75">
        <v>0</v>
      </c>
      <c r="T43" s="16">
        <v>0</v>
      </c>
      <c r="U43" s="75">
        <v>0</v>
      </c>
    </row>
    <row r="44" spans="1:21" x14ac:dyDescent="0.3">
      <c r="A44" s="4" t="s">
        <v>34</v>
      </c>
      <c r="B44" s="92">
        <v>0</v>
      </c>
      <c r="C44" s="93">
        <v>0</v>
      </c>
      <c r="D44" s="16">
        <v>0</v>
      </c>
      <c r="E44" s="75">
        <v>0</v>
      </c>
      <c r="F44" s="16">
        <v>0</v>
      </c>
      <c r="G44" s="75">
        <v>0</v>
      </c>
      <c r="H44" s="16">
        <v>0</v>
      </c>
      <c r="I44" s="75">
        <v>0</v>
      </c>
      <c r="J44" s="16">
        <v>0</v>
      </c>
      <c r="K44" s="75">
        <v>0</v>
      </c>
      <c r="L44" s="16">
        <v>0</v>
      </c>
      <c r="M44" s="75">
        <v>0</v>
      </c>
      <c r="N44" s="16">
        <v>0</v>
      </c>
      <c r="O44" s="75">
        <v>0</v>
      </c>
      <c r="P44" s="16">
        <v>0</v>
      </c>
      <c r="Q44" s="75">
        <v>0</v>
      </c>
      <c r="R44" s="16">
        <v>0</v>
      </c>
      <c r="S44" s="75">
        <v>0</v>
      </c>
      <c r="T44" s="16">
        <v>0</v>
      </c>
      <c r="U44" s="75">
        <v>0</v>
      </c>
    </row>
    <row r="45" spans="1:21" x14ac:dyDescent="0.3">
      <c r="A45" s="4" t="s">
        <v>35</v>
      </c>
      <c r="B45" s="92">
        <v>1494180.59</v>
      </c>
      <c r="C45" s="93">
        <v>39006</v>
      </c>
      <c r="D45" s="16">
        <v>1137968.8799999999</v>
      </c>
      <c r="E45" s="75">
        <v>0</v>
      </c>
      <c r="F45" s="16">
        <v>388160.54</v>
      </c>
      <c r="G45" s="75">
        <v>0</v>
      </c>
      <c r="H45" s="16">
        <v>0</v>
      </c>
      <c r="I45" s="75">
        <v>30502</v>
      </c>
      <c r="J45" s="16">
        <v>0</v>
      </c>
      <c r="K45" s="75">
        <v>0</v>
      </c>
      <c r="L45" s="16">
        <v>0</v>
      </c>
      <c r="M45" s="75">
        <v>0</v>
      </c>
      <c r="N45" s="16">
        <v>-32731.42</v>
      </c>
      <c r="O45" s="75">
        <v>8504</v>
      </c>
      <c r="P45" s="16">
        <v>0</v>
      </c>
      <c r="Q45" s="75">
        <v>0</v>
      </c>
      <c r="R45" s="16">
        <v>0</v>
      </c>
      <c r="S45" s="75">
        <v>0</v>
      </c>
      <c r="T45" s="16">
        <v>782.59</v>
      </c>
      <c r="U45" s="75">
        <v>0</v>
      </c>
    </row>
    <row r="46" spans="1:21" x14ac:dyDescent="0.3">
      <c r="A46" s="4" t="s">
        <v>36</v>
      </c>
      <c r="B46" s="92">
        <v>3491227.95</v>
      </c>
      <c r="C46" s="93">
        <v>1797563.6</v>
      </c>
      <c r="D46" s="16">
        <v>139403.82</v>
      </c>
      <c r="E46" s="75">
        <v>877911.3</v>
      </c>
      <c r="F46" s="16">
        <v>558385.88</v>
      </c>
      <c r="G46" s="75">
        <v>919652.3</v>
      </c>
      <c r="H46" s="16">
        <v>0</v>
      </c>
      <c r="I46" s="75">
        <v>0</v>
      </c>
      <c r="J46" s="16">
        <v>0</v>
      </c>
      <c r="K46" s="75">
        <v>0</v>
      </c>
      <c r="L46" s="16">
        <v>206415.42</v>
      </c>
      <c r="M46" s="75">
        <v>0</v>
      </c>
      <c r="N46" s="16">
        <v>2587022.83</v>
      </c>
      <c r="O46" s="75">
        <v>0</v>
      </c>
      <c r="P46" s="16">
        <v>0</v>
      </c>
      <c r="Q46" s="75">
        <v>0</v>
      </c>
      <c r="R46" s="16">
        <v>0</v>
      </c>
      <c r="S46" s="75">
        <v>0</v>
      </c>
      <c r="T46" s="16">
        <v>0</v>
      </c>
      <c r="U46" s="75">
        <v>0</v>
      </c>
    </row>
    <row r="47" spans="1:21" x14ac:dyDescent="0.3">
      <c r="A47" s="4" t="s">
        <v>37</v>
      </c>
      <c r="B47" s="92">
        <v>0</v>
      </c>
      <c r="C47" s="93">
        <v>0</v>
      </c>
      <c r="D47" s="16">
        <v>0</v>
      </c>
      <c r="E47" s="75">
        <v>0</v>
      </c>
      <c r="F47" s="16">
        <v>0</v>
      </c>
      <c r="G47" s="75">
        <v>0</v>
      </c>
      <c r="H47" s="16">
        <v>0</v>
      </c>
      <c r="I47" s="75">
        <v>0</v>
      </c>
      <c r="J47" s="16">
        <v>0</v>
      </c>
      <c r="K47" s="75">
        <v>0</v>
      </c>
      <c r="L47" s="16">
        <v>0</v>
      </c>
      <c r="M47" s="75">
        <v>0</v>
      </c>
      <c r="N47" s="16">
        <v>0</v>
      </c>
      <c r="O47" s="75">
        <v>0</v>
      </c>
      <c r="P47" s="16">
        <v>0</v>
      </c>
      <c r="Q47" s="75">
        <v>0</v>
      </c>
      <c r="R47" s="16">
        <v>0</v>
      </c>
      <c r="S47" s="75">
        <v>0</v>
      </c>
      <c r="T47" s="16">
        <v>0</v>
      </c>
      <c r="U47" s="75">
        <v>0</v>
      </c>
    </row>
    <row r="48" spans="1:21" x14ac:dyDescent="0.3">
      <c r="A48" s="4" t="s">
        <v>38</v>
      </c>
      <c r="B48" s="92">
        <v>0</v>
      </c>
      <c r="C48" s="93">
        <v>0</v>
      </c>
      <c r="D48" s="16">
        <v>0</v>
      </c>
      <c r="E48" s="75">
        <v>0</v>
      </c>
      <c r="F48" s="16">
        <v>0</v>
      </c>
      <c r="G48" s="75">
        <v>0</v>
      </c>
      <c r="H48" s="16">
        <v>0</v>
      </c>
      <c r="I48" s="75">
        <v>0</v>
      </c>
      <c r="J48" s="16">
        <v>0</v>
      </c>
      <c r="K48" s="75">
        <v>0</v>
      </c>
      <c r="L48" s="16">
        <v>0</v>
      </c>
      <c r="M48" s="75">
        <v>0</v>
      </c>
      <c r="N48" s="16">
        <v>0</v>
      </c>
      <c r="O48" s="75">
        <v>0</v>
      </c>
      <c r="P48" s="16">
        <v>0</v>
      </c>
      <c r="Q48" s="75">
        <v>0</v>
      </c>
      <c r="R48" s="16">
        <v>0</v>
      </c>
      <c r="S48" s="75">
        <v>0</v>
      </c>
      <c r="T48" s="16">
        <v>0</v>
      </c>
      <c r="U48" s="75">
        <v>0</v>
      </c>
    </row>
    <row r="49" spans="1:21" x14ac:dyDescent="0.3">
      <c r="A49" s="4" t="s">
        <v>39</v>
      </c>
      <c r="B49" s="92">
        <v>0</v>
      </c>
      <c r="C49" s="93">
        <v>0</v>
      </c>
      <c r="D49" s="16">
        <v>0</v>
      </c>
      <c r="E49" s="75">
        <v>0</v>
      </c>
      <c r="F49" s="16">
        <v>0</v>
      </c>
      <c r="G49" s="75">
        <v>0</v>
      </c>
      <c r="H49" s="16">
        <v>0</v>
      </c>
      <c r="I49" s="75">
        <v>0</v>
      </c>
      <c r="J49" s="16">
        <v>0</v>
      </c>
      <c r="K49" s="75">
        <v>0</v>
      </c>
      <c r="L49" s="16">
        <v>0</v>
      </c>
      <c r="M49" s="75">
        <v>0</v>
      </c>
      <c r="N49" s="16">
        <v>0</v>
      </c>
      <c r="O49" s="75">
        <v>0</v>
      </c>
      <c r="P49" s="16">
        <v>0</v>
      </c>
      <c r="Q49" s="75">
        <v>0</v>
      </c>
      <c r="R49" s="16">
        <v>0</v>
      </c>
      <c r="S49" s="75">
        <v>0</v>
      </c>
      <c r="T49" s="16">
        <v>0</v>
      </c>
      <c r="U49" s="75">
        <v>0</v>
      </c>
    </row>
    <row r="50" spans="1:21" x14ac:dyDescent="0.3">
      <c r="A50" s="4" t="s">
        <v>40</v>
      </c>
      <c r="B50" s="92">
        <v>0</v>
      </c>
      <c r="C50" s="93">
        <v>0</v>
      </c>
      <c r="D50" s="16">
        <v>0</v>
      </c>
      <c r="E50" s="75">
        <v>0</v>
      </c>
      <c r="F50" s="16">
        <v>0</v>
      </c>
      <c r="G50" s="75">
        <v>0</v>
      </c>
      <c r="H50" s="16">
        <v>0</v>
      </c>
      <c r="I50" s="75">
        <v>0</v>
      </c>
      <c r="J50" s="16">
        <v>0</v>
      </c>
      <c r="K50" s="75">
        <v>0</v>
      </c>
      <c r="L50" s="16">
        <v>0</v>
      </c>
      <c r="M50" s="75">
        <v>0</v>
      </c>
      <c r="N50" s="16">
        <v>0</v>
      </c>
      <c r="O50" s="75">
        <v>0</v>
      </c>
      <c r="P50" s="16">
        <v>0</v>
      </c>
      <c r="Q50" s="75">
        <v>0</v>
      </c>
      <c r="R50" s="16">
        <v>0</v>
      </c>
      <c r="S50" s="75">
        <v>0</v>
      </c>
      <c r="T50" s="16">
        <v>0</v>
      </c>
      <c r="U50" s="75">
        <v>0</v>
      </c>
    </row>
    <row r="51" spans="1:21" x14ac:dyDescent="0.3">
      <c r="A51" s="4" t="s">
        <v>41</v>
      </c>
      <c r="B51" s="92">
        <v>0</v>
      </c>
      <c r="C51" s="93">
        <v>357882</v>
      </c>
      <c r="D51" s="16">
        <v>0</v>
      </c>
      <c r="E51" s="75">
        <v>357882</v>
      </c>
      <c r="F51" s="16">
        <v>0</v>
      </c>
      <c r="G51" s="75">
        <v>0</v>
      </c>
      <c r="H51" s="16">
        <v>0</v>
      </c>
      <c r="I51" s="75">
        <v>0</v>
      </c>
      <c r="J51" s="16">
        <v>0</v>
      </c>
      <c r="K51" s="75">
        <v>0</v>
      </c>
      <c r="L51" s="16">
        <v>0</v>
      </c>
      <c r="M51" s="75">
        <v>0</v>
      </c>
      <c r="N51" s="16">
        <v>0</v>
      </c>
      <c r="O51" s="75">
        <v>0</v>
      </c>
      <c r="P51" s="16">
        <v>0</v>
      </c>
      <c r="Q51" s="75">
        <v>0</v>
      </c>
      <c r="R51" s="16">
        <v>0</v>
      </c>
      <c r="S51" s="75">
        <v>0</v>
      </c>
      <c r="T51" s="16">
        <v>0</v>
      </c>
      <c r="U51" s="75">
        <v>0</v>
      </c>
    </row>
    <row r="52" spans="1:21" x14ac:dyDescent="0.3">
      <c r="A52" s="4" t="s">
        <v>42</v>
      </c>
      <c r="B52" s="92">
        <v>0</v>
      </c>
      <c r="C52" s="93">
        <v>0</v>
      </c>
      <c r="D52" s="16">
        <v>0</v>
      </c>
      <c r="E52" s="75">
        <v>0</v>
      </c>
      <c r="F52" s="16">
        <v>0</v>
      </c>
      <c r="G52" s="75">
        <v>0</v>
      </c>
      <c r="H52" s="16">
        <v>0</v>
      </c>
      <c r="I52" s="75">
        <v>0</v>
      </c>
      <c r="J52" s="16">
        <v>0</v>
      </c>
      <c r="K52" s="75">
        <v>0</v>
      </c>
      <c r="L52" s="16">
        <v>0</v>
      </c>
      <c r="M52" s="75">
        <v>0</v>
      </c>
      <c r="N52" s="16">
        <v>0</v>
      </c>
      <c r="O52" s="75">
        <v>0</v>
      </c>
      <c r="P52" s="16">
        <v>0</v>
      </c>
      <c r="Q52" s="75">
        <v>0</v>
      </c>
      <c r="R52" s="16">
        <v>0</v>
      </c>
      <c r="S52" s="75">
        <v>0</v>
      </c>
      <c r="T52" s="16">
        <v>0</v>
      </c>
      <c r="U52" s="75">
        <v>0</v>
      </c>
    </row>
    <row r="53" spans="1:21" x14ac:dyDescent="0.3">
      <c r="A53" s="4" t="s">
        <v>43</v>
      </c>
      <c r="B53" s="92">
        <v>0</v>
      </c>
      <c r="C53" s="93">
        <v>0</v>
      </c>
      <c r="D53" s="16">
        <v>0</v>
      </c>
      <c r="E53" s="75">
        <v>0</v>
      </c>
      <c r="F53" s="16">
        <v>0</v>
      </c>
      <c r="G53" s="75">
        <v>0</v>
      </c>
      <c r="H53" s="16">
        <v>0</v>
      </c>
      <c r="I53" s="75">
        <v>0</v>
      </c>
      <c r="J53" s="16">
        <v>0</v>
      </c>
      <c r="K53" s="75">
        <v>0</v>
      </c>
      <c r="L53" s="16">
        <v>0</v>
      </c>
      <c r="M53" s="75">
        <v>0</v>
      </c>
      <c r="N53" s="16">
        <v>0</v>
      </c>
      <c r="O53" s="75">
        <v>0</v>
      </c>
      <c r="P53" s="16">
        <v>0</v>
      </c>
      <c r="Q53" s="75">
        <v>0</v>
      </c>
      <c r="R53" s="16">
        <v>0</v>
      </c>
      <c r="S53" s="75">
        <v>0</v>
      </c>
      <c r="T53" s="16">
        <v>0</v>
      </c>
      <c r="U53" s="75">
        <v>0</v>
      </c>
    </row>
    <row r="54" spans="1:21" x14ac:dyDescent="0.3">
      <c r="A54" s="4" t="s">
        <v>263</v>
      </c>
      <c r="B54" s="92">
        <v>32042</v>
      </c>
      <c r="C54" s="93">
        <v>0</v>
      </c>
      <c r="D54" s="16">
        <v>584</v>
      </c>
      <c r="E54" s="75">
        <v>0</v>
      </c>
      <c r="F54" s="16">
        <v>0</v>
      </c>
      <c r="G54" s="75">
        <v>0</v>
      </c>
      <c r="H54" s="16">
        <v>0</v>
      </c>
      <c r="I54" s="75">
        <v>0</v>
      </c>
      <c r="J54" s="16">
        <v>0</v>
      </c>
      <c r="K54" s="75">
        <v>0</v>
      </c>
      <c r="L54" s="16">
        <v>31458</v>
      </c>
      <c r="M54" s="75">
        <v>0</v>
      </c>
      <c r="N54" s="16">
        <v>0</v>
      </c>
      <c r="O54" s="75">
        <v>0</v>
      </c>
      <c r="P54" s="16">
        <v>0</v>
      </c>
      <c r="Q54" s="75">
        <v>0</v>
      </c>
      <c r="R54" s="16">
        <v>0</v>
      </c>
      <c r="S54" s="75">
        <v>0</v>
      </c>
      <c r="T54" s="16">
        <v>0</v>
      </c>
      <c r="U54" s="75">
        <v>0</v>
      </c>
    </row>
    <row r="55" spans="1:21" x14ac:dyDescent="0.3">
      <c r="A55" s="4" t="s">
        <v>44</v>
      </c>
      <c r="B55" s="92">
        <v>0</v>
      </c>
      <c r="C55" s="93">
        <v>-17000</v>
      </c>
      <c r="D55" s="16">
        <v>0</v>
      </c>
      <c r="E55" s="75">
        <v>0</v>
      </c>
      <c r="F55" s="16">
        <v>0</v>
      </c>
      <c r="G55" s="75">
        <v>0</v>
      </c>
      <c r="H55" s="16">
        <v>0</v>
      </c>
      <c r="I55" s="75">
        <v>0</v>
      </c>
      <c r="J55" s="16">
        <v>0</v>
      </c>
      <c r="K55" s="75">
        <v>0</v>
      </c>
      <c r="L55" s="16">
        <v>0</v>
      </c>
      <c r="M55" s="75">
        <v>-17000</v>
      </c>
      <c r="N55" s="16">
        <v>0</v>
      </c>
      <c r="O55" s="75">
        <v>0</v>
      </c>
      <c r="P55" s="16">
        <v>0</v>
      </c>
      <c r="Q55" s="75">
        <v>0</v>
      </c>
      <c r="R55" s="16">
        <v>0</v>
      </c>
      <c r="S55" s="75">
        <v>0</v>
      </c>
      <c r="T55" s="16">
        <v>0</v>
      </c>
      <c r="U55" s="75">
        <v>0</v>
      </c>
    </row>
    <row r="56" spans="1:21" x14ac:dyDescent="0.3">
      <c r="A56" s="4" t="s">
        <v>45</v>
      </c>
      <c r="B56" s="92">
        <v>0</v>
      </c>
      <c r="C56" s="93">
        <v>0</v>
      </c>
      <c r="D56" s="16">
        <v>0</v>
      </c>
      <c r="E56" s="75">
        <v>0</v>
      </c>
      <c r="F56" s="16">
        <v>0</v>
      </c>
      <c r="G56" s="75">
        <v>0</v>
      </c>
      <c r="H56" s="16">
        <v>0</v>
      </c>
      <c r="I56" s="75">
        <v>0</v>
      </c>
      <c r="J56" s="16">
        <v>0</v>
      </c>
      <c r="K56" s="75">
        <v>0</v>
      </c>
      <c r="L56" s="16">
        <v>0</v>
      </c>
      <c r="M56" s="75">
        <v>0</v>
      </c>
      <c r="N56" s="16">
        <v>0</v>
      </c>
      <c r="O56" s="75">
        <v>0</v>
      </c>
      <c r="P56" s="16">
        <v>0</v>
      </c>
      <c r="Q56" s="75">
        <v>0</v>
      </c>
      <c r="R56" s="16">
        <v>0</v>
      </c>
      <c r="S56" s="75">
        <v>0</v>
      </c>
      <c r="T56" s="16">
        <v>0</v>
      </c>
      <c r="U56" s="75">
        <v>0</v>
      </c>
    </row>
    <row r="57" spans="1:21" x14ac:dyDescent="0.3">
      <c r="A57" s="4" t="s">
        <v>46</v>
      </c>
      <c r="B57" s="92">
        <v>0</v>
      </c>
      <c r="C57" s="93">
        <v>2279248</v>
      </c>
      <c r="D57" s="16">
        <v>0</v>
      </c>
      <c r="E57" s="75">
        <v>1296431</v>
      </c>
      <c r="F57" s="16">
        <v>0</v>
      </c>
      <c r="G57" s="75">
        <v>982817</v>
      </c>
      <c r="H57" s="16">
        <v>0</v>
      </c>
      <c r="I57" s="75">
        <v>0</v>
      </c>
      <c r="J57" s="16">
        <v>0</v>
      </c>
      <c r="K57" s="75">
        <v>0</v>
      </c>
      <c r="L57" s="16">
        <v>0</v>
      </c>
      <c r="M57" s="75">
        <v>0</v>
      </c>
      <c r="N57" s="16">
        <v>0</v>
      </c>
      <c r="O57" s="75">
        <v>0</v>
      </c>
      <c r="P57" s="16">
        <v>0</v>
      </c>
      <c r="Q57" s="75">
        <v>0</v>
      </c>
      <c r="R57" s="16">
        <v>0</v>
      </c>
      <c r="S57" s="75">
        <v>0</v>
      </c>
      <c r="T57" s="16">
        <v>0</v>
      </c>
      <c r="U57" s="75">
        <v>0</v>
      </c>
    </row>
    <row r="58" spans="1:21" x14ac:dyDescent="0.3">
      <c r="A58" s="4" t="s">
        <v>47</v>
      </c>
      <c r="B58" s="92">
        <v>0</v>
      </c>
      <c r="C58" s="93">
        <v>0</v>
      </c>
      <c r="D58" s="16">
        <v>0</v>
      </c>
      <c r="E58" s="75">
        <v>0</v>
      </c>
      <c r="F58" s="16">
        <v>0</v>
      </c>
      <c r="G58" s="75">
        <v>0</v>
      </c>
      <c r="H58" s="16">
        <v>0</v>
      </c>
      <c r="I58" s="75">
        <v>0</v>
      </c>
      <c r="J58" s="16">
        <v>0</v>
      </c>
      <c r="K58" s="75">
        <v>0</v>
      </c>
      <c r="L58" s="16">
        <v>0</v>
      </c>
      <c r="M58" s="75">
        <v>0</v>
      </c>
      <c r="N58" s="16">
        <v>0</v>
      </c>
      <c r="O58" s="75">
        <v>0</v>
      </c>
      <c r="P58" s="16">
        <v>0</v>
      </c>
      <c r="Q58" s="75">
        <v>0</v>
      </c>
      <c r="R58" s="16">
        <v>0</v>
      </c>
      <c r="S58" s="75">
        <v>0</v>
      </c>
      <c r="T58" s="16">
        <v>0</v>
      </c>
      <c r="U58" s="75">
        <v>0</v>
      </c>
    </row>
    <row r="59" spans="1:21" x14ac:dyDescent="0.3">
      <c r="A59" s="4" t="s">
        <v>48</v>
      </c>
      <c r="B59" s="92">
        <v>0</v>
      </c>
      <c r="C59" s="93">
        <v>5046501.5999999996</v>
      </c>
      <c r="D59" s="16">
        <v>0</v>
      </c>
      <c r="E59" s="75">
        <v>0</v>
      </c>
      <c r="F59" s="16">
        <v>0</v>
      </c>
      <c r="G59" s="75">
        <v>0</v>
      </c>
      <c r="H59" s="16">
        <v>0</v>
      </c>
      <c r="I59" s="75">
        <v>292226.59999999998</v>
      </c>
      <c r="J59" s="16">
        <v>0</v>
      </c>
      <c r="K59" s="75">
        <v>0</v>
      </c>
      <c r="L59" s="16">
        <v>0</v>
      </c>
      <c r="M59" s="75">
        <v>4713425</v>
      </c>
      <c r="N59" s="16">
        <v>0</v>
      </c>
      <c r="O59" s="75">
        <v>40850</v>
      </c>
      <c r="P59" s="16">
        <v>0</v>
      </c>
      <c r="Q59" s="75">
        <v>0</v>
      </c>
      <c r="R59" s="16">
        <v>0</v>
      </c>
      <c r="S59" s="75">
        <v>0</v>
      </c>
      <c r="T59" s="16">
        <v>0</v>
      </c>
      <c r="U59" s="75">
        <v>0</v>
      </c>
    </row>
    <row r="60" spans="1:21" x14ac:dyDescent="0.3">
      <c r="A60" s="4" t="s">
        <v>49</v>
      </c>
      <c r="B60" s="92">
        <v>25648.03</v>
      </c>
      <c r="C60" s="93">
        <v>0</v>
      </c>
      <c r="D60" s="16">
        <v>14659.39</v>
      </c>
      <c r="E60" s="75">
        <v>0</v>
      </c>
      <c r="F60" s="16">
        <v>10988.64</v>
      </c>
      <c r="G60" s="75">
        <v>0</v>
      </c>
      <c r="H60" s="16">
        <v>0</v>
      </c>
      <c r="I60" s="75">
        <v>0</v>
      </c>
      <c r="J60" s="16">
        <v>0</v>
      </c>
      <c r="K60" s="75">
        <v>0</v>
      </c>
      <c r="L60" s="16">
        <v>0</v>
      </c>
      <c r="M60" s="75">
        <v>0</v>
      </c>
      <c r="N60" s="16">
        <v>0</v>
      </c>
      <c r="O60" s="75">
        <v>0</v>
      </c>
      <c r="P60" s="16">
        <v>0</v>
      </c>
      <c r="Q60" s="75">
        <v>0</v>
      </c>
      <c r="R60" s="16">
        <v>0</v>
      </c>
      <c r="S60" s="75">
        <v>0</v>
      </c>
      <c r="T60" s="16">
        <v>0</v>
      </c>
      <c r="U60" s="75">
        <v>0</v>
      </c>
    </row>
    <row r="61" spans="1:21" x14ac:dyDescent="0.3">
      <c r="A61" s="4" t="s">
        <v>50</v>
      </c>
      <c r="B61" s="92">
        <v>0</v>
      </c>
      <c r="C61" s="93">
        <v>0</v>
      </c>
      <c r="D61" s="16">
        <v>0</v>
      </c>
      <c r="E61" s="75">
        <v>0</v>
      </c>
      <c r="F61" s="16">
        <v>0</v>
      </c>
      <c r="G61" s="75">
        <v>0</v>
      </c>
      <c r="H61" s="16">
        <v>0</v>
      </c>
      <c r="I61" s="75">
        <v>0</v>
      </c>
      <c r="J61" s="16">
        <v>0</v>
      </c>
      <c r="K61" s="75">
        <v>0</v>
      </c>
      <c r="L61" s="16">
        <v>0</v>
      </c>
      <c r="M61" s="75">
        <v>0</v>
      </c>
      <c r="N61" s="16">
        <v>0</v>
      </c>
      <c r="O61" s="75">
        <v>0</v>
      </c>
      <c r="P61" s="16">
        <v>0</v>
      </c>
      <c r="Q61" s="75">
        <v>0</v>
      </c>
      <c r="R61" s="16">
        <v>0</v>
      </c>
      <c r="S61" s="75">
        <v>0</v>
      </c>
      <c r="T61" s="16">
        <v>0</v>
      </c>
      <c r="U61" s="75">
        <v>0</v>
      </c>
    </row>
    <row r="62" spans="1:21" x14ac:dyDescent="0.3">
      <c r="A62" s="4" t="s">
        <v>51</v>
      </c>
      <c r="B62" s="92">
        <v>0</v>
      </c>
      <c r="C62" s="93">
        <v>0</v>
      </c>
      <c r="D62" s="16">
        <v>0</v>
      </c>
      <c r="E62" s="75">
        <v>0</v>
      </c>
      <c r="F62" s="16">
        <v>0</v>
      </c>
      <c r="G62" s="75">
        <v>0</v>
      </c>
      <c r="H62" s="16">
        <v>0</v>
      </c>
      <c r="I62" s="75">
        <v>0</v>
      </c>
      <c r="J62" s="16">
        <v>0</v>
      </c>
      <c r="K62" s="75">
        <v>0</v>
      </c>
      <c r="L62" s="16">
        <v>0</v>
      </c>
      <c r="M62" s="75">
        <v>0</v>
      </c>
      <c r="N62" s="16">
        <v>0</v>
      </c>
      <c r="O62" s="75">
        <v>0</v>
      </c>
      <c r="P62" s="16">
        <v>0</v>
      </c>
      <c r="Q62" s="75">
        <v>0</v>
      </c>
      <c r="R62" s="16">
        <v>0</v>
      </c>
      <c r="S62" s="75">
        <v>0</v>
      </c>
      <c r="T62" s="16">
        <v>0</v>
      </c>
      <c r="U62" s="75">
        <v>0</v>
      </c>
    </row>
    <row r="63" spans="1:21" x14ac:dyDescent="0.3">
      <c r="A63" s="4" t="s">
        <v>52</v>
      </c>
      <c r="B63" s="92">
        <v>0</v>
      </c>
      <c r="C63" s="93">
        <v>0</v>
      </c>
      <c r="D63" s="16">
        <v>0</v>
      </c>
      <c r="E63" s="75">
        <v>0</v>
      </c>
      <c r="F63" s="16">
        <v>0</v>
      </c>
      <c r="G63" s="75">
        <v>0</v>
      </c>
      <c r="H63" s="16">
        <v>0</v>
      </c>
      <c r="I63" s="75">
        <v>0</v>
      </c>
      <c r="J63" s="16">
        <v>0</v>
      </c>
      <c r="K63" s="75">
        <v>0</v>
      </c>
      <c r="L63" s="16">
        <v>0</v>
      </c>
      <c r="M63" s="75">
        <v>0</v>
      </c>
      <c r="N63" s="16">
        <v>0</v>
      </c>
      <c r="O63" s="75">
        <v>0</v>
      </c>
      <c r="P63" s="16">
        <v>0</v>
      </c>
      <c r="Q63" s="75">
        <v>0</v>
      </c>
      <c r="R63" s="16">
        <v>0</v>
      </c>
      <c r="S63" s="75">
        <v>0</v>
      </c>
      <c r="T63" s="16">
        <v>0</v>
      </c>
      <c r="U63" s="75">
        <v>0</v>
      </c>
    </row>
    <row r="64" spans="1:21" x14ac:dyDescent="0.3">
      <c r="A64" s="4" t="s">
        <v>53</v>
      </c>
      <c r="B64" s="92">
        <v>152690</v>
      </c>
      <c r="C64" s="93">
        <v>814322</v>
      </c>
      <c r="D64" s="16">
        <v>0</v>
      </c>
      <c r="E64" s="75">
        <v>0</v>
      </c>
      <c r="F64" s="16">
        <v>0</v>
      </c>
      <c r="G64" s="75">
        <v>0</v>
      </c>
      <c r="H64" s="16">
        <v>0</v>
      </c>
      <c r="I64" s="75">
        <v>0</v>
      </c>
      <c r="J64" s="16">
        <v>0</v>
      </c>
      <c r="K64" s="75">
        <v>0</v>
      </c>
      <c r="L64" s="16">
        <v>0</v>
      </c>
      <c r="M64" s="75">
        <v>0</v>
      </c>
      <c r="N64" s="16">
        <v>152690</v>
      </c>
      <c r="O64" s="75">
        <v>814322</v>
      </c>
      <c r="P64" s="16">
        <v>0</v>
      </c>
      <c r="Q64" s="75">
        <v>0</v>
      </c>
      <c r="R64" s="16">
        <v>0</v>
      </c>
      <c r="S64" s="75">
        <v>0</v>
      </c>
      <c r="T64" s="16">
        <v>0</v>
      </c>
      <c r="U64" s="75">
        <v>0</v>
      </c>
    </row>
    <row r="65" spans="1:21" x14ac:dyDescent="0.3">
      <c r="A65" s="4" t="s">
        <v>54</v>
      </c>
      <c r="B65" s="92">
        <v>55395</v>
      </c>
      <c r="C65" s="93">
        <v>0</v>
      </c>
      <c r="D65" s="16">
        <v>55395</v>
      </c>
      <c r="E65" s="75">
        <v>0</v>
      </c>
      <c r="F65" s="16">
        <v>0</v>
      </c>
      <c r="G65" s="75">
        <v>0</v>
      </c>
      <c r="H65" s="16">
        <v>0</v>
      </c>
      <c r="I65" s="75">
        <v>0</v>
      </c>
      <c r="J65" s="16">
        <v>0</v>
      </c>
      <c r="K65" s="75">
        <v>0</v>
      </c>
      <c r="L65" s="16">
        <v>0</v>
      </c>
      <c r="M65" s="75">
        <v>0</v>
      </c>
      <c r="N65" s="16">
        <v>0</v>
      </c>
      <c r="O65" s="75">
        <v>0</v>
      </c>
      <c r="P65" s="16">
        <v>0</v>
      </c>
      <c r="Q65" s="75">
        <v>0</v>
      </c>
      <c r="R65" s="16">
        <v>0</v>
      </c>
      <c r="S65" s="75">
        <v>0</v>
      </c>
      <c r="T65" s="16">
        <v>0</v>
      </c>
      <c r="U65" s="75">
        <v>0</v>
      </c>
    </row>
    <row r="66" spans="1:21" x14ac:dyDescent="0.3">
      <c r="A66" s="4" t="s">
        <v>55</v>
      </c>
      <c r="B66" s="92">
        <v>0</v>
      </c>
      <c r="C66" s="93">
        <v>0</v>
      </c>
      <c r="D66" s="16">
        <v>0</v>
      </c>
      <c r="E66" s="75">
        <v>0</v>
      </c>
      <c r="F66" s="16">
        <v>0</v>
      </c>
      <c r="G66" s="75">
        <v>0</v>
      </c>
      <c r="H66" s="16">
        <v>0</v>
      </c>
      <c r="I66" s="75">
        <v>0</v>
      </c>
      <c r="J66" s="16">
        <v>0</v>
      </c>
      <c r="K66" s="75">
        <v>0</v>
      </c>
      <c r="L66" s="16">
        <v>0</v>
      </c>
      <c r="M66" s="75">
        <v>0</v>
      </c>
      <c r="N66" s="16">
        <v>0</v>
      </c>
      <c r="O66" s="75">
        <v>0</v>
      </c>
      <c r="P66" s="16">
        <v>0</v>
      </c>
      <c r="Q66" s="75">
        <v>0</v>
      </c>
      <c r="R66" s="16">
        <v>0</v>
      </c>
      <c r="S66" s="75">
        <v>0</v>
      </c>
      <c r="T66" s="16">
        <v>0</v>
      </c>
      <c r="U66" s="75">
        <v>0</v>
      </c>
    </row>
    <row r="67" spans="1:21" x14ac:dyDescent="0.3">
      <c r="A67" s="4" t="s">
        <v>56</v>
      </c>
      <c r="B67" s="92">
        <v>0</v>
      </c>
      <c r="C67" s="93">
        <v>0</v>
      </c>
      <c r="D67" s="16">
        <v>0</v>
      </c>
      <c r="E67" s="75">
        <v>0</v>
      </c>
      <c r="F67" s="16">
        <v>0</v>
      </c>
      <c r="G67" s="75">
        <v>0</v>
      </c>
      <c r="H67" s="16">
        <v>0</v>
      </c>
      <c r="I67" s="75">
        <v>0</v>
      </c>
      <c r="J67" s="16">
        <v>0</v>
      </c>
      <c r="K67" s="75">
        <v>0</v>
      </c>
      <c r="L67" s="16">
        <v>0</v>
      </c>
      <c r="M67" s="75">
        <v>0</v>
      </c>
      <c r="N67" s="16">
        <v>0</v>
      </c>
      <c r="O67" s="75">
        <v>0</v>
      </c>
      <c r="P67" s="16">
        <v>0</v>
      </c>
      <c r="Q67" s="75">
        <v>0</v>
      </c>
      <c r="R67" s="16">
        <v>0</v>
      </c>
      <c r="S67" s="75">
        <v>0</v>
      </c>
      <c r="T67" s="16">
        <v>0</v>
      </c>
      <c r="U67" s="75">
        <v>0</v>
      </c>
    </row>
    <row r="68" spans="1:21" x14ac:dyDescent="0.3">
      <c r="A68" s="4" t="s">
        <v>57</v>
      </c>
      <c r="B68" s="92">
        <v>0</v>
      </c>
      <c r="C68" s="93">
        <v>0</v>
      </c>
      <c r="D68" s="16">
        <v>0</v>
      </c>
      <c r="E68" s="75">
        <v>0</v>
      </c>
      <c r="F68" s="16">
        <v>0</v>
      </c>
      <c r="G68" s="75">
        <v>0</v>
      </c>
      <c r="H68" s="16">
        <v>0</v>
      </c>
      <c r="I68" s="75">
        <v>0</v>
      </c>
      <c r="J68" s="16">
        <v>0</v>
      </c>
      <c r="K68" s="75">
        <v>0</v>
      </c>
      <c r="L68" s="16">
        <v>0</v>
      </c>
      <c r="M68" s="75">
        <v>0</v>
      </c>
      <c r="N68" s="16">
        <v>0</v>
      </c>
      <c r="O68" s="75">
        <v>0</v>
      </c>
      <c r="P68" s="16">
        <v>0</v>
      </c>
      <c r="Q68" s="75">
        <v>0</v>
      </c>
      <c r="R68" s="16">
        <v>0</v>
      </c>
      <c r="S68" s="75">
        <v>0</v>
      </c>
      <c r="T68" s="16">
        <v>0</v>
      </c>
      <c r="U68" s="75">
        <v>0</v>
      </c>
    </row>
    <row r="69" spans="1:21" x14ac:dyDescent="0.3">
      <c r="A69" s="4" t="s">
        <v>58</v>
      </c>
      <c r="B69" s="92">
        <v>0</v>
      </c>
      <c r="C69" s="93">
        <v>0</v>
      </c>
      <c r="D69" s="16">
        <v>0</v>
      </c>
      <c r="E69" s="75">
        <v>0</v>
      </c>
      <c r="F69" s="16">
        <v>0</v>
      </c>
      <c r="G69" s="75">
        <v>0</v>
      </c>
      <c r="H69" s="16">
        <v>0</v>
      </c>
      <c r="I69" s="75">
        <v>0</v>
      </c>
      <c r="J69" s="16">
        <v>0</v>
      </c>
      <c r="K69" s="75">
        <v>0</v>
      </c>
      <c r="L69" s="16">
        <v>0</v>
      </c>
      <c r="M69" s="75">
        <v>0</v>
      </c>
      <c r="N69" s="16">
        <v>0</v>
      </c>
      <c r="O69" s="75">
        <v>0</v>
      </c>
      <c r="P69" s="16">
        <v>0</v>
      </c>
      <c r="Q69" s="75">
        <v>0</v>
      </c>
      <c r="R69" s="16">
        <v>0</v>
      </c>
      <c r="S69" s="75">
        <v>0</v>
      </c>
      <c r="T69" s="16">
        <v>0</v>
      </c>
      <c r="U69" s="75">
        <v>0</v>
      </c>
    </row>
    <row r="70" spans="1:21" x14ac:dyDescent="0.3">
      <c r="A70" s="4" t="s">
        <v>59</v>
      </c>
      <c r="B70" s="92">
        <v>0</v>
      </c>
      <c r="C70" s="93">
        <v>0</v>
      </c>
      <c r="D70" s="16">
        <v>0</v>
      </c>
      <c r="E70" s="75">
        <v>0</v>
      </c>
      <c r="F70" s="16">
        <v>0</v>
      </c>
      <c r="G70" s="75">
        <v>0</v>
      </c>
      <c r="H70" s="16">
        <v>0</v>
      </c>
      <c r="I70" s="75">
        <v>0</v>
      </c>
      <c r="J70" s="16">
        <v>0</v>
      </c>
      <c r="K70" s="75">
        <v>0</v>
      </c>
      <c r="L70" s="16">
        <v>0</v>
      </c>
      <c r="M70" s="75">
        <v>0</v>
      </c>
      <c r="N70" s="16">
        <v>0</v>
      </c>
      <c r="O70" s="75">
        <v>0</v>
      </c>
      <c r="P70" s="16">
        <v>0</v>
      </c>
      <c r="Q70" s="75">
        <v>0</v>
      </c>
      <c r="R70" s="16">
        <v>0</v>
      </c>
      <c r="S70" s="75">
        <v>0</v>
      </c>
      <c r="T70" s="16">
        <v>0</v>
      </c>
      <c r="U70" s="75">
        <v>0</v>
      </c>
    </row>
    <row r="71" spans="1:21" x14ac:dyDescent="0.3">
      <c r="A71" s="4" t="s">
        <v>60</v>
      </c>
      <c r="B71" s="92">
        <v>0</v>
      </c>
      <c r="C71" s="93">
        <v>554709</v>
      </c>
      <c r="D71" s="16">
        <v>0</v>
      </c>
      <c r="E71" s="75">
        <v>554709</v>
      </c>
      <c r="F71" s="16">
        <v>0</v>
      </c>
      <c r="G71" s="75">
        <v>0</v>
      </c>
      <c r="H71" s="16">
        <v>0</v>
      </c>
      <c r="I71" s="75">
        <v>0</v>
      </c>
      <c r="J71" s="16">
        <v>0</v>
      </c>
      <c r="K71" s="75">
        <v>0</v>
      </c>
      <c r="L71" s="16">
        <v>0</v>
      </c>
      <c r="M71" s="75">
        <v>0</v>
      </c>
      <c r="N71" s="16">
        <v>0</v>
      </c>
      <c r="O71" s="75">
        <v>0</v>
      </c>
      <c r="P71" s="16">
        <v>0</v>
      </c>
      <c r="Q71" s="75">
        <v>0</v>
      </c>
      <c r="R71" s="16">
        <v>0</v>
      </c>
      <c r="S71" s="75">
        <v>0</v>
      </c>
      <c r="T71" s="16">
        <v>0</v>
      </c>
      <c r="U71" s="75">
        <v>0</v>
      </c>
    </row>
    <row r="72" spans="1:21" x14ac:dyDescent="0.3">
      <c r="A72" s="4" t="s">
        <v>61</v>
      </c>
      <c r="B72" s="92">
        <v>0</v>
      </c>
      <c r="C72" s="93">
        <v>0</v>
      </c>
      <c r="D72" s="16">
        <v>0</v>
      </c>
      <c r="E72" s="75">
        <v>0</v>
      </c>
      <c r="F72" s="16">
        <v>0</v>
      </c>
      <c r="G72" s="75">
        <v>0</v>
      </c>
      <c r="H72" s="16">
        <v>0</v>
      </c>
      <c r="I72" s="75">
        <v>0</v>
      </c>
      <c r="J72" s="16">
        <v>0</v>
      </c>
      <c r="K72" s="75">
        <v>0</v>
      </c>
      <c r="L72" s="16">
        <v>0</v>
      </c>
      <c r="M72" s="75">
        <v>0</v>
      </c>
      <c r="N72" s="16">
        <v>0</v>
      </c>
      <c r="O72" s="75">
        <v>0</v>
      </c>
      <c r="P72" s="16">
        <v>0</v>
      </c>
      <c r="Q72" s="75">
        <v>0</v>
      </c>
      <c r="R72" s="16">
        <v>0</v>
      </c>
      <c r="S72" s="75">
        <v>0</v>
      </c>
      <c r="T72" s="16">
        <v>0</v>
      </c>
      <c r="U72" s="75">
        <v>0</v>
      </c>
    </row>
    <row r="73" spans="1:21" x14ac:dyDescent="0.3">
      <c r="A73" s="4" t="s">
        <v>62</v>
      </c>
      <c r="B73" s="92">
        <v>13996.3</v>
      </c>
      <c r="C73" s="93">
        <v>0</v>
      </c>
      <c r="D73" s="16">
        <v>0</v>
      </c>
      <c r="E73" s="75">
        <v>0</v>
      </c>
      <c r="F73" s="16">
        <v>0</v>
      </c>
      <c r="G73" s="75">
        <v>0</v>
      </c>
      <c r="H73" s="16">
        <v>0</v>
      </c>
      <c r="I73" s="75">
        <v>0</v>
      </c>
      <c r="J73" s="16">
        <v>13996.3</v>
      </c>
      <c r="K73" s="75">
        <v>0</v>
      </c>
      <c r="L73" s="16">
        <v>0</v>
      </c>
      <c r="M73" s="75">
        <v>0</v>
      </c>
      <c r="N73" s="16">
        <v>0</v>
      </c>
      <c r="O73" s="75">
        <v>0</v>
      </c>
      <c r="P73" s="16">
        <v>0</v>
      </c>
      <c r="Q73" s="75">
        <v>0</v>
      </c>
      <c r="R73" s="16">
        <v>0</v>
      </c>
      <c r="S73" s="75">
        <v>0</v>
      </c>
      <c r="T73" s="16">
        <v>0</v>
      </c>
      <c r="U73" s="75">
        <v>0</v>
      </c>
    </row>
    <row r="74" spans="1:21" x14ac:dyDescent="0.3">
      <c r="A74" s="4" t="s">
        <v>63</v>
      </c>
      <c r="B74" s="92">
        <v>0</v>
      </c>
      <c r="C74" s="93">
        <v>0</v>
      </c>
      <c r="D74" s="16">
        <v>0</v>
      </c>
      <c r="E74" s="75">
        <v>0</v>
      </c>
      <c r="F74" s="16">
        <v>0</v>
      </c>
      <c r="G74" s="75">
        <v>0</v>
      </c>
      <c r="H74" s="16">
        <v>0</v>
      </c>
      <c r="I74" s="75">
        <v>0</v>
      </c>
      <c r="J74" s="16">
        <v>0</v>
      </c>
      <c r="K74" s="75">
        <v>0</v>
      </c>
      <c r="L74" s="16">
        <v>0</v>
      </c>
      <c r="M74" s="75">
        <v>0</v>
      </c>
      <c r="N74" s="16">
        <v>0</v>
      </c>
      <c r="O74" s="75">
        <v>0</v>
      </c>
      <c r="P74" s="16">
        <v>0</v>
      </c>
      <c r="Q74" s="75">
        <v>0</v>
      </c>
      <c r="R74" s="16">
        <v>0</v>
      </c>
      <c r="S74" s="75">
        <v>0</v>
      </c>
      <c r="T74" s="16">
        <v>0</v>
      </c>
      <c r="U74" s="75">
        <v>0</v>
      </c>
    </row>
    <row r="75" spans="1:21" x14ac:dyDescent="0.3">
      <c r="A75" s="4" t="s">
        <v>64</v>
      </c>
      <c r="B75" s="92">
        <v>0</v>
      </c>
      <c r="C75" s="93">
        <v>0</v>
      </c>
      <c r="D75" s="16">
        <v>0</v>
      </c>
      <c r="E75" s="75">
        <v>0</v>
      </c>
      <c r="F75" s="16">
        <v>0</v>
      </c>
      <c r="G75" s="75">
        <v>0</v>
      </c>
      <c r="H75" s="16">
        <v>0</v>
      </c>
      <c r="I75" s="75">
        <v>0</v>
      </c>
      <c r="J75" s="16">
        <v>0</v>
      </c>
      <c r="K75" s="75">
        <v>0</v>
      </c>
      <c r="L75" s="16">
        <v>0</v>
      </c>
      <c r="M75" s="75">
        <v>0</v>
      </c>
      <c r="N75" s="16">
        <v>0</v>
      </c>
      <c r="O75" s="75">
        <v>0</v>
      </c>
      <c r="P75" s="16">
        <v>0</v>
      </c>
      <c r="Q75" s="75">
        <v>0</v>
      </c>
      <c r="R75" s="16">
        <v>0</v>
      </c>
      <c r="S75" s="75">
        <v>0</v>
      </c>
      <c r="T75" s="16">
        <v>0</v>
      </c>
      <c r="U75" s="75">
        <v>0</v>
      </c>
    </row>
    <row r="76" spans="1:21" x14ac:dyDescent="0.3">
      <c r="A76" s="4" t="s">
        <v>65</v>
      </c>
      <c r="B76" s="92">
        <v>0</v>
      </c>
      <c r="C76" s="93">
        <v>0</v>
      </c>
      <c r="D76" s="16">
        <v>0</v>
      </c>
      <c r="E76" s="75">
        <v>0</v>
      </c>
      <c r="F76" s="16">
        <v>0</v>
      </c>
      <c r="G76" s="75">
        <v>0</v>
      </c>
      <c r="H76" s="16">
        <v>0</v>
      </c>
      <c r="I76" s="75">
        <v>0</v>
      </c>
      <c r="J76" s="16">
        <v>0</v>
      </c>
      <c r="K76" s="75">
        <v>0</v>
      </c>
      <c r="L76" s="16">
        <v>0</v>
      </c>
      <c r="M76" s="75">
        <v>0</v>
      </c>
      <c r="N76" s="16">
        <v>0</v>
      </c>
      <c r="O76" s="75">
        <v>0</v>
      </c>
      <c r="P76" s="16">
        <v>0</v>
      </c>
      <c r="Q76" s="75">
        <v>0</v>
      </c>
      <c r="R76" s="16">
        <v>0</v>
      </c>
      <c r="S76" s="75">
        <v>0</v>
      </c>
      <c r="T76" s="16">
        <v>0</v>
      </c>
      <c r="U76" s="75">
        <v>0</v>
      </c>
    </row>
    <row r="77" spans="1:21" x14ac:dyDescent="0.3">
      <c r="A77" s="4" t="s">
        <v>66</v>
      </c>
      <c r="B77" s="92">
        <v>0</v>
      </c>
      <c r="C77" s="93">
        <v>0</v>
      </c>
      <c r="D77" s="16">
        <v>0</v>
      </c>
      <c r="E77" s="75">
        <v>0</v>
      </c>
      <c r="F77" s="16">
        <v>0</v>
      </c>
      <c r="G77" s="75">
        <v>0</v>
      </c>
      <c r="H77" s="16">
        <v>0</v>
      </c>
      <c r="I77" s="75">
        <v>0</v>
      </c>
      <c r="J77" s="16">
        <v>0</v>
      </c>
      <c r="K77" s="75">
        <v>0</v>
      </c>
      <c r="L77" s="16">
        <v>0</v>
      </c>
      <c r="M77" s="75">
        <v>0</v>
      </c>
      <c r="N77" s="16">
        <v>0</v>
      </c>
      <c r="O77" s="75">
        <v>0</v>
      </c>
      <c r="P77" s="16">
        <v>0</v>
      </c>
      <c r="Q77" s="75">
        <v>0</v>
      </c>
      <c r="R77" s="16">
        <v>0</v>
      </c>
      <c r="S77" s="75">
        <v>0</v>
      </c>
      <c r="T77" s="16">
        <v>0</v>
      </c>
      <c r="U77" s="75">
        <v>0</v>
      </c>
    </row>
    <row r="78" spans="1:21" x14ac:dyDescent="0.3">
      <c r="A78" s="4" t="s">
        <v>67</v>
      </c>
      <c r="B78" s="92">
        <v>0</v>
      </c>
      <c r="C78" s="93">
        <v>0</v>
      </c>
      <c r="D78" s="16">
        <v>0</v>
      </c>
      <c r="E78" s="75">
        <v>0</v>
      </c>
      <c r="F78" s="16">
        <v>0</v>
      </c>
      <c r="G78" s="75">
        <v>0</v>
      </c>
      <c r="H78" s="16">
        <v>0</v>
      </c>
      <c r="I78" s="75">
        <v>0</v>
      </c>
      <c r="J78" s="16">
        <v>0</v>
      </c>
      <c r="K78" s="75">
        <v>0</v>
      </c>
      <c r="L78" s="16">
        <v>0</v>
      </c>
      <c r="M78" s="75">
        <v>0</v>
      </c>
      <c r="N78" s="16">
        <v>0</v>
      </c>
      <c r="O78" s="75">
        <v>0</v>
      </c>
      <c r="P78" s="16">
        <v>0</v>
      </c>
      <c r="Q78" s="75">
        <v>0</v>
      </c>
      <c r="R78" s="16">
        <v>0</v>
      </c>
      <c r="S78" s="75">
        <v>0</v>
      </c>
      <c r="T78" s="16">
        <v>0</v>
      </c>
      <c r="U78" s="75">
        <v>0</v>
      </c>
    </row>
    <row r="79" spans="1:21" x14ac:dyDescent="0.3">
      <c r="A79" s="4" t="s">
        <v>68</v>
      </c>
      <c r="B79" s="92">
        <v>0</v>
      </c>
      <c r="C79" s="93">
        <v>0</v>
      </c>
      <c r="D79" s="16">
        <v>0</v>
      </c>
      <c r="E79" s="75">
        <v>0</v>
      </c>
      <c r="F79" s="16">
        <v>0</v>
      </c>
      <c r="G79" s="75">
        <v>0</v>
      </c>
      <c r="H79" s="16">
        <v>0</v>
      </c>
      <c r="I79" s="75">
        <v>0</v>
      </c>
      <c r="J79" s="16">
        <v>0</v>
      </c>
      <c r="K79" s="75">
        <v>0</v>
      </c>
      <c r="L79" s="16">
        <v>0</v>
      </c>
      <c r="M79" s="75">
        <v>0</v>
      </c>
      <c r="N79" s="16">
        <v>0</v>
      </c>
      <c r="O79" s="75">
        <v>0</v>
      </c>
      <c r="P79" s="16">
        <v>0</v>
      </c>
      <c r="Q79" s="75">
        <v>0</v>
      </c>
      <c r="R79" s="16">
        <v>0</v>
      </c>
      <c r="S79" s="75">
        <v>0</v>
      </c>
      <c r="T79" s="16">
        <v>0</v>
      </c>
      <c r="U79" s="75">
        <v>0</v>
      </c>
    </row>
    <row r="80" spans="1:21" x14ac:dyDescent="0.3">
      <c r="A80" s="4" t="s">
        <v>69</v>
      </c>
      <c r="B80" s="92">
        <v>425554.12</v>
      </c>
      <c r="C80" s="93">
        <v>149712.49000000002</v>
      </c>
      <c r="D80" s="16">
        <v>425554.12</v>
      </c>
      <c r="E80" s="75">
        <v>141600.79</v>
      </c>
      <c r="F80" s="16">
        <v>0</v>
      </c>
      <c r="G80" s="75">
        <v>0</v>
      </c>
      <c r="H80" s="16">
        <v>0</v>
      </c>
      <c r="I80" s="75">
        <v>0</v>
      </c>
      <c r="J80" s="16">
        <v>0</v>
      </c>
      <c r="K80" s="75">
        <v>0</v>
      </c>
      <c r="L80" s="16">
        <v>0</v>
      </c>
      <c r="M80" s="75">
        <v>8111.7</v>
      </c>
      <c r="N80" s="16">
        <v>0</v>
      </c>
      <c r="O80" s="75">
        <v>0</v>
      </c>
      <c r="P80" s="16">
        <v>0</v>
      </c>
      <c r="Q80" s="75">
        <v>0</v>
      </c>
      <c r="R80" s="16">
        <v>0</v>
      </c>
      <c r="S80" s="75">
        <v>0</v>
      </c>
      <c r="T80" s="16">
        <v>0</v>
      </c>
      <c r="U80" s="75">
        <v>0</v>
      </c>
    </row>
    <row r="81" spans="1:21" x14ac:dyDescent="0.3">
      <c r="A81" s="4" t="s">
        <v>70</v>
      </c>
      <c r="B81" s="92">
        <v>0</v>
      </c>
      <c r="C81" s="93">
        <v>0</v>
      </c>
      <c r="D81" s="16">
        <v>0</v>
      </c>
      <c r="E81" s="75">
        <v>0</v>
      </c>
      <c r="F81" s="16">
        <v>0</v>
      </c>
      <c r="G81" s="75">
        <v>0</v>
      </c>
      <c r="H81" s="16">
        <v>0</v>
      </c>
      <c r="I81" s="75">
        <v>0</v>
      </c>
      <c r="J81" s="16">
        <v>0</v>
      </c>
      <c r="K81" s="75">
        <v>0</v>
      </c>
      <c r="L81" s="16">
        <v>0</v>
      </c>
      <c r="M81" s="75">
        <v>0</v>
      </c>
      <c r="N81" s="16">
        <v>0</v>
      </c>
      <c r="O81" s="75">
        <v>0</v>
      </c>
      <c r="P81" s="16">
        <v>0</v>
      </c>
      <c r="Q81" s="75">
        <v>0</v>
      </c>
      <c r="R81" s="16">
        <v>0</v>
      </c>
      <c r="S81" s="75">
        <v>0</v>
      </c>
      <c r="T81" s="16">
        <v>0</v>
      </c>
      <c r="U81" s="75">
        <v>0</v>
      </c>
    </row>
    <row r="82" spans="1:21" x14ac:dyDescent="0.3">
      <c r="A82" s="4" t="s">
        <v>71</v>
      </c>
      <c r="B82" s="92">
        <v>0</v>
      </c>
      <c r="C82" s="93">
        <v>0</v>
      </c>
      <c r="D82" s="16">
        <v>0</v>
      </c>
      <c r="E82" s="75">
        <v>0</v>
      </c>
      <c r="F82" s="16">
        <v>0</v>
      </c>
      <c r="G82" s="75">
        <v>0</v>
      </c>
      <c r="H82" s="16">
        <v>0</v>
      </c>
      <c r="I82" s="75">
        <v>0</v>
      </c>
      <c r="J82" s="16">
        <v>0</v>
      </c>
      <c r="K82" s="75">
        <v>0</v>
      </c>
      <c r="L82" s="16">
        <v>0</v>
      </c>
      <c r="M82" s="75">
        <v>0</v>
      </c>
      <c r="N82" s="16">
        <v>0</v>
      </c>
      <c r="O82" s="75">
        <v>0</v>
      </c>
      <c r="P82" s="16">
        <v>0</v>
      </c>
      <c r="Q82" s="75">
        <v>0</v>
      </c>
      <c r="R82" s="16">
        <v>0</v>
      </c>
      <c r="S82" s="75">
        <v>0</v>
      </c>
      <c r="T82" s="16">
        <v>0</v>
      </c>
      <c r="U82" s="75">
        <v>0</v>
      </c>
    </row>
    <row r="83" spans="1:21" x14ac:dyDescent="0.3">
      <c r="A83" s="4" t="s">
        <v>72</v>
      </c>
      <c r="B83" s="92">
        <v>0</v>
      </c>
      <c r="C83" s="93">
        <v>0</v>
      </c>
      <c r="D83" s="16">
        <v>0</v>
      </c>
      <c r="E83" s="75">
        <v>0</v>
      </c>
      <c r="F83" s="16">
        <v>0</v>
      </c>
      <c r="G83" s="75">
        <v>0</v>
      </c>
      <c r="H83" s="16">
        <v>0</v>
      </c>
      <c r="I83" s="75">
        <v>0</v>
      </c>
      <c r="J83" s="16">
        <v>0</v>
      </c>
      <c r="K83" s="75">
        <v>0</v>
      </c>
      <c r="L83" s="16">
        <v>0</v>
      </c>
      <c r="M83" s="75">
        <v>0</v>
      </c>
      <c r="N83" s="16">
        <v>0</v>
      </c>
      <c r="O83" s="75">
        <v>0</v>
      </c>
      <c r="P83" s="16">
        <v>0</v>
      </c>
      <c r="Q83" s="75">
        <v>0</v>
      </c>
      <c r="R83" s="16">
        <v>0</v>
      </c>
      <c r="S83" s="75">
        <v>0</v>
      </c>
      <c r="T83" s="16">
        <v>0</v>
      </c>
      <c r="U83" s="75">
        <v>0</v>
      </c>
    </row>
    <row r="84" spans="1:21" x14ac:dyDescent="0.3">
      <c r="A84" s="4" t="s">
        <v>73</v>
      </c>
      <c r="B84" s="92">
        <v>0</v>
      </c>
      <c r="C84" s="93">
        <v>0</v>
      </c>
      <c r="D84" s="16">
        <v>0</v>
      </c>
      <c r="E84" s="75">
        <v>0</v>
      </c>
      <c r="F84" s="16">
        <v>0</v>
      </c>
      <c r="G84" s="75">
        <v>0</v>
      </c>
      <c r="H84" s="16">
        <v>0</v>
      </c>
      <c r="I84" s="75">
        <v>0</v>
      </c>
      <c r="J84" s="16">
        <v>0</v>
      </c>
      <c r="K84" s="75">
        <v>0</v>
      </c>
      <c r="L84" s="16">
        <v>0</v>
      </c>
      <c r="M84" s="75">
        <v>0</v>
      </c>
      <c r="N84" s="16">
        <v>0</v>
      </c>
      <c r="O84" s="75">
        <v>0</v>
      </c>
      <c r="P84" s="16">
        <v>0</v>
      </c>
      <c r="Q84" s="75">
        <v>0</v>
      </c>
      <c r="R84" s="16">
        <v>0</v>
      </c>
      <c r="S84" s="75">
        <v>0</v>
      </c>
      <c r="T84" s="16">
        <v>0</v>
      </c>
      <c r="U84" s="75">
        <v>0</v>
      </c>
    </row>
    <row r="85" spans="1:21" x14ac:dyDescent="0.3">
      <c r="A85" s="4" t="s">
        <v>74</v>
      </c>
      <c r="B85" s="92">
        <v>0</v>
      </c>
      <c r="C85" s="93">
        <v>0</v>
      </c>
      <c r="D85" s="16">
        <v>0</v>
      </c>
      <c r="E85" s="75">
        <v>0</v>
      </c>
      <c r="F85" s="16">
        <v>0</v>
      </c>
      <c r="G85" s="75">
        <v>0</v>
      </c>
      <c r="H85" s="16">
        <v>0</v>
      </c>
      <c r="I85" s="75">
        <v>0</v>
      </c>
      <c r="J85" s="16">
        <v>0</v>
      </c>
      <c r="K85" s="75">
        <v>0</v>
      </c>
      <c r="L85" s="16">
        <v>0</v>
      </c>
      <c r="M85" s="75">
        <v>0</v>
      </c>
      <c r="N85" s="16">
        <v>0</v>
      </c>
      <c r="O85" s="75">
        <v>0</v>
      </c>
      <c r="P85" s="16">
        <v>0</v>
      </c>
      <c r="Q85" s="75">
        <v>0</v>
      </c>
      <c r="R85" s="16">
        <v>0</v>
      </c>
      <c r="S85" s="75">
        <v>0</v>
      </c>
      <c r="T85" s="16">
        <v>0</v>
      </c>
      <c r="U85" s="75">
        <v>0</v>
      </c>
    </row>
    <row r="86" spans="1:21" x14ac:dyDescent="0.3">
      <c r="A86" s="4" t="s">
        <v>75</v>
      </c>
      <c r="B86" s="92">
        <v>0</v>
      </c>
      <c r="C86" s="93">
        <v>0</v>
      </c>
      <c r="D86" s="16">
        <v>0</v>
      </c>
      <c r="E86" s="75">
        <v>0</v>
      </c>
      <c r="F86" s="16">
        <v>0</v>
      </c>
      <c r="G86" s="75">
        <v>0</v>
      </c>
      <c r="H86" s="16">
        <v>0</v>
      </c>
      <c r="I86" s="75">
        <v>0</v>
      </c>
      <c r="J86" s="16">
        <v>0</v>
      </c>
      <c r="K86" s="75">
        <v>0</v>
      </c>
      <c r="L86" s="16">
        <v>0</v>
      </c>
      <c r="M86" s="75">
        <v>0</v>
      </c>
      <c r="N86" s="16">
        <v>0</v>
      </c>
      <c r="O86" s="75">
        <v>0</v>
      </c>
      <c r="P86" s="16">
        <v>0</v>
      </c>
      <c r="Q86" s="75">
        <v>0</v>
      </c>
      <c r="R86" s="16">
        <v>0</v>
      </c>
      <c r="S86" s="75">
        <v>0</v>
      </c>
      <c r="T86" s="16">
        <v>0</v>
      </c>
      <c r="U86" s="75">
        <v>0</v>
      </c>
    </row>
    <row r="87" spans="1:21" x14ac:dyDescent="0.3">
      <c r="A87" s="4" t="s">
        <v>76</v>
      </c>
      <c r="B87" s="92">
        <v>731418.11</v>
      </c>
      <c r="C87" s="93">
        <v>0</v>
      </c>
      <c r="D87" s="16">
        <v>0</v>
      </c>
      <c r="E87" s="75">
        <v>0</v>
      </c>
      <c r="F87" s="16">
        <v>0</v>
      </c>
      <c r="G87" s="75">
        <v>0</v>
      </c>
      <c r="H87" s="16">
        <v>0</v>
      </c>
      <c r="I87" s="75">
        <v>0</v>
      </c>
      <c r="J87" s="16">
        <v>0</v>
      </c>
      <c r="K87" s="75">
        <v>0</v>
      </c>
      <c r="L87" s="16">
        <v>0</v>
      </c>
      <c r="M87" s="75">
        <v>0</v>
      </c>
      <c r="N87" s="16">
        <v>0</v>
      </c>
      <c r="O87" s="75">
        <v>0</v>
      </c>
      <c r="P87" s="16">
        <v>0</v>
      </c>
      <c r="Q87" s="75">
        <v>0</v>
      </c>
      <c r="R87" s="16">
        <v>0</v>
      </c>
      <c r="S87" s="75">
        <v>0</v>
      </c>
      <c r="T87" s="16">
        <v>731418.11</v>
      </c>
      <c r="U87" s="75">
        <v>0</v>
      </c>
    </row>
    <row r="88" spans="1:21" x14ac:dyDescent="0.3">
      <c r="A88" s="4" t="s">
        <v>77</v>
      </c>
      <c r="B88" s="92">
        <v>0</v>
      </c>
      <c r="C88" s="93">
        <v>0</v>
      </c>
      <c r="D88" s="16">
        <v>0</v>
      </c>
      <c r="E88" s="75">
        <v>0</v>
      </c>
      <c r="F88" s="16">
        <v>0</v>
      </c>
      <c r="G88" s="75">
        <v>0</v>
      </c>
      <c r="H88" s="16">
        <v>0</v>
      </c>
      <c r="I88" s="75">
        <v>0</v>
      </c>
      <c r="J88" s="16">
        <v>0</v>
      </c>
      <c r="K88" s="75">
        <v>0</v>
      </c>
      <c r="L88" s="16">
        <v>0</v>
      </c>
      <c r="M88" s="75">
        <v>0</v>
      </c>
      <c r="N88" s="16">
        <v>0</v>
      </c>
      <c r="O88" s="75">
        <v>0</v>
      </c>
      <c r="P88" s="16">
        <v>0</v>
      </c>
      <c r="Q88" s="75">
        <v>0</v>
      </c>
      <c r="R88" s="16">
        <v>0</v>
      </c>
      <c r="S88" s="75">
        <v>0</v>
      </c>
      <c r="T88" s="16">
        <v>0</v>
      </c>
      <c r="U88" s="75">
        <v>0</v>
      </c>
    </row>
    <row r="89" spans="1:21" x14ac:dyDescent="0.3">
      <c r="A89" s="5"/>
      <c r="B89" s="94"/>
      <c r="C89" s="95"/>
      <c r="D89" s="18"/>
      <c r="E89" s="13"/>
      <c r="F89" s="18"/>
      <c r="G89" s="13"/>
      <c r="H89" s="18"/>
      <c r="I89" s="13"/>
      <c r="J89" s="18"/>
      <c r="K89" s="13"/>
      <c r="L89" s="18"/>
      <c r="M89" s="13"/>
      <c r="N89" s="18"/>
      <c r="O89" s="13"/>
      <c r="P89" s="18"/>
      <c r="Q89" s="13"/>
      <c r="R89" s="18"/>
      <c r="S89" s="13"/>
      <c r="T89" s="18"/>
      <c r="U89" s="13"/>
    </row>
    <row r="90" spans="1:21" x14ac:dyDescent="0.3">
      <c r="A90" s="30"/>
      <c r="B90" s="31">
        <f>SUM(B9:B89)</f>
        <v>13615438.989999998</v>
      </c>
      <c r="C90" s="33">
        <f t="shared" ref="C90:U90" si="0">SUM(C9:C89)</f>
        <v>16367603.873177394</v>
      </c>
      <c r="D90" s="31">
        <f t="shared" si="0"/>
        <v>5344891.74</v>
      </c>
      <c r="E90" s="33">
        <f t="shared" si="0"/>
        <v>6110521.4110587453</v>
      </c>
      <c r="F90" s="31">
        <f t="shared" si="0"/>
        <v>3420856.5</v>
      </c>
      <c r="G90" s="33">
        <f t="shared" si="0"/>
        <v>3205861.3</v>
      </c>
      <c r="H90" s="31">
        <f t="shared" si="0"/>
        <v>198914.86</v>
      </c>
      <c r="I90" s="33">
        <f t="shared" si="0"/>
        <v>322222.46211864823</v>
      </c>
      <c r="J90" s="31">
        <f t="shared" si="0"/>
        <v>13996.3</v>
      </c>
      <c r="K90" s="33">
        <f t="shared" si="0"/>
        <v>260908</v>
      </c>
      <c r="L90" s="31">
        <f t="shared" si="0"/>
        <v>1047073.4</v>
      </c>
      <c r="M90" s="33">
        <f t="shared" si="0"/>
        <v>5611636.7000000002</v>
      </c>
      <c r="N90" s="31">
        <f t="shared" si="0"/>
        <v>2857505.49</v>
      </c>
      <c r="O90" s="33">
        <f t="shared" si="0"/>
        <v>856454</v>
      </c>
      <c r="P90" s="31">
        <f t="shared" si="0"/>
        <v>0</v>
      </c>
      <c r="Q90" s="33">
        <f t="shared" si="0"/>
        <v>0</v>
      </c>
      <c r="R90" s="31">
        <f t="shared" si="0"/>
        <v>0</v>
      </c>
      <c r="S90" s="33">
        <f t="shared" si="0"/>
        <v>0</v>
      </c>
      <c r="T90" s="31">
        <f t="shared" si="0"/>
        <v>732200.7</v>
      </c>
      <c r="U90" s="33">
        <f t="shared" si="0"/>
        <v>0</v>
      </c>
    </row>
    <row r="91" spans="1:21"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row>
    <row r="106" spans="1:1" x14ac:dyDescent="0.3">
      <c r="A106" s="29"/>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2" tint="-0.249977111117893"/>
  </sheetPr>
  <dimension ref="A1:S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9" width="12.7265625" style="9"/>
    <col min="20" max="16384" width="12.7265625" style="6"/>
  </cols>
  <sheetData>
    <row r="1" spans="1:19" x14ac:dyDescent="0.3">
      <c r="A1" s="1" t="s">
        <v>317</v>
      </c>
      <c r="B1" s="7"/>
      <c r="C1" s="7"/>
      <c r="D1" s="7"/>
      <c r="E1" s="7"/>
      <c r="F1" s="7"/>
      <c r="G1" s="7"/>
      <c r="H1" s="7"/>
      <c r="I1" s="7"/>
      <c r="J1" s="7"/>
      <c r="K1" s="7"/>
      <c r="L1" s="7"/>
      <c r="M1" s="7"/>
      <c r="N1" s="7"/>
      <c r="O1" s="7"/>
      <c r="P1" s="7"/>
      <c r="Q1" s="7"/>
      <c r="R1" s="7"/>
      <c r="S1" s="7"/>
    </row>
    <row r="2" spans="1:19" ht="15.5" x14ac:dyDescent="0.35">
      <c r="A2" s="2" t="s">
        <v>270</v>
      </c>
      <c r="B2" s="8"/>
      <c r="C2" s="8"/>
      <c r="D2" s="8"/>
      <c r="E2" s="8"/>
      <c r="F2" s="8"/>
      <c r="G2" s="8"/>
      <c r="H2" s="8"/>
      <c r="I2" s="8"/>
      <c r="J2" s="8"/>
      <c r="K2" s="8"/>
      <c r="L2" s="8"/>
      <c r="M2" s="8"/>
      <c r="N2" s="8"/>
      <c r="O2" s="8"/>
      <c r="P2" s="8"/>
      <c r="Q2" s="8"/>
      <c r="R2" s="8"/>
      <c r="S2" s="8"/>
    </row>
    <row r="3" spans="1:19" x14ac:dyDescent="0.3">
      <c r="A3" s="28" t="str">
        <f>'Total Exp'!A3</f>
        <v>2020-21</v>
      </c>
    </row>
    <row r="4" spans="1:19" ht="15.5" x14ac:dyDescent="0.35">
      <c r="A4" s="82" t="s">
        <v>128</v>
      </c>
      <c r="B4" s="83"/>
      <c r="C4" s="84"/>
      <c r="D4" s="85"/>
      <c r="E4" s="83"/>
      <c r="F4" s="85"/>
      <c r="G4" s="83"/>
      <c r="H4" s="85"/>
      <c r="I4" s="83"/>
      <c r="J4" s="85"/>
      <c r="K4" s="83"/>
      <c r="L4" s="85"/>
      <c r="M4" s="83"/>
      <c r="N4" s="85"/>
      <c r="O4" s="83"/>
      <c r="P4" s="85"/>
      <c r="Q4" s="83"/>
      <c r="R4" s="85"/>
      <c r="S4" s="84" t="s">
        <v>285</v>
      </c>
    </row>
    <row r="5" spans="1:19" s="60" customFormat="1" ht="13" x14ac:dyDescent="0.3">
      <c r="A5" s="49"/>
      <c r="B5" s="65" t="s">
        <v>212</v>
      </c>
      <c r="C5" s="63"/>
      <c r="D5" s="64" t="s">
        <v>198</v>
      </c>
      <c r="E5" s="66"/>
      <c r="F5" s="65" t="s">
        <v>199</v>
      </c>
      <c r="G5" s="66"/>
      <c r="H5" s="65" t="s">
        <v>200</v>
      </c>
      <c r="I5" s="66"/>
      <c r="J5" s="64" t="s">
        <v>204</v>
      </c>
      <c r="K5" s="66"/>
      <c r="L5" s="65" t="s">
        <v>205</v>
      </c>
      <c r="M5" s="66"/>
      <c r="N5" s="65" t="s">
        <v>206</v>
      </c>
      <c r="O5" s="66"/>
      <c r="P5" s="64" t="s">
        <v>210</v>
      </c>
      <c r="Q5" s="66"/>
      <c r="R5" s="65" t="s">
        <v>211</v>
      </c>
      <c r="S5" s="66"/>
    </row>
    <row r="6" spans="1:19" s="60" customFormat="1" ht="13" x14ac:dyDescent="0.3">
      <c r="A6" s="49"/>
      <c r="B6" s="50" t="str">
        <f>$A$4&amp;" Total"</f>
        <v>Environment Total</v>
      </c>
      <c r="C6" s="52"/>
      <c r="D6" s="50" t="s">
        <v>201</v>
      </c>
      <c r="E6" s="52"/>
      <c r="F6" s="51" t="s">
        <v>202</v>
      </c>
      <c r="G6" s="52"/>
      <c r="H6" s="51" t="s">
        <v>203</v>
      </c>
      <c r="I6" s="52"/>
      <c r="J6" s="50" t="s">
        <v>207</v>
      </c>
      <c r="K6" s="52"/>
      <c r="L6" s="51" t="s">
        <v>208</v>
      </c>
      <c r="M6" s="52"/>
      <c r="N6" s="51" t="s">
        <v>209</v>
      </c>
      <c r="O6" s="52"/>
      <c r="P6" s="50" t="s">
        <v>213</v>
      </c>
      <c r="Q6" s="52"/>
      <c r="R6" s="55" t="s">
        <v>141</v>
      </c>
      <c r="S6" s="52"/>
    </row>
    <row r="7" spans="1:19" s="59" customFormat="1" ht="20" x14ac:dyDescent="0.25">
      <c r="A7" s="57"/>
      <c r="B7" s="42" t="s">
        <v>117</v>
      </c>
      <c r="C7" s="44" t="s">
        <v>118</v>
      </c>
      <c r="D7" s="42" t="s">
        <v>117</v>
      </c>
      <c r="E7" s="44" t="s">
        <v>118</v>
      </c>
      <c r="F7" s="42" t="s">
        <v>117</v>
      </c>
      <c r="G7" s="44" t="s">
        <v>118</v>
      </c>
      <c r="H7" s="42" t="s">
        <v>117</v>
      </c>
      <c r="I7" s="44" t="s">
        <v>118</v>
      </c>
      <c r="J7" s="42" t="s">
        <v>117</v>
      </c>
      <c r="K7" s="44" t="s">
        <v>118</v>
      </c>
      <c r="L7" s="42" t="s">
        <v>117</v>
      </c>
      <c r="M7" s="44" t="s">
        <v>118</v>
      </c>
      <c r="N7" s="42" t="s">
        <v>117</v>
      </c>
      <c r="O7" s="44" t="s">
        <v>118</v>
      </c>
      <c r="P7" s="42" t="s">
        <v>117</v>
      </c>
      <c r="Q7" s="44" t="s">
        <v>118</v>
      </c>
      <c r="R7" s="42" t="s">
        <v>117</v>
      </c>
      <c r="S7" s="44" t="s">
        <v>118</v>
      </c>
    </row>
    <row r="8" spans="1:19" s="59" customFormat="1" ht="10.5" x14ac:dyDescent="0.25">
      <c r="A8" s="67"/>
      <c r="B8" s="46" t="s">
        <v>119</v>
      </c>
      <c r="C8" s="48" t="s">
        <v>120</v>
      </c>
      <c r="D8" s="46" t="s">
        <v>119</v>
      </c>
      <c r="E8" s="48" t="s">
        <v>120</v>
      </c>
      <c r="F8" s="46" t="s">
        <v>119</v>
      </c>
      <c r="G8" s="48" t="s">
        <v>120</v>
      </c>
      <c r="H8" s="46" t="s">
        <v>119</v>
      </c>
      <c r="I8" s="48" t="s">
        <v>120</v>
      </c>
      <c r="J8" s="46" t="s">
        <v>119</v>
      </c>
      <c r="K8" s="48" t="s">
        <v>120</v>
      </c>
      <c r="L8" s="46" t="s">
        <v>119</v>
      </c>
      <c r="M8" s="48" t="s">
        <v>120</v>
      </c>
      <c r="N8" s="46" t="s">
        <v>119</v>
      </c>
      <c r="O8" s="48" t="s">
        <v>120</v>
      </c>
      <c r="P8" s="46" t="s">
        <v>119</v>
      </c>
      <c r="Q8" s="48" t="s">
        <v>120</v>
      </c>
      <c r="R8" s="46" t="s">
        <v>119</v>
      </c>
      <c r="S8" s="48" t="s">
        <v>120</v>
      </c>
    </row>
    <row r="9" spans="1:19" x14ac:dyDescent="0.3">
      <c r="A9" s="3"/>
      <c r="B9" s="89"/>
      <c r="C9" s="91"/>
      <c r="D9" s="14"/>
      <c r="E9" s="11"/>
      <c r="F9" s="14"/>
      <c r="G9" s="11"/>
      <c r="H9" s="14"/>
      <c r="I9" s="11"/>
      <c r="J9" s="14"/>
      <c r="K9" s="11"/>
      <c r="L9" s="14"/>
      <c r="M9" s="11"/>
      <c r="N9" s="14"/>
      <c r="O9" s="11"/>
      <c r="P9" s="14"/>
      <c r="Q9" s="11"/>
      <c r="R9" s="14"/>
      <c r="S9" s="11"/>
    </row>
    <row r="10" spans="1:19" x14ac:dyDescent="0.3">
      <c r="A10" s="4" t="s">
        <v>0</v>
      </c>
      <c r="B10" s="92">
        <v>0</v>
      </c>
      <c r="C10" s="93">
        <v>0</v>
      </c>
      <c r="D10" s="16">
        <v>0</v>
      </c>
      <c r="E10" s="75">
        <v>0</v>
      </c>
      <c r="F10" s="16">
        <v>0</v>
      </c>
      <c r="G10" s="75">
        <v>0</v>
      </c>
      <c r="H10" s="16">
        <v>0</v>
      </c>
      <c r="I10" s="75">
        <v>0</v>
      </c>
      <c r="J10" s="16">
        <v>0</v>
      </c>
      <c r="K10" s="75">
        <v>0</v>
      </c>
      <c r="L10" s="16">
        <v>0</v>
      </c>
      <c r="M10" s="75">
        <v>0</v>
      </c>
      <c r="N10" s="16">
        <v>0</v>
      </c>
      <c r="O10" s="75">
        <v>0</v>
      </c>
      <c r="P10" s="16">
        <v>0</v>
      </c>
      <c r="Q10" s="75">
        <v>0</v>
      </c>
      <c r="R10" s="16">
        <v>0</v>
      </c>
      <c r="S10" s="75">
        <v>0</v>
      </c>
    </row>
    <row r="11" spans="1:19" x14ac:dyDescent="0.3">
      <c r="A11" s="4" t="s">
        <v>1</v>
      </c>
      <c r="B11" s="92">
        <v>0</v>
      </c>
      <c r="C11" s="93">
        <v>0</v>
      </c>
      <c r="D11" s="16">
        <v>0</v>
      </c>
      <c r="E11" s="75">
        <v>0</v>
      </c>
      <c r="F11" s="16">
        <v>0</v>
      </c>
      <c r="G11" s="75">
        <v>0</v>
      </c>
      <c r="H11" s="16">
        <v>0</v>
      </c>
      <c r="I11" s="75">
        <v>0</v>
      </c>
      <c r="J11" s="16">
        <v>0</v>
      </c>
      <c r="K11" s="75">
        <v>0</v>
      </c>
      <c r="L11" s="16">
        <v>0</v>
      </c>
      <c r="M11" s="75">
        <v>0</v>
      </c>
      <c r="N11" s="16">
        <v>0</v>
      </c>
      <c r="O11" s="75">
        <v>0</v>
      </c>
      <c r="P11" s="16">
        <v>0</v>
      </c>
      <c r="Q11" s="75">
        <v>0</v>
      </c>
      <c r="R11" s="16">
        <v>0</v>
      </c>
      <c r="S11" s="75">
        <v>0</v>
      </c>
    </row>
    <row r="12" spans="1:19" x14ac:dyDescent="0.3">
      <c r="A12" s="4" t="s">
        <v>2</v>
      </c>
      <c r="B12" s="92">
        <v>37463000</v>
      </c>
      <c r="C12" s="93">
        <v>0</v>
      </c>
      <c r="D12" s="16">
        <v>0</v>
      </c>
      <c r="E12" s="75">
        <v>0</v>
      </c>
      <c r="F12" s="16">
        <v>0</v>
      </c>
      <c r="G12" s="75">
        <v>0</v>
      </c>
      <c r="H12" s="16">
        <v>37463000</v>
      </c>
      <c r="I12" s="75">
        <v>0</v>
      </c>
      <c r="J12" s="16">
        <v>0</v>
      </c>
      <c r="K12" s="75">
        <v>0</v>
      </c>
      <c r="L12" s="16">
        <v>0</v>
      </c>
      <c r="M12" s="75">
        <v>0</v>
      </c>
      <c r="N12" s="16">
        <v>0</v>
      </c>
      <c r="O12" s="75">
        <v>0</v>
      </c>
      <c r="P12" s="16">
        <v>0</v>
      </c>
      <c r="Q12" s="75">
        <v>0</v>
      </c>
      <c r="R12" s="16">
        <v>0</v>
      </c>
      <c r="S12" s="75">
        <v>0</v>
      </c>
    </row>
    <row r="13" spans="1:19" x14ac:dyDescent="0.3">
      <c r="A13" s="4" t="s">
        <v>3</v>
      </c>
      <c r="B13" s="92">
        <v>0</v>
      </c>
      <c r="C13" s="93">
        <v>0</v>
      </c>
      <c r="D13" s="16">
        <v>0</v>
      </c>
      <c r="E13" s="75">
        <v>0</v>
      </c>
      <c r="F13" s="16">
        <v>0</v>
      </c>
      <c r="G13" s="75">
        <v>0</v>
      </c>
      <c r="H13" s="16">
        <v>0</v>
      </c>
      <c r="I13" s="75">
        <v>0</v>
      </c>
      <c r="J13" s="16">
        <v>0</v>
      </c>
      <c r="K13" s="75">
        <v>0</v>
      </c>
      <c r="L13" s="16">
        <v>0</v>
      </c>
      <c r="M13" s="75">
        <v>0</v>
      </c>
      <c r="N13" s="16">
        <v>0</v>
      </c>
      <c r="O13" s="75">
        <v>0</v>
      </c>
      <c r="P13" s="16">
        <v>0</v>
      </c>
      <c r="Q13" s="75">
        <v>0</v>
      </c>
      <c r="R13" s="16">
        <v>0</v>
      </c>
      <c r="S13" s="75">
        <v>0</v>
      </c>
    </row>
    <row r="14" spans="1:19" x14ac:dyDescent="0.3">
      <c r="A14" s="4" t="s">
        <v>4</v>
      </c>
      <c r="B14" s="92">
        <v>0</v>
      </c>
      <c r="C14" s="93">
        <v>0</v>
      </c>
      <c r="D14" s="16">
        <v>0</v>
      </c>
      <c r="E14" s="75">
        <v>0</v>
      </c>
      <c r="F14" s="16">
        <v>0</v>
      </c>
      <c r="G14" s="75">
        <v>0</v>
      </c>
      <c r="H14" s="16">
        <v>0</v>
      </c>
      <c r="I14" s="75">
        <v>0</v>
      </c>
      <c r="J14" s="16">
        <v>0</v>
      </c>
      <c r="K14" s="75">
        <v>0</v>
      </c>
      <c r="L14" s="16">
        <v>0</v>
      </c>
      <c r="M14" s="75">
        <v>0</v>
      </c>
      <c r="N14" s="16">
        <v>0</v>
      </c>
      <c r="O14" s="75">
        <v>0</v>
      </c>
      <c r="P14" s="16">
        <v>0</v>
      </c>
      <c r="Q14" s="75">
        <v>0</v>
      </c>
      <c r="R14" s="16">
        <v>0</v>
      </c>
      <c r="S14" s="75">
        <v>0</v>
      </c>
    </row>
    <row r="15" spans="1:19" x14ac:dyDescent="0.3">
      <c r="A15" s="4" t="s">
        <v>5</v>
      </c>
      <c r="B15" s="92">
        <v>0</v>
      </c>
      <c r="C15" s="93">
        <v>4199022</v>
      </c>
      <c r="D15" s="16">
        <v>0</v>
      </c>
      <c r="E15" s="75">
        <v>0</v>
      </c>
      <c r="F15" s="16">
        <v>0</v>
      </c>
      <c r="G15" s="75">
        <v>0</v>
      </c>
      <c r="H15" s="16">
        <v>0</v>
      </c>
      <c r="I15" s="75">
        <v>4199022</v>
      </c>
      <c r="J15" s="16">
        <v>0</v>
      </c>
      <c r="K15" s="75">
        <v>0</v>
      </c>
      <c r="L15" s="16">
        <v>0</v>
      </c>
      <c r="M15" s="75">
        <v>0</v>
      </c>
      <c r="N15" s="16">
        <v>0</v>
      </c>
      <c r="O15" s="75">
        <v>0</v>
      </c>
      <c r="P15" s="16">
        <v>0</v>
      </c>
      <c r="Q15" s="75">
        <v>0</v>
      </c>
      <c r="R15" s="16">
        <v>0</v>
      </c>
      <c r="S15" s="75">
        <v>0</v>
      </c>
    </row>
    <row r="16" spans="1:19" x14ac:dyDescent="0.3">
      <c r="A16" s="4" t="s">
        <v>6</v>
      </c>
      <c r="B16" s="92">
        <v>0</v>
      </c>
      <c r="C16" s="93">
        <v>0</v>
      </c>
      <c r="D16" s="16">
        <v>0</v>
      </c>
      <c r="E16" s="75">
        <v>0</v>
      </c>
      <c r="F16" s="16">
        <v>0</v>
      </c>
      <c r="G16" s="75">
        <v>0</v>
      </c>
      <c r="H16" s="16">
        <v>0</v>
      </c>
      <c r="I16" s="75">
        <v>0</v>
      </c>
      <c r="J16" s="16">
        <v>0</v>
      </c>
      <c r="K16" s="75">
        <v>0</v>
      </c>
      <c r="L16" s="16">
        <v>0</v>
      </c>
      <c r="M16" s="75">
        <v>0</v>
      </c>
      <c r="N16" s="16">
        <v>0</v>
      </c>
      <c r="O16" s="75">
        <v>0</v>
      </c>
      <c r="P16" s="16">
        <v>0</v>
      </c>
      <c r="Q16" s="75">
        <v>0</v>
      </c>
      <c r="R16" s="16">
        <v>0</v>
      </c>
      <c r="S16" s="75">
        <v>0</v>
      </c>
    </row>
    <row r="17" spans="1:19" x14ac:dyDescent="0.3">
      <c r="A17" s="4" t="s">
        <v>7</v>
      </c>
      <c r="B17" s="92">
        <v>0</v>
      </c>
      <c r="C17" s="93">
        <v>0</v>
      </c>
      <c r="D17" s="16">
        <v>0</v>
      </c>
      <c r="E17" s="75">
        <v>0</v>
      </c>
      <c r="F17" s="16">
        <v>0</v>
      </c>
      <c r="G17" s="75">
        <v>0</v>
      </c>
      <c r="H17" s="16">
        <v>0</v>
      </c>
      <c r="I17" s="75">
        <v>0</v>
      </c>
      <c r="J17" s="16">
        <v>0</v>
      </c>
      <c r="K17" s="75">
        <v>0</v>
      </c>
      <c r="L17" s="16">
        <v>0</v>
      </c>
      <c r="M17" s="75">
        <v>0</v>
      </c>
      <c r="N17" s="16">
        <v>0</v>
      </c>
      <c r="O17" s="75">
        <v>0</v>
      </c>
      <c r="P17" s="16">
        <v>0</v>
      </c>
      <c r="Q17" s="75">
        <v>0</v>
      </c>
      <c r="R17" s="16">
        <v>0</v>
      </c>
      <c r="S17" s="75">
        <v>0</v>
      </c>
    </row>
    <row r="18" spans="1:19" x14ac:dyDescent="0.3">
      <c r="A18" s="4" t="s">
        <v>8</v>
      </c>
      <c r="B18" s="92">
        <v>0</v>
      </c>
      <c r="C18" s="93">
        <v>0</v>
      </c>
      <c r="D18" s="16">
        <v>0</v>
      </c>
      <c r="E18" s="75">
        <v>0</v>
      </c>
      <c r="F18" s="16">
        <v>0</v>
      </c>
      <c r="G18" s="75">
        <v>0</v>
      </c>
      <c r="H18" s="16">
        <v>0</v>
      </c>
      <c r="I18" s="75">
        <v>0</v>
      </c>
      <c r="J18" s="16">
        <v>0</v>
      </c>
      <c r="K18" s="75">
        <v>0</v>
      </c>
      <c r="L18" s="16">
        <v>0</v>
      </c>
      <c r="M18" s="75">
        <v>0</v>
      </c>
      <c r="N18" s="16">
        <v>0</v>
      </c>
      <c r="O18" s="75">
        <v>0</v>
      </c>
      <c r="P18" s="16">
        <v>0</v>
      </c>
      <c r="Q18" s="75">
        <v>0</v>
      </c>
      <c r="R18" s="16">
        <v>0</v>
      </c>
      <c r="S18" s="75">
        <v>0</v>
      </c>
    </row>
    <row r="19" spans="1:19" x14ac:dyDescent="0.3">
      <c r="A19" s="4" t="s">
        <v>9</v>
      </c>
      <c r="B19" s="92">
        <v>0</v>
      </c>
      <c r="C19" s="93">
        <v>2403884</v>
      </c>
      <c r="D19" s="16">
        <v>0</v>
      </c>
      <c r="E19" s="75">
        <v>0</v>
      </c>
      <c r="F19" s="16">
        <v>0</v>
      </c>
      <c r="G19" s="75">
        <v>0</v>
      </c>
      <c r="H19" s="16">
        <v>0</v>
      </c>
      <c r="I19" s="75">
        <v>2403884</v>
      </c>
      <c r="J19" s="16">
        <v>0</v>
      </c>
      <c r="K19" s="75">
        <v>0</v>
      </c>
      <c r="L19" s="16">
        <v>0</v>
      </c>
      <c r="M19" s="75">
        <v>0</v>
      </c>
      <c r="N19" s="16">
        <v>0</v>
      </c>
      <c r="O19" s="75">
        <v>0</v>
      </c>
      <c r="P19" s="16">
        <v>0</v>
      </c>
      <c r="Q19" s="75">
        <v>0</v>
      </c>
      <c r="R19" s="16">
        <v>0</v>
      </c>
      <c r="S19" s="75">
        <v>0</v>
      </c>
    </row>
    <row r="20" spans="1:19" x14ac:dyDescent="0.3">
      <c r="A20" s="4" t="s">
        <v>10</v>
      </c>
      <c r="B20" s="92">
        <v>0</v>
      </c>
      <c r="C20" s="93">
        <v>0</v>
      </c>
      <c r="D20" s="16">
        <v>0</v>
      </c>
      <c r="E20" s="75">
        <v>0</v>
      </c>
      <c r="F20" s="16">
        <v>0</v>
      </c>
      <c r="G20" s="75">
        <v>0</v>
      </c>
      <c r="H20" s="16">
        <v>0</v>
      </c>
      <c r="I20" s="75">
        <v>0</v>
      </c>
      <c r="J20" s="16">
        <v>0</v>
      </c>
      <c r="K20" s="75">
        <v>0</v>
      </c>
      <c r="L20" s="16">
        <v>0</v>
      </c>
      <c r="M20" s="75">
        <v>0</v>
      </c>
      <c r="N20" s="16">
        <v>0</v>
      </c>
      <c r="O20" s="75">
        <v>0</v>
      </c>
      <c r="P20" s="16">
        <v>0</v>
      </c>
      <c r="Q20" s="75">
        <v>0</v>
      </c>
      <c r="R20" s="16">
        <v>0</v>
      </c>
      <c r="S20" s="75">
        <v>0</v>
      </c>
    </row>
    <row r="21" spans="1:19" x14ac:dyDescent="0.3">
      <c r="A21" s="4" t="s">
        <v>11</v>
      </c>
      <c r="B21" s="92">
        <v>0</v>
      </c>
      <c r="C21" s="93">
        <v>0</v>
      </c>
      <c r="D21" s="16">
        <v>0</v>
      </c>
      <c r="E21" s="75">
        <v>0</v>
      </c>
      <c r="F21" s="16">
        <v>0</v>
      </c>
      <c r="G21" s="75">
        <v>0</v>
      </c>
      <c r="H21" s="16">
        <v>0</v>
      </c>
      <c r="I21" s="75">
        <v>0</v>
      </c>
      <c r="J21" s="16">
        <v>0</v>
      </c>
      <c r="K21" s="75">
        <v>0</v>
      </c>
      <c r="L21" s="16">
        <v>0</v>
      </c>
      <c r="M21" s="75">
        <v>0</v>
      </c>
      <c r="N21" s="16">
        <v>0</v>
      </c>
      <c r="O21" s="75">
        <v>0</v>
      </c>
      <c r="P21" s="16">
        <v>0</v>
      </c>
      <c r="Q21" s="75">
        <v>0</v>
      </c>
      <c r="R21" s="16">
        <v>0</v>
      </c>
      <c r="S21" s="75">
        <v>0</v>
      </c>
    </row>
    <row r="22" spans="1:19" x14ac:dyDescent="0.3">
      <c r="A22" s="4" t="s">
        <v>12</v>
      </c>
      <c r="B22" s="92">
        <v>0</v>
      </c>
      <c r="C22" s="93">
        <v>27338.1</v>
      </c>
      <c r="D22" s="16">
        <v>0</v>
      </c>
      <c r="E22" s="75">
        <v>3338.1</v>
      </c>
      <c r="F22" s="16">
        <v>0</v>
      </c>
      <c r="G22" s="75">
        <v>0</v>
      </c>
      <c r="H22" s="16">
        <v>0</v>
      </c>
      <c r="I22" s="75">
        <v>24000</v>
      </c>
      <c r="J22" s="16">
        <v>0</v>
      </c>
      <c r="K22" s="75">
        <v>0</v>
      </c>
      <c r="L22" s="16">
        <v>0</v>
      </c>
      <c r="M22" s="75">
        <v>0</v>
      </c>
      <c r="N22" s="16">
        <v>0</v>
      </c>
      <c r="O22" s="75">
        <v>0</v>
      </c>
      <c r="P22" s="16">
        <v>0</v>
      </c>
      <c r="Q22" s="75">
        <v>0</v>
      </c>
      <c r="R22" s="16">
        <v>0</v>
      </c>
      <c r="S22" s="75">
        <v>0</v>
      </c>
    </row>
    <row r="23" spans="1:19" x14ac:dyDescent="0.3">
      <c r="A23" s="4" t="s">
        <v>13</v>
      </c>
      <c r="B23" s="92">
        <v>69744.92</v>
      </c>
      <c r="C23" s="93">
        <v>0</v>
      </c>
      <c r="D23" s="16">
        <v>0</v>
      </c>
      <c r="E23" s="75">
        <v>0</v>
      </c>
      <c r="F23" s="16">
        <v>0</v>
      </c>
      <c r="G23" s="75">
        <v>0</v>
      </c>
      <c r="H23" s="16">
        <v>69744.92</v>
      </c>
      <c r="I23" s="75">
        <v>0</v>
      </c>
      <c r="J23" s="16">
        <v>0</v>
      </c>
      <c r="K23" s="75">
        <v>0</v>
      </c>
      <c r="L23" s="16">
        <v>0</v>
      </c>
      <c r="M23" s="75">
        <v>0</v>
      </c>
      <c r="N23" s="16">
        <v>0</v>
      </c>
      <c r="O23" s="75">
        <v>0</v>
      </c>
      <c r="P23" s="16">
        <v>0</v>
      </c>
      <c r="Q23" s="75">
        <v>0</v>
      </c>
      <c r="R23" s="16">
        <v>0</v>
      </c>
      <c r="S23" s="75">
        <v>0</v>
      </c>
    </row>
    <row r="24" spans="1:19" x14ac:dyDescent="0.3">
      <c r="A24" s="4" t="s">
        <v>14</v>
      </c>
      <c r="B24" s="92">
        <v>0</v>
      </c>
      <c r="C24" s="93">
        <v>0</v>
      </c>
      <c r="D24" s="16">
        <v>0</v>
      </c>
      <c r="E24" s="75">
        <v>0</v>
      </c>
      <c r="F24" s="16">
        <v>0</v>
      </c>
      <c r="G24" s="75">
        <v>0</v>
      </c>
      <c r="H24" s="16">
        <v>0</v>
      </c>
      <c r="I24" s="75">
        <v>0</v>
      </c>
      <c r="J24" s="16">
        <v>0</v>
      </c>
      <c r="K24" s="75">
        <v>0</v>
      </c>
      <c r="L24" s="16">
        <v>0</v>
      </c>
      <c r="M24" s="75">
        <v>0</v>
      </c>
      <c r="N24" s="16">
        <v>0</v>
      </c>
      <c r="O24" s="75">
        <v>0</v>
      </c>
      <c r="P24" s="16">
        <v>0</v>
      </c>
      <c r="Q24" s="75">
        <v>0</v>
      </c>
      <c r="R24" s="16">
        <v>0</v>
      </c>
      <c r="S24" s="75">
        <v>0</v>
      </c>
    </row>
    <row r="25" spans="1:19" x14ac:dyDescent="0.3">
      <c r="A25" s="4" t="s">
        <v>15</v>
      </c>
      <c r="B25" s="92">
        <v>0</v>
      </c>
      <c r="C25" s="93">
        <v>0</v>
      </c>
      <c r="D25" s="16">
        <v>0</v>
      </c>
      <c r="E25" s="75">
        <v>0</v>
      </c>
      <c r="F25" s="16">
        <v>0</v>
      </c>
      <c r="G25" s="75">
        <v>0</v>
      </c>
      <c r="H25" s="16">
        <v>0</v>
      </c>
      <c r="I25" s="75">
        <v>0</v>
      </c>
      <c r="J25" s="16">
        <v>0</v>
      </c>
      <c r="K25" s="75">
        <v>0</v>
      </c>
      <c r="L25" s="16">
        <v>0</v>
      </c>
      <c r="M25" s="75">
        <v>0</v>
      </c>
      <c r="N25" s="16">
        <v>0</v>
      </c>
      <c r="O25" s="75">
        <v>0</v>
      </c>
      <c r="P25" s="16">
        <v>0</v>
      </c>
      <c r="Q25" s="75">
        <v>0</v>
      </c>
      <c r="R25" s="16">
        <v>0</v>
      </c>
      <c r="S25" s="75">
        <v>0</v>
      </c>
    </row>
    <row r="26" spans="1:19" x14ac:dyDescent="0.3">
      <c r="A26" s="4" t="s">
        <v>16</v>
      </c>
      <c r="B26" s="92">
        <v>0</v>
      </c>
      <c r="C26" s="93">
        <v>0</v>
      </c>
      <c r="D26" s="16">
        <v>0</v>
      </c>
      <c r="E26" s="75">
        <v>0</v>
      </c>
      <c r="F26" s="16">
        <v>0</v>
      </c>
      <c r="G26" s="75">
        <v>0</v>
      </c>
      <c r="H26" s="16">
        <v>0</v>
      </c>
      <c r="I26" s="75">
        <v>0</v>
      </c>
      <c r="J26" s="16">
        <v>0</v>
      </c>
      <c r="K26" s="75">
        <v>0</v>
      </c>
      <c r="L26" s="16">
        <v>0</v>
      </c>
      <c r="M26" s="75">
        <v>0</v>
      </c>
      <c r="N26" s="16">
        <v>0</v>
      </c>
      <c r="O26" s="75">
        <v>0</v>
      </c>
      <c r="P26" s="16">
        <v>0</v>
      </c>
      <c r="Q26" s="75">
        <v>0</v>
      </c>
      <c r="R26" s="16">
        <v>0</v>
      </c>
      <c r="S26" s="75">
        <v>0</v>
      </c>
    </row>
    <row r="27" spans="1:19" x14ac:dyDescent="0.3">
      <c r="A27" s="4" t="s">
        <v>17</v>
      </c>
      <c r="B27" s="92">
        <v>335745</v>
      </c>
      <c r="C27" s="93">
        <v>45152</v>
      </c>
      <c r="D27" s="16">
        <v>0</v>
      </c>
      <c r="E27" s="75">
        <v>0</v>
      </c>
      <c r="F27" s="16">
        <v>0</v>
      </c>
      <c r="G27" s="75">
        <v>0</v>
      </c>
      <c r="H27" s="16">
        <v>44309</v>
      </c>
      <c r="I27" s="75">
        <v>0</v>
      </c>
      <c r="J27" s="16">
        <v>0</v>
      </c>
      <c r="K27" s="75">
        <v>0</v>
      </c>
      <c r="L27" s="16">
        <v>0</v>
      </c>
      <c r="M27" s="75">
        <v>0</v>
      </c>
      <c r="N27" s="16">
        <v>0</v>
      </c>
      <c r="O27" s="75">
        <v>0</v>
      </c>
      <c r="P27" s="16">
        <v>0</v>
      </c>
      <c r="Q27" s="75">
        <v>0</v>
      </c>
      <c r="R27" s="16">
        <v>291436</v>
      </c>
      <c r="S27" s="75">
        <v>45152</v>
      </c>
    </row>
    <row r="28" spans="1:19" x14ac:dyDescent="0.3">
      <c r="A28" s="4" t="s">
        <v>18</v>
      </c>
      <c r="B28" s="92">
        <v>39750</v>
      </c>
      <c r="C28" s="93">
        <v>2000</v>
      </c>
      <c r="D28" s="16">
        <v>0</v>
      </c>
      <c r="E28" s="75">
        <v>2000</v>
      </c>
      <c r="F28" s="16">
        <v>0</v>
      </c>
      <c r="G28" s="75">
        <v>0</v>
      </c>
      <c r="H28" s="16">
        <v>39750</v>
      </c>
      <c r="I28" s="75">
        <v>0</v>
      </c>
      <c r="J28" s="16">
        <v>0</v>
      </c>
      <c r="K28" s="75">
        <v>0</v>
      </c>
      <c r="L28" s="16">
        <v>0</v>
      </c>
      <c r="M28" s="75">
        <v>0</v>
      </c>
      <c r="N28" s="16">
        <v>0</v>
      </c>
      <c r="O28" s="75">
        <v>0</v>
      </c>
      <c r="P28" s="16">
        <v>0</v>
      </c>
      <c r="Q28" s="75">
        <v>0</v>
      </c>
      <c r="R28" s="16">
        <v>0</v>
      </c>
      <c r="S28" s="75">
        <v>0</v>
      </c>
    </row>
    <row r="29" spans="1:19" x14ac:dyDescent="0.3">
      <c r="A29" s="4" t="s">
        <v>19</v>
      </c>
      <c r="B29" s="92">
        <v>0</v>
      </c>
      <c r="C29" s="93">
        <v>0</v>
      </c>
      <c r="D29" s="16">
        <v>0</v>
      </c>
      <c r="E29" s="75">
        <v>0</v>
      </c>
      <c r="F29" s="16">
        <v>0</v>
      </c>
      <c r="G29" s="75">
        <v>0</v>
      </c>
      <c r="H29" s="16">
        <v>0</v>
      </c>
      <c r="I29" s="75">
        <v>0</v>
      </c>
      <c r="J29" s="16">
        <v>0</v>
      </c>
      <c r="K29" s="75">
        <v>0</v>
      </c>
      <c r="L29" s="16">
        <v>0</v>
      </c>
      <c r="M29" s="75">
        <v>0</v>
      </c>
      <c r="N29" s="16">
        <v>0</v>
      </c>
      <c r="O29" s="75">
        <v>0</v>
      </c>
      <c r="P29" s="16">
        <v>0</v>
      </c>
      <c r="Q29" s="75">
        <v>0</v>
      </c>
      <c r="R29" s="16">
        <v>0</v>
      </c>
      <c r="S29" s="75">
        <v>0</v>
      </c>
    </row>
    <row r="30" spans="1:19" x14ac:dyDescent="0.3">
      <c r="A30" s="4" t="s">
        <v>20</v>
      </c>
      <c r="B30" s="92">
        <v>0</v>
      </c>
      <c r="C30" s="93">
        <v>0</v>
      </c>
      <c r="D30" s="16">
        <v>0</v>
      </c>
      <c r="E30" s="75">
        <v>0</v>
      </c>
      <c r="F30" s="16">
        <v>0</v>
      </c>
      <c r="G30" s="75">
        <v>0</v>
      </c>
      <c r="H30" s="16">
        <v>0</v>
      </c>
      <c r="I30" s="75">
        <v>0</v>
      </c>
      <c r="J30" s="16">
        <v>0</v>
      </c>
      <c r="K30" s="75">
        <v>0</v>
      </c>
      <c r="L30" s="16">
        <v>0</v>
      </c>
      <c r="M30" s="75">
        <v>0</v>
      </c>
      <c r="N30" s="16">
        <v>0</v>
      </c>
      <c r="O30" s="75">
        <v>0</v>
      </c>
      <c r="P30" s="16">
        <v>0</v>
      </c>
      <c r="Q30" s="75">
        <v>0</v>
      </c>
      <c r="R30" s="16">
        <v>0</v>
      </c>
      <c r="S30" s="75">
        <v>0</v>
      </c>
    </row>
    <row r="31" spans="1:19" x14ac:dyDescent="0.3">
      <c r="A31" s="4" t="s">
        <v>21</v>
      </c>
      <c r="B31" s="92">
        <v>0</v>
      </c>
      <c r="C31" s="93">
        <v>-16000</v>
      </c>
      <c r="D31" s="16">
        <v>0</v>
      </c>
      <c r="E31" s="75">
        <v>0</v>
      </c>
      <c r="F31" s="16">
        <v>0</v>
      </c>
      <c r="G31" s="75">
        <v>0</v>
      </c>
      <c r="H31" s="16">
        <v>0</v>
      </c>
      <c r="I31" s="75">
        <v>-16000</v>
      </c>
      <c r="J31" s="16">
        <v>0</v>
      </c>
      <c r="K31" s="75">
        <v>0</v>
      </c>
      <c r="L31" s="16">
        <v>0</v>
      </c>
      <c r="M31" s="75">
        <v>0</v>
      </c>
      <c r="N31" s="16">
        <v>0</v>
      </c>
      <c r="O31" s="75">
        <v>0</v>
      </c>
      <c r="P31" s="16">
        <v>0</v>
      </c>
      <c r="Q31" s="75">
        <v>0</v>
      </c>
      <c r="R31" s="16">
        <v>0</v>
      </c>
      <c r="S31" s="75">
        <v>0</v>
      </c>
    </row>
    <row r="32" spans="1:19" x14ac:dyDescent="0.3">
      <c r="A32" s="4" t="s">
        <v>22</v>
      </c>
      <c r="B32" s="92">
        <v>0</v>
      </c>
      <c r="C32" s="93">
        <v>0</v>
      </c>
      <c r="D32" s="16">
        <v>0</v>
      </c>
      <c r="E32" s="75">
        <v>0</v>
      </c>
      <c r="F32" s="16">
        <v>0</v>
      </c>
      <c r="G32" s="75">
        <v>0</v>
      </c>
      <c r="H32" s="16">
        <v>0</v>
      </c>
      <c r="I32" s="75">
        <v>0</v>
      </c>
      <c r="J32" s="16">
        <v>0</v>
      </c>
      <c r="K32" s="75">
        <v>0</v>
      </c>
      <c r="L32" s="16">
        <v>0</v>
      </c>
      <c r="M32" s="75">
        <v>0</v>
      </c>
      <c r="N32" s="16">
        <v>0</v>
      </c>
      <c r="O32" s="75">
        <v>0</v>
      </c>
      <c r="P32" s="16">
        <v>0</v>
      </c>
      <c r="Q32" s="75">
        <v>0</v>
      </c>
      <c r="R32" s="16">
        <v>0</v>
      </c>
      <c r="S32" s="75">
        <v>0</v>
      </c>
    </row>
    <row r="33" spans="1:19" x14ac:dyDescent="0.3">
      <c r="A33" s="4" t="s">
        <v>23</v>
      </c>
      <c r="B33" s="92">
        <v>0</v>
      </c>
      <c r="C33" s="93">
        <v>4779.3092197222131</v>
      </c>
      <c r="D33" s="16">
        <v>0</v>
      </c>
      <c r="E33" s="75">
        <v>1265.276688247719</v>
      </c>
      <c r="F33" s="16">
        <v>0</v>
      </c>
      <c r="G33" s="75">
        <v>1720.6643653524561</v>
      </c>
      <c r="H33" s="16">
        <v>0</v>
      </c>
      <c r="I33" s="75">
        <v>1077.0444516794541</v>
      </c>
      <c r="J33" s="16">
        <v>0</v>
      </c>
      <c r="K33" s="75">
        <v>0</v>
      </c>
      <c r="L33" s="16">
        <v>0</v>
      </c>
      <c r="M33" s="75">
        <v>0</v>
      </c>
      <c r="N33" s="16">
        <v>0</v>
      </c>
      <c r="O33" s="75">
        <v>0</v>
      </c>
      <c r="P33" s="16">
        <v>0</v>
      </c>
      <c r="Q33" s="75">
        <v>0</v>
      </c>
      <c r="R33" s="16">
        <v>0</v>
      </c>
      <c r="S33" s="75">
        <v>716.32371444258411</v>
      </c>
    </row>
    <row r="34" spans="1:19" x14ac:dyDescent="0.3">
      <c r="A34" s="4" t="s">
        <v>24</v>
      </c>
      <c r="B34" s="92">
        <v>0</v>
      </c>
      <c r="C34" s="93">
        <v>0</v>
      </c>
      <c r="D34" s="16">
        <v>0</v>
      </c>
      <c r="E34" s="75">
        <v>0</v>
      </c>
      <c r="F34" s="16">
        <v>0</v>
      </c>
      <c r="G34" s="75">
        <v>0</v>
      </c>
      <c r="H34" s="16">
        <v>0</v>
      </c>
      <c r="I34" s="75">
        <v>0</v>
      </c>
      <c r="J34" s="16">
        <v>0</v>
      </c>
      <c r="K34" s="75">
        <v>0</v>
      </c>
      <c r="L34" s="16">
        <v>0</v>
      </c>
      <c r="M34" s="75">
        <v>0</v>
      </c>
      <c r="N34" s="16">
        <v>0</v>
      </c>
      <c r="O34" s="75">
        <v>0</v>
      </c>
      <c r="P34" s="16">
        <v>0</v>
      </c>
      <c r="Q34" s="75">
        <v>0</v>
      </c>
      <c r="R34" s="16">
        <v>0</v>
      </c>
      <c r="S34" s="75">
        <v>0</v>
      </c>
    </row>
    <row r="35" spans="1:19" x14ac:dyDescent="0.3">
      <c r="A35" s="4" t="s">
        <v>25</v>
      </c>
      <c r="B35" s="92">
        <v>0</v>
      </c>
      <c r="C35" s="93">
        <v>0</v>
      </c>
      <c r="D35" s="16">
        <v>0</v>
      </c>
      <c r="E35" s="75">
        <v>0</v>
      </c>
      <c r="F35" s="16">
        <v>0</v>
      </c>
      <c r="G35" s="75">
        <v>0</v>
      </c>
      <c r="H35" s="16">
        <v>0</v>
      </c>
      <c r="I35" s="75">
        <v>0</v>
      </c>
      <c r="J35" s="16">
        <v>0</v>
      </c>
      <c r="K35" s="75">
        <v>0</v>
      </c>
      <c r="L35" s="16">
        <v>0</v>
      </c>
      <c r="M35" s="75">
        <v>0</v>
      </c>
      <c r="N35" s="16">
        <v>0</v>
      </c>
      <c r="O35" s="75">
        <v>0</v>
      </c>
      <c r="P35" s="16">
        <v>0</v>
      </c>
      <c r="Q35" s="75">
        <v>0</v>
      </c>
      <c r="R35" s="16">
        <v>0</v>
      </c>
      <c r="S35" s="75">
        <v>0</v>
      </c>
    </row>
    <row r="36" spans="1:19" x14ac:dyDescent="0.3">
      <c r="A36" s="4" t="s">
        <v>26</v>
      </c>
      <c r="B36" s="92">
        <v>0</v>
      </c>
      <c r="C36" s="93">
        <v>0</v>
      </c>
      <c r="D36" s="16">
        <v>0</v>
      </c>
      <c r="E36" s="75">
        <v>0</v>
      </c>
      <c r="F36" s="16">
        <v>0</v>
      </c>
      <c r="G36" s="75">
        <v>0</v>
      </c>
      <c r="H36" s="16">
        <v>0</v>
      </c>
      <c r="I36" s="75">
        <v>0</v>
      </c>
      <c r="J36" s="16">
        <v>0</v>
      </c>
      <c r="K36" s="75">
        <v>0</v>
      </c>
      <c r="L36" s="16">
        <v>0</v>
      </c>
      <c r="M36" s="75">
        <v>0</v>
      </c>
      <c r="N36" s="16">
        <v>0</v>
      </c>
      <c r="O36" s="75">
        <v>0</v>
      </c>
      <c r="P36" s="16">
        <v>0</v>
      </c>
      <c r="Q36" s="75">
        <v>0</v>
      </c>
      <c r="R36" s="16">
        <v>0</v>
      </c>
      <c r="S36" s="75">
        <v>0</v>
      </c>
    </row>
    <row r="37" spans="1:19" x14ac:dyDescent="0.3">
      <c r="A37" s="4" t="s">
        <v>27</v>
      </c>
      <c r="B37" s="92">
        <v>0</v>
      </c>
      <c r="C37" s="93">
        <v>0</v>
      </c>
      <c r="D37" s="16">
        <v>0</v>
      </c>
      <c r="E37" s="75">
        <v>0</v>
      </c>
      <c r="F37" s="16">
        <v>0</v>
      </c>
      <c r="G37" s="75">
        <v>0</v>
      </c>
      <c r="H37" s="16">
        <v>0</v>
      </c>
      <c r="I37" s="75">
        <v>0</v>
      </c>
      <c r="J37" s="16">
        <v>0</v>
      </c>
      <c r="K37" s="75">
        <v>0</v>
      </c>
      <c r="L37" s="16">
        <v>0</v>
      </c>
      <c r="M37" s="75">
        <v>0</v>
      </c>
      <c r="N37" s="16">
        <v>0</v>
      </c>
      <c r="O37" s="75">
        <v>0</v>
      </c>
      <c r="P37" s="16">
        <v>0</v>
      </c>
      <c r="Q37" s="75">
        <v>0</v>
      </c>
      <c r="R37" s="16">
        <v>0</v>
      </c>
      <c r="S37" s="75">
        <v>0</v>
      </c>
    </row>
    <row r="38" spans="1:19" x14ac:dyDescent="0.3">
      <c r="A38" s="4" t="s">
        <v>28</v>
      </c>
      <c r="B38" s="92">
        <v>0</v>
      </c>
      <c r="C38" s="93">
        <v>0</v>
      </c>
      <c r="D38" s="16">
        <v>0</v>
      </c>
      <c r="E38" s="75">
        <v>0</v>
      </c>
      <c r="F38" s="16">
        <v>0</v>
      </c>
      <c r="G38" s="75">
        <v>0</v>
      </c>
      <c r="H38" s="16">
        <v>0</v>
      </c>
      <c r="I38" s="75">
        <v>0</v>
      </c>
      <c r="J38" s="16">
        <v>0</v>
      </c>
      <c r="K38" s="75">
        <v>0</v>
      </c>
      <c r="L38" s="16">
        <v>0</v>
      </c>
      <c r="M38" s="75">
        <v>0</v>
      </c>
      <c r="N38" s="16">
        <v>0</v>
      </c>
      <c r="O38" s="75">
        <v>0</v>
      </c>
      <c r="P38" s="16">
        <v>0</v>
      </c>
      <c r="Q38" s="75">
        <v>0</v>
      </c>
      <c r="R38" s="16">
        <v>0</v>
      </c>
      <c r="S38" s="75">
        <v>0</v>
      </c>
    </row>
    <row r="39" spans="1:19" x14ac:dyDescent="0.3">
      <c r="A39" s="4" t="s">
        <v>29</v>
      </c>
      <c r="B39" s="92">
        <v>0</v>
      </c>
      <c r="C39" s="93">
        <v>0</v>
      </c>
      <c r="D39" s="16">
        <v>0</v>
      </c>
      <c r="E39" s="75">
        <v>0</v>
      </c>
      <c r="F39" s="16">
        <v>0</v>
      </c>
      <c r="G39" s="75">
        <v>0</v>
      </c>
      <c r="H39" s="16">
        <v>0</v>
      </c>
      <c r="I39" s="75">
        <v>0</v>
      </c>
      <c r="J39" s="16">
        <v>0</v>
      </c>
      <c r="K39" s="75">
        <v>0</v>
      </c>
      <c r="L39" s="16">
        <v>0</v>
      </c>
      <c r="M39" s="75">
        <v>0</v>
      </c>
      <c r="N39" s="16">
        <v>0</v>
      </c>
      <c r="O39" s="75">
        <v>0</v>
      </c>
      <c r="P39" s="16">
        <v>0</v>
      </c>
      <c r="Q39" s="75">
        <v>0</v>
      </c>
      <c r="R39" s="16">
        <v>0</v>
      </c>
      <c r="S39" s="75">
        <v>0</v>
      </c>
    </row>
    <row r="40" spans="1:19" x14ac:dyDescent="0.3">
      <c r="A40" s="4" t="s">
        <v>30</v>
      </c>
      <c r="B40" s="92">
        <v>0</v>
      </c>
      <c r="C40" s="93">
        <v>0</v>
      </c>
      <c r="D40" s="16">
        <v>0</v>
      </c>
      <c r="E40" s="75">
        <v>0</v>
      </c>
      <c r="F40" s="16">
        <v>0</v>
      </c>
      <c r="G40" s="75">
        <v>0</v>
      </c>
      <c r="H40" s="16">
        <v>0</v>
      </c>
      <c r="I40" s="75">
        <v>0</v>
      </c>
      <c r="J40" s="16">
        <v>0</v>
      </c>
      <c r="K40" s="75">
        <v>0</v>
      </c>
      <c r="L40" s="16">
        <v>0</v>
      </c>
      <c r="M40" s="75">
        <v>0</v>
      </c>
      <c r="N40" s="16">
        <v>0</v>
      </c>
      <c r="O40" s="75">
        <v>0</v>
      </c>
      <c r="P40" s="16">
        <v>0</v>
      </c>
      <c r="Q40" s="75">
        <v>0</v>
      </c>
      <c r="R40" s="16">
        <v>0</v>
      </c>
      <c r="S40" s="75">
        <v>0</v>
      </c>
    </row>
    <row r="41" spans="1:19" x14ac:dyDescent="0.3">
      <c r="A41" s="4" t="s">
        <v>31</v>
      </c>
      <c r="B41" s="92">
        <v>8098</v>
      </c>
      <c r="C41" s="93">
        <v>8287893</v>
      </c>
      <c r="D41" s="16">
        <v>0</v>
      </c>
      <c r="E41" s="75">
        <v>0</v>
      </c>
      <c r="F41" s="16">
        <v>0</v>
      </c>
      <c r="G41" s="75">
        <v>0</v>
      </c>
      <c r="H41" s="16">
        <v>8098</v>
      </c>
      <c r="I41" s="75">
        <v>7160938</v>
      </c>
      <c r="J41" s="16">
        <v>0</v>
      </c>
      <c r="K41" s="75">
        <v>0</v>
      </c>
      <c r="L41" s="16">
        <v>0</v>
      </c>
      <c r="M41" s="75">
        <v>0</v>
      </c>
      <c r="N41" s="16">
        <v>0</v>
      </c>
      <c r="O41" s="75">
        <v>0</v>
      </c>
      <c r="P41" s="16">
        <v>0</v>
      </c>
      <c r="Q41" s="75">
        <v>0</v>
      </c>
      <c r="R41" s="16">
        <v>0</v>
      </c>
      <c r="S41" s="75">
        <v>1126955</v>
      </c>
    </row>
    <row r="42" spans="1:19" x14ac:dyDescent="0.3">
      <c r="A42" s="4" t="s">
        <v>32</v>
      </c>
      <c r="B42" s="92">
        <v>0</v>
      </c>
      <c r="C42" s="93">
        <v>0</v>
      </c>
      <c r="D42" s="16">
        <v>0</v>
      </c>
      <c r="E42" s="75">
        <v>0</v>
      </c>
      <c r="F42" s="16">
        <v>0</v>
      </c>
      <c r="G42" s="75">
        <v>0</v>
      </c>
      <c r="H42" s="16">
        <v>0</v>
      </c>
      <c r="I42" s="75">
        <v>0</v>
      </c>
      <c r="J42" s="16">
        <v>0</v>
      </c>
      <c r="K42" s="75">
        <v>0</v>
      </c>
      <c r="L42" s="16">
        <v>0</v>
      </c>
      <c r="M42" s="75">
        <v>0</v>
      </c>
      <c r="N42" s="16">
        <v>0</v>
      </c>
      <c r="O42" s="75">
        <v>0</v>
      </c>
      <c r="P42" s="16">
        <v>0</v>
      </c>
      <c r="Q42" s="75">
        <v>0</v>
      </c>
      <c r="R42" s="16">
        <v>0</v>
      </c>
      <c r="S42" s="75">
        <v>0</v>
      </c>
    </row>
    <row r="43" spans="1:19" x14ac:dyDescent="0.3">
      <c r="A43" s="4" t="s">
        <v>33</v>
      </c>
      <c r="B43" s="92">
        <v>0</v>
      </c>
      <c r="C43" s="93">
        <v>0</v>
      </c>
      <c r="D43" s="16">
        <v>0</v>
      </c>
      <c r="E43" s="75">
        <v>0</v>
      </c>
      <c r="F43" s="16">
        <v>0</v>
      </c>
      <c r="G43" s="75">
        <v>0</v>
      </c>
      <c r="H43" s="16">
        <v>0</v>
      </c>
      <c r="I43" s="75">
        <v>0</v>
      </c>
      <c r="J43" s="16">
        <v>0</v>
      </c>
      <c r="K43" s="75">
        <v>0</v>
      </c>
      <c r="L43" s="16">
        <v>0</v>
      </c>
      <c r="M43" s="75">
        <v>0</v>
      </c>
      <c r="N43" s="16">
        <v>0</v>
      </c>
      <c r="O43" s="75">
        <v>0</v>
      </c>
      <c r="P43" s="16">
        <v>0</v>
      </c>
      <c r="Q43" s="75">
        <v>0</v>
      </c>
      <c r="R43" s="16">
        <v>0</v>
      </c>
      <c r="S43" s="75">
        <v>0</v>
      </c>
    </row>
    <row r="44" spans="1:19" x14ac:dyDescent="0.3">
      <c r="A44" s="4" t="s">
        <v>34</v>
      </c>
      <c r="B44" s="92">
        <v>0</v>
      </c>
      <c r="C44" s="93">
        <v>0</v>
      </c>
      <c r="D44" s="16">
        <v>0</v>
      </c>
      <c r="E44" s="75">
        <v>0</v>
      </c>
      <c r="F44" s="16">
        <v>0</v>
      </c>
      <c r="G44" s="75">
        <v>0</v>
      </c>
      <c r="H44" s="16">
        <v>0</v>
      </c>
      <c r="I44" s="75">
        <v>0</v>
      </c>
      <c r="J44" s="16">
        <v>0</v>
      </c>
      <c r="K44" s="75">
        <v>0</v>
      </c>
      <c r="L44" s="16">
        <v>0</v>
      </c>
      <c r="M44" s="75">
        <v>0</v>
      </c>
      <c r="N44" s="16">
        <v>0</v>
      </c>
      <c r="O44" s="75">
        <v>0</v>
      </c>
      <c r="P44" s="16">
        <v>0</v>
      </c>
      <c r="Q44" s="75">
        <v>0</v>
      </c>
      <c r="R44" s="16">
        <v>0</v>
      </c>
      <c r="S44" s="75">
        <v>0</v>
      </c>
    </row>
    <row r="45" spans="1:19" x14ac:dyDescent="0.3">
      <c r="A45" s="4" t="s">
        <v>35</v>
      </c>
      <c r="B45" s="92">
        <v>1416087.5249999999</v>
      </c>
      <c r="C45" s="93">
        <v>89387</v>
      </c>
      <c r="D45" s="16">
        <v>-33739.769999999997</v>
      </c>
      <c r="E45" s="75">
        <v>49437</v>
      </c>
      <c r="F45" s="16">
        <v>551777.32999999996</v>
      </c>
      <c r="G45" s="75">
        <v>0</v>
      </c>
      <c r="H45" s="16">
        <v>-1549.2750000000001</v>
      </c>
      <c r="I45" s="75">
        <v>0</v>
      </c>
      <c r="J45" s="16">
        <v>0</v>
      </c>
      <c r="K45" s="75">
        <v>0</v>
      </c>
      <c r="L45" s="16">
        <v>0</v>
      </c>
      <c r="M45" s="75">
        <v>0</v>
      </c>
      <c r="N45" s="16">
        <v>0</v>
      </c>
      <c r="O45" s="75">
        <v>0</v>
      </c>
      <c r="P45" s="16">
        <v>0</v>
      </c>
      <c r="Q45" s="75">
        <v>0</v>
      </c>
      <c r="R45" s="16">
        <v>899599.24</v>
      </c>
      <c r="S45" s="75">
        <v>39950</v>
      </c>
    </row>
    <row r="46" spans="1:19" x14ac:dyDescent="0.3">
      <c r="A46" s="4" t="s">
        <v>36</v>
      </c>
      <c r="B46" s="92">
        <v>1133805.53</v>
      </c>
      <c r="C46" s="93">
        <v>1711206.28</v>
      </c>
      <c r="D46" s="16">
        <v>0</v>
      </c>
      <c r="E46" s="75">
        <v>0</v>
      </c>
      <c r="F46" s="16">
        <v>0</v>
      </c>
      <c r="G46" s="75">
        <v>0</v>
      </c>
      <c r="H46" s="16">
        <v>1133805.53</v>
      </c>
      <c r="I46" s="75">
        <v>1711206.28</v>
      </c>
      <c r="J46" s="16">
        <v>0</v>
      </c>
      <c r="K46" s="75">
        <v>0</v>
      </c>
      <c r="L46" s="16">
        <v>0</v>
      </c>
      <c r="M46" s="75">
        <v>0</v>
      </c>
      <c r="N46" s="16">
        <v>0</v>
      </c>
      <c r="O46" s="75">
        <v>0</v>
      </c>
      <c r="P46" s="16">
        <v>0</v>
      </c>
      <c r="Q46" s="75">
        <v>0</v>
      </c>
      <c r="R46" s="16">
        <v>0</v>
      </c>
      <c r="S46" s="75">
        <v>0</v>
      </c>
    </row>
    <row r="47" spans="1:19" x14ac:dyDescent="0.3">
      <c r="A47" s="4" t="s">
        <v>37</v>
      </c>
      <c r="B47" s="92">
        <v>0</v>
      </c>
      <c r="C47" s="93">
        <v>0</v>
      </c>
      <c r="D47" s="16">
        <v>0</v>
      </c>
      <c r="E47" s="75">
        <v>0</v>
      </c>
      <c r="F47" s="16">
        <v>0</v>
      </c>
      <c r="G47" s="75">
        <v>0</v>
      </c>
      <c r="H47" s="16">
        <v>0</v>
      </c>
      <c r="I47" s="75">
        <v>0</v>
      </c>
      <c r="J47" s="16">
        <v>0</v>
      </c>
      <c r="K47" s="75">
        <v>0</v>
      </c>
      <c r="L47" s="16">
        <v>0</v>
      </c>
      <c r="M47" s="75">
        <v>0</v>
      </c>
      <c r="N47" s="16">
        <v>0</v>
      </c>
      <c r="O47" s="75">
        <v>0</v>
      </c>
      <c r="P47" s="16">
        <v>0</v>
      </c>
      <c r="Q47" s="75">
        <v>0</v>
      </c>
      <c r="R47" s="16">
        <v>0</v>
      </c>
      <c r="S47" s="75">
        <v>0</v>
      </c>
    </row>
    <row r="48" spans="1:19" x14ac:dyDescent="0.3">
      <c r="A48" s="4" t="s">
        <v>38</v>
      </c>
      <c r="B48" s="92">
        <v>0</v>
      </c>
      <c r="C48" s="93">
        <v>0</v>
      </c>
      <c r="D48" s="16">
        <v>0</v>
      </c>
      <c r="E48" s="75">
        <v>0</v>
      </c>
      <c r="F48" s="16">
        <v>0</v>
      </c>
      <c r="G48" s="75">
        <v>0</v>
      </c>
      <c r="H48" s="16">
        <v>0</v>
      </c>
      <c r="I48" s="75">
        <v>0</v>
      </c>
      <c r="J48" s="16">
        <v>0</v>
      </c>
      <c r="K48" s="75">
        <v>0</v>
      </c>
      <c r="L48" s="16">
        <v>0</v>
      </c>
      <c r="M48" s="75">
        <v>0</v>
      </c>
      <c r="N48" s="16">
        <v>0</v>
      </c>
      <c r="O48" s="75">
        <v>0</v>
      </c>
      <c r="P48" s="16">
        <v>0</v>
      </c>
      <c r="Q48" s="75">
        <v>0</v>
      </c>
      <c r="R48" s="16">
        <v>0</v>
      </c>
      <c r="S48" s="75">
        <v>0</v>
      </c>
    </row>
    <row r="49" spans="1:19" x14ac:dyDescent="0.3">
      <c r="A49" s="4" t="s">
        <v>39</v>
      </c>
      <c r="B49" s="92">
        <v>0</v>
      </c>
      <c r="C49" s="93">
        <v>45272</v>
      </c>
      <c r="D49" s="16">
        <v>0</v>
      </c>
      <c r="E49" s="75">
        <v>0</v>
      </c>
      <c r="F49" s="16">
        <v>0</v>
      </c>
      <c r="G49" s="75">
        <v>0</v>
      </c>
      <c r="H49" s="16">
        <v>0</v>
      </c>
      <c r="I49" s="75">
        <v>0</v>
      </c>
      <c r="J49" s="16">
        <v>0</v>
      </c>
      <c r="K49" s="75">
        <v>0</v>
      </c>
      <c r="L49" s="16">
        <v>0</v>
      </c>
      <c r="M49" s="75">
        <v>0</v>
      </c>
      <c r="N49" s="16">
        <v>0</v>
      </c>
      <c r="O49" s="75">
        <v>0</v>
      </c>
      <c r="P49" s="16">
        <v>0</v>
      </c>
      <c r="Q49" s="75">
        <v>0</v>
      </c>
      <c r="R49" s="16">
        <v>0</v>
      </c>
      <c r="S49" s="75">
        <v>45272</v>
      </c>
    </row>
    <row r="50" spans="1:19" x14ac:dyDescent="0.3">
      <c r="A50" s="4" t="s">
        <v>40</v>
      </c>
      <c r="B50" s="92">
        <v>0</v>
      </c>
      <c r="C50" s="93">
        <v>0</v>
      </c>
      <c r="D50" s="16">
        <v>0</v>
      </c>
      <c r="E50" s="75">
        <v>0</v>
      </c>
      <c r="F50" s="16">
        <v>0</v>
      </c>
      <c r="G50" s="75">
        <v>0</v>
      </c>
      <c r="H50" s="16">
        <v>0</v>
      </c>
      <c r="I50" s="75">
        <v>0</v>
      </c>
      <c r="J50" s="16">
        <v>0</v>
      </c>
      <c r="K50" s="75">
        <v>0</v>
      </c>
      <c r="L50" s="16">
        <v>0</v>
      </c>
      <c r="M50" s="75">
        <v>0</v>
      </c>
      <c r="N50" s="16">
        <v>0</v>
      </c>
      <c r="O50" s="75">
        <v>0</v>
      </c>
      <c r="P50" s="16">
        <v>0</v>
      </c>
      <c r="Q50" s="75">
        <v>0</v>
      </c>
      <c r="R50" s="16">
        <v>0</v>
      </c>
      <c r="S50" s="75">
        <v>0</v>
      </c>
    </row>
    <row r="51" spans="1:19" x14ac:dyDescent="0.3">
      <c r="A51" s="4" t="s">
        <v>41</v>
      </c>
      <c r="B51" s="92">
        <v>0</v>
      </c>
      <c r="C51" s="93">
        <v>1301257</v>
      </c>
      <c r="D51" s="16">
        <v>0</v>
      </c>
      <c r="E51" s="75">
        <v>0</v>
      </c>
      <c r="F51" s="16">
        <v>0</v>
      </c>
      <c r="G51" s="75">
        <v>0</v>
      </c>
      <c r="H51" s="16">
        <v>0</v>
      </c>
      <c r="I51" s="75">
        <v>1301257</v>
      </c>
      <c r="J51" s="16">
        <v>0</v>
      </c>
      <c r="K51" s="75">
        <v>0</v>
      </c>
      <c r="L51" s="16">
        <v>0</v>
      </c>
      <c r="M51" s="75">
        <v>0</v>
      </c>
      <c r="N51" s="16">
        <v>0</v>
      </c>
      <c r="O51" s="75">
        <v>0</v>
      </c>
      <c r="P51" s="16">
        <v>0</v>
      </c>
      <c r="Q51" s="75">
        <v>0</v>
      </c>
      <c r="R51" s="16">
        <v>0</v>
      </c>
      <c r="S51" s="75">
        <v>0</v>
      </c>
    </row>
    <row r="52" spans="1:19" x14ac:dyDescent="0.3">
      <c r="A52" s="4" t="s">
        <v>42</v>
      </c>
      <c r="B52" s="92">
        <v>0</v>
      </c>
      <c r="C52" s="93">
        <v>0</v>
      </c>
      <c r="D52" s="16">
        <v>0</v>
      </c>
      <c r="E52" s="75">
        <v>0</v>
      </c>
      <c r="F52" s="16">
        <v>0</v>
      </c>
      <c r="G52" s="75">
        <v>0</v>
      </c>
      <c r="H52" s="16">
        <v>0</v>
      </c>
      <c r="I52" s="75">
        <v>0</v>
      </c>
      <c r="J52" s="16">
        <v>0</v>
      </c>
      <c r="K52" s="75">
        <v>0</v>
      </c>
      <c r="L52" s="16">
        <v>0</v>
      </c>
      <c r="M52" s="75">
        <v>0</v>
      </c>
      <c r="N52" s="16">
        <v>0</v>
      </c>
      <c r="O52" s="75">
        <v>0</v>
      </c>
      <c r="P52" s="16">
        <v>0</v>
      </c>
      <c r="Q52" s="75">
        <v>0</v>
      </c>
      <c r="R52" s="16">
        <v>0</v>
      </c>
      <c r="S52" s="75">
        <v>0</v>
      </c>
    </row>
    <row r="53" spans="1:19" x14ac:dyDescent="0.3">
      <c r="A53" s="4" t="s">
        <v>43</v>
      </c>
      <c r="B53" s="92">
        <v>0</v>
      </c>
      <c r="C53" s="93">
        <v>0</v>
      </c>
      <c r="D53" s="16">
        <v>0</v>
      </c>
      <c r="E53" s="75">
        <v>0</v>
      </c>
      <c r="F53" s="16">
        <v>0</v>
      </c>
      <c r="G53" s="75">
        <v>0</v>
      </c>
      <c r="H53" s="16">
        <v>0</v>
      </c>
      <c r="I53" s="75">
        <v>0</v>
      </c>
      <c r="J53" s="16">
        <v>0</v>
      </c>
      <c r="K53" s="75">
        <v>0</v>
      </c>
      <c r="L53" s="16">
        <v>0</v>
      </c>
      <c r="M53" s="75">
        <v>0</v>
      </c>
      <c r="N53" s="16">
        <v>0</v>
      </c>
      <c r="O53" s="75">
        <v>0</v>
      </c>
      <c r="P53" s="16">
        <v>0</v>
      </c>
      <c r="Q53" s="75">
        <v>0</v>
      </c>
      <c r="R53" s="16">
        <v>0</v>
      </c>
      <c r="S53" s="75">
        <v>0</v>
      </c>
    </row>
    <row r="54" spans="1:19" x14ac:dyDescent="0.3">
      <c r="A54" s="4" t="s">
        <v>263</v>
      </c>
      <c r="B54" s="92">
        <v>3380278.13</v>
      </c>
      <c r="C54" s="93">
        <v>0</v>
      </c>
      <c r="D54" s="16">
        <v>0</v>
      </c>
      <c r="E54" s="75">
        <v>0</v>
      </c>
      <c r="F54" s="16">
        <v>0</v>
      </c>
      <c r="G54" s="75">
        <v>0</v>
      </c>
      <c r="H54" s="16">
        <v>3380278.13</v>
      </c>
      <c r="I54" s="75">
        <v>0</v>
      </c>
      <c r="J54" s="16">
        <v>0</v>
      </c>
      <c r="K54" s="75">
        <v>0</v>
      </c>
      <c r="L54" s="16">
        <v>0</v>
      </c>
      <c r="M54" s="75">
        <v>0</v>
      </c>
      <c r="N54" s="16">
        <v>0</v>
      </c>
      <c r="O54" s="75">
        <v>0</v>
      </c>
      <c r="P54" s="16">
        <v>0</v>
      </c>
      <c r="Q54" s="75">
        <v>0</v>
      </c>
      <c r="R54" s="16">
        <v>0</v>
      </c>
      <c r="S54" s="75">
        <v>0</v>
      </c>
    </row>
    <row r="55" spans="1:19" x14ac:dyDescent="0.3">
      <c r="A55" s="4" t="s">
        <v>44</v>
      </c>
      <c r="B55" s="92">
        <v>0</v>
      </c>
      <c r="C55" s="93">
        <v>-35000</v>
      </c>
      <c r="D55" s="16">
        <v>0</v>
      </c>
      <c r="E55" s="75">
        <v>21000</v>
      </c>
      <c r="F55" s="16">
        <v>0</v>
      </c>
      <c r="G55" s="75">
        <v>0</v>
      </c>
      <c r="H55" s="16">
        <v>0</v>
      </c>
      <c r="I55" s="75">
        <v>-56000</v>
      </c>
      <c r="J55" s="16">
        <v>0</v>
      </c>
      <c r="K55" s="75">
        <v>0</v>
      </c>
      <c r="L55" s="16">
        <v>0</v>
      </c>
      <c r="M55" s="75">
        <v>0</v>
      </c>
      <c r="N55" s="16">
        <v>0</v>
      </c>
      <c r="O55" s="75">
        <v>0</v>
      </c>
      <c r="P55" s="16">
        <v>0</v>
      </c>
      <c r="Q55" s="75">
        <v>0</v>
      </c>
      <c r="R55" s="16">
        <v>0</v>
      </c>
      <c r="S55" s="75">
        <v>0</v>
      </c>
    </row>
    <row r="56" spans="1:19" x14ac:dyDescent="0.3">
      <c r="A56" s="4" t="s">
        <v>45</v>
      </c>
      <c r="B56" s="92">
        <v>0</v>
      </c>
      <c r="C56" s="93">
        <v>0</v>
      </c>
      <c r="D56" s="16">
        <v>0</v>
      </c>
      <c r="E56" s="75">
        <v>0</v>
      </c>
      <c r="F56" s="16">
        <v>0</v>
      </c>
      <c r="G56" s="75">
        <v>0</v>
      </c>
      <c r="H56" s="16">
        <v>0</v>
      </c>
      <c r="I56" s="75">
        <v>0</v>
      </c>
      <c r="J56" s="16">
        <v>0</v>
      </c>
      <c r="K56" s="75">
        <v>0</v>
      </c>
      <c r="L56" s="16">
        <v>0</v>
      </c>
      <c r="M56" s="75">
        <v>0</v>
      </c>
      <c r="N56" s="16">
        <v>0</v>
      </c>
      <c r="O56" s="75">
        <v>0</v>
      </c>
      <c r="P56" s="16">
        <v>0</v>
      </c>
      <c r="Q56" s="75">
        <v>0</v>
      </c>
      <c r="R56" s="16">
        <v>0</v>
      </c>
      <c r="S56" s="75">
        <v>0</v>
      </c>
    </row>
    <row r="57" spans="1:19" x14ac:dyDescent="0.3">
      <c r="A57" s="4" t="s">
        <v>46</v>
      </c>
      <c r="B57" s="92">
        <v>0</v>
      </c>
      <c r="C57" s="93">
        <v>1113361</v>
      </c>
      <c r="D57" s="16">
        <v>0</v>
      </c>
      <c r="E57" s="75">
        <v>0</v>
      </c>
      <c r="F57" s="16">
        <v>0</v>
      </c>
      <c r="G57" s="75">
        <v>0</v>
      </c>
      <c r="H57" s="16">
        <v>0</v>
      </c>
      <c r="I57" s="75">
        <v>1113361</v>
      </c>
      <c r="J57" s="16">
        <v>0</v>
      </c>
      <c r="K57" s="75">
        <v>0</v>
      </c>
      <c r="L57" s="16">
        <v>0</v>
      </c>
      <c r="M57" s="75">
        <v>0</v>
      </c>
      <c r="N57" s="16">
        <v>0</v>
      </c>
      <c r="O57" s="75">
        <v>0</v>
      </c>
      <c r="P57" s="16">
        <v>0</v>
      </c>
      <c r="Q57" s="75">
        <v>0</v>
      </c>
      <c r="R57" s="16">
        <v>0</v>
      </c>
      <c r="S57" s="75">
        <v>0</v>
      </c>
    </row>
    <row r="58" spans="1:19" x14ac:dyDescent="0.3">
      <c r="A58" s="4" t="s">
        <v>47</v>
      </c>
      <c r="B58" s="92">
        <v>0</v>
      </c>
      <c r="C58" s="93">
        <v>0</v>
      </c>
      <c r="D58" s="16">
        <v>0</v>
      </c>
      <c r="E58" s="75">
        <v>0</v>
      </c>
      <c r="F58" s="16">
        <v>0</v>
      </c>
      <c r="G58" s="75">
        <v>0</v>
      </c>
      <c r="H58" s="16">
        <v>0</v>
      </c>
      <c r="I58" s="75">
        <v>0</v>
      </c>
      <c r="J58" s="16">
        <v>0</v>
      </c>
      <c r="K58" s="75">
        <v>0</v>
      </c>
      <c r="L58" s="16">
        <v>0</v>
      </c>
      <c r="M58" s="75">
        <v>0</v>
      </c>
      <c r="N58" s="16">
        <v>0</v>
      </c>
      <c r="O58" s="75">
        <v>0</v>
      </c>
      <c r="P58" s="16">
        <v>0</v>
      </c>
      <c r="Q58" s="75">
        <v>0</v>
      </c>
      <c r="R58" s="16">
        <v>0</v>
      </c>
      <c r="S58" s="75">
        <v>0</v>
      </c>
    </row>
    <row r="59" spans="1:19" x14ac:dyDescent="0.3">
      <c r="A59" s="4" t="s">
        <v>48</v>
      </c>
      <c r="B59" s="92">
        <v>-156520.62599999996</v>
      </c>
      <c r="C59" s="93">
        <v>243107.33150000003</v>
      </c>
      <c r="D59" s="16">
        <v>0</v>
      </c>
      <c r="E59" s="75">
        <v>165023.33150000003</v>
      </c>
      <c r="F59" s="16">
        <v>0</v>
      </c>
      <c r="G59" s="75">
        <v>0</v>
      </c>
      <c r="H59" s="16">
        <v>0</v>
      </c>
      <c r="I59" s="75">
        <v>78084</v>
      </c>
      <c r="J59" s="16">
        <v>0</v>
      </c>
      <c r="K59" s="75">
        <v>0</v>
      </c>
      <c r="L59" s="16">
        <v>0</v>
      </c>
      <c r="M59" s="75">
        <v>0</v>
      </c>
      <c r="N59" s="16">
        <v>0</v>
      </c>
      <c r="O59" s="75">
        <v>0</v>
      </c>
      <c r="P59" s="16">
        <v>-156520.62599999996</v>
      </c>
      <c r="Q59" s="75">
        <v>0</v>
      </c>
      <c r="R59" s="16">
        <v>0</v>
      </c>
      <c r="S59" s="75">
        <v>0</v>
      </c>
    </row>
    <row r="60" spans="1:19" x14ac:dyDescent="0.3">
      <c r="A60" s="4" t="s">
        <v>49</v>
      </c>
      <c r="B60" s="92">
        <v>4692</v>
      </c>
      <c r="C60" s="93">
        <v>0</v>
      </c>
      <c r="D60" s="16">
        <v>0</v>
      </c>
      <c r="E60" s="75">
        <v>0</v>
      </c>
      <c r="F60" s="16">
        <v>0</v>
      </c>
      <c r="G60" s="75">
        <v>0</v>
      </c>
      <c r="H60" s="16">
        <v>4692</v>
      </c>
      <c r="I60" s="75">
        <v>0</v>
      </c>
      <c r="J60" s="16">
        <v>0</v>
      </c>
      <c r="K60" s="75">
        <v>0</v>
      </c>
      <c r="L60" s="16">
        <v>0</v>
      </c>
      <c r="M60" s="75">
        <v>0</v>
      </c>
      <c r="N60" s="16">
        <v>0</v>
      </c>
      <c r="O60" s="75">
        <v>0</v>
      </c>
      <c r="P60" s="16">
        <v>0</v>
      </c>
      <c r="Q60" s="75">
        <v>0</v>
      </c>
      <c r="R60" s="16">
        <v>0</v>
      </c>
      <c r="S60" s="75">
        <v>0</v>
      </c>
    </row>
    <row r="61" spans="1:19" x14ac:dyDescent="0.3">
      <c r="A61" s="4" t="s">
        <v>50</v>
      </c>
      <c r="B61" s="92">
        <v>0</v>
      </c>
      <c r="C61" s="93">
        <v>0</v>
      </c>
      <c r="D61" s="16">
        <v>0</v>
      </c>
      <c r="E61" s="75">
        <v>0</v>
      </c>
      <c r="F61" s="16">
        <v>0</v>
      </c>
      <c r="G61" s="75">
        <v>0</v>
      </c>
      <c r="H61" s="16">
        <v>0</v>
      </c>
      <c r="I61" s="75">
        <v>0</v>
      </c>
      <c r="J61" s="16">
        <v>0</v>
      </c>
      <c r="K61" s="75">
        <v>0</v>
      </c>
      <c r="L61" s="16">
        <v>0</v>
      </c>
      <c r="M61" s="75">
        <v>0</v>
      </c>
      <c r="N61" s="16">
        <v>0</v>
      </c>
      <c r="O61" s="75">
        <v>0</v>
      </c>
      <c r="P61" s="16">
        <v>0</v>
      </c>
      <c r="Q61" s="75">
        <v>0</v>
      </c>
      <c r="R61" s="16">
        <v>0</v>
      </c>
      <c r="S61" s="75">
        <v>0</v>
      </c>
    </row>
    <row r="62" spans="1:19" x14ac:dyDescent="0.3">
      <c r="A62" s="4" t="s">
        <v>51</v>
      </c>
      <c r="B62" s="92">
        <v>0</v>
      </c>
      <c r="C62" s="93">
        <v>1942228</v>
      </c>
      <c r="D62" s="16">
        <v>0</v>
      </c>
      <c r="E62" s="75">
        <v>0</v>
      </c>
      <c r="F62" s="16">
        <v>0</v>
      </c>
      <c r="G62" s="75">
        <v>0</v>
      </c>
      <c r="H62" s="16">
        <v>0</v>
      </c>
      <c r="I62" s="75">
        <v>1942228</v>
      </c>
      <c r="J62" s="16">
        <v>0</v>
      </c>
      <c r="K62" s="75">
        <v>0</v>
      </c>
      <c r="L62" s="16">
        <v>0</v>
      </c>
      <c r="M62" s="75">
        <v>0</v>
      </c>
      <c r="N62" s="16">
        <v>0</v>
      </c>
      <c r="O62" s="75">
        <v>0</v>
      </c>
      <c r="P62" s="16">
        <v>0</v>
      </c>
      <c r="Q62" s="75">
        <v>0</v>
      </c>
      <c r="R62" s="16">
        <v>0</v>
      </c>
      <c r="S62" s="75">
        <v>0</v>
      </c>
    </row>
    <row r="63" spans="1:19" x14ac:dyDescent="0.3">
      <c r="A63" s="4" t="s">
        <v>52</v>
      </c>
      <c r="B63" s="92">
        <v>0</v>
      </c>
      <c r="C63" s="93">
        <v>0</v>
      </c>
      <c r="D63" s="16">
        <v>0</v>
      </c>
      <c r="E63" s="75">
        <v>0</v>
      </c>
      <c r="F63" s="16">
        <v>0</v>
      </c>
      <c r="G63" s="75">
        <v>0</v>
      </c>
      <c r="H63" s="16">
        <v>0</v>
      </c>
      <c r="I63" s="75">
        <v>0</v>
      </c>
      <c r="J63" s="16">
        <v>0</v>
      </c>
      <c r="K63" s="75">
        <v>0</v>
      </c>
      <c r="L63" s="16">
        <v>0</v>
      </c>
      <c r="M63" s="75">
        <v>0</v>
      </c>
      <c r="N63" s="16">
        <v>0</v>
      </c>
      <c r="O63" s="75">
        <v>0</v>
      </c>
      <c r="P63" s="16">
        <v>0</v>
      </c>
      <c r="Q63" s="75">
        <v>0</v>
      </c>
      <c r="R63" s="16">
        <v>0</v>
      </c>
      <c r="S63" s="75">
        <v>0</v>
      </c>
    </row>
    <row r="64" spans="1:19" x14ac:dyDescent="0.3">
      <c r="A64" s="4" t="s">
        <v>53</v>
      </c>
      <c r="B64" s="92">
        <v>0</v>
      </c>
      <c r="C64" s="93">
        <v>0</v>
      </c>
      <c r="D64" s="16">
        <v>0</v>
      </c>
      <c r="E64" s="75">
        <v>0</v>
      </c>
      <c r="F64" s="16">
        <v>0</v>
      </c>
      <c r="G64" s="75">
        <v>0</v>
      </c>
      <c r="H64" s="16">
        <v>0</v>
      </c>
      <c r="I64" s="75">
        <v>0</v>
      </c>
      <c r="J64" s="16">
        <v>0</v>
      </c>
      <c r="K64" s="75">
        <v>0</v>
      </c>
      <c r="L64" s="16">
        <v>0</v>
      </c>
      <c r="M64" s="75">
        <v>0</v>
      </c>
      <c r="N64" s="16">
        <v>0</v>
      </c>
      <c r="O64" s="75">
        <v>0</v>
      </c>
      <c r="P64" s="16">
        <v>0</v>
      </c>
      <c r="Q64" s="75">
        <v>0</v>
      </c>
      <c r="R64" s="16">
        <v>0</v>
      </c>
      <c r="S64" s="75">
        <v>0</v>
      </c>
    </row>
    <row r="65" spans="1:19" x14ac:dyDescent="0.3">
      <c r="A65" s="4" t="s">
        <v>54</v>
      </c>
      <c r="B65" s="92">
        <v>131888</v>
      </c>
      <c r="C65" s="93">
        <v>0</v>
      </c>
      <c r="D65" s="16">
        <v>0</v>
      </c>
      <c r="E65" s="75">
        <v>0</v>
      </c>
      <c r="F65" s="16">
        <v>0</v>
      </c>
      <c r="G65" s="75">
        <v>0</v>
      </c>
      <c r="H65" s="16">
        <v>0</v>
      </c>
      <c r="I65" s="75">
        <v>0</v>
      </c>
      <c r="J65" s="16">
        <v>0</v>
      </c>
      <c r="K65" s="75">
        <v>0</v>
      </c>
      <c r="L65" s="16">
        <v>0</v>
      </c>
      <c r="M65" s="75">
        <v>0</v>
      </c>
      <c r="N65" s="16">
        <v>0</v>
      </c>
      <c r="O65" s="75">
        <v>0</v>
      </c>
      <c r="P65" s="16">
        <v>0</v>
      </c>
      <c r="Q65" s="75">
        <v>0</v>
      </c>
      <c r="R65" s="16">
        <v>131888</v>
      </c>
      <c r="S65" s="75">
        <v>0</v>
      </c>
    </row>
    <row r="66" spans="1:19" x14ac:dyDescent="0.3">
      <c r="A66" s="4" t="s">
        <v>55</v>
      </c>
      <c r="B66" s="92">
        <v>0</v>
      </c>
      <c r="C66" s="93">
        <v>0</v>
      </c>
      <c r="D66" s="16">
        <v>0</v>
      </c>
      <c r="E66" s="75">
        <v>0</v>
      </c>
      <c r="F66" s="16">
        <v>0</v>
      </c>
      <c r="G66" s="75">
        <v>0</v>
      </c>
      <c r="H66" s="16">
        <v>0</v>
      </c>
      <c r="I66" s="75">
        <v>0</v>
      </c>
      <c r="J66" s="16">
        <v>0</v>
      </c>
      <c r="K66" s="75">
        <v>0</v>
      </c>
      <c r="L66" s="16">
        <v>0</v>
      </c>
      <c r="M66" s="75">
        <v>0</v>
      </c>
      <c r="N66" s="16">
        <v>0</v>
      </c>
      <c r="O66" s="75">
        <v>0</v>
      </c>
      <c r="P66" s="16">
        <v>0</v>
      </c>
      <c r="Q66" s="75">
        <v>0</v>
      </c>
      <c r="R66" s="16">
        <v>0</v>
      </c>
      <c r="S66" s="75">
        <v>0</v>
      </c>
    </row>
    <row r="67" spans="1:19" x14ac:dyDescent="0.3">
      <c r="A67" s="4" t="s">
        <v>56</v>
      </c>
      <c r="B67" s="92">
        <v>0</v>
      </c>
      <c r="C67" s="93">
        <v>0</v>
      </c>
      <c r="D67" s="16">
        <v>0</v>
      </c>
      <c r="E67" s="75">
        <v>0</v>
      </c>
      <c r="F67" s="16">
        <v>0</v>
      </c>
      <c r="G67" s="75">
        <v>0</v>
      </c>
      <c r="H67" s="16">
        <v>0</v>
      </c>
      <c r="I67" s="75">
        <v>0</v>
      </c>
      <c r="J67" s="16">
        <v>0</v>
      </c>
      <c r="K67" s="75">
        <v>0</v>
      </c>
      <c r="L67" s="16">
        <v>0</v>
      </c>
      <c r="M67" s="75">
        <v>0</v>
      </c>
      <c r="N67" s="16">
        <v>0</v>
      </c>
      <c r="O67" s="75">
        <v>0</v>
      </c>
      <c r="P67" s="16">
        <v>0</v>
      </c>
      <c r="Q67" s="75">
        <v>0</v>
      </c>
      <c r="R67" s="16">
        <v>0</v>
      </c>
      <c r="S67" s="75">
        <v>0</v>
      </c>
    </row>
    <row r="68" spans="1:19" x14ac:dyDescent="0.3">
      <c r="A68" s="4" t="s">
        <v>57</v>
      </c>
      <c r="B68" s="92">
        <v>0</v>
      </c>
      <c r="C68" s="93">
        <v>0</v>
      </c>
      <c r="D68" s="16">
        <v>0</v>
      </c>
      <c r="E68" s="75">
        <v>0</v>
      </c>
      <c r="F68" s="16">
        <v>0</v>
      </c>
      <c r="G68" s="75">
        <v>0</v>
      </c>
      <c r="H68" s="16">
        <v>0</v>
      </c>
      <c r="I68" s="75">
        <v>0</v>
      </c>
      <c r="J68" s="16">
        <v>0</v>
      </c>
      <c r="K68" s="75">
        <v>0</v>
      </c>
      <c r="L68" s="16">
        <v>0</v>
      </c>
      <c r="M68" s="75">
        <v>0</v>
      </c>
      <c r="N68" s="16">
        <v>0</v>
      </c>
      <c r="O68" s="75">
        <v>0</v>
      </c>
      <c r="P68" s="16">
        <v>0</v>
      </c>
      <c r="Q68" s="75">
        <v>0</v>
      </c>
      <c r="R68" s="16">
        <v>0</v>
      </c>
      <c r="S68" s="75">
        <v>0</v>
      </c>
    </row>
    <row r="69" spans="1:19" x14ac:dyDescent="0.3">
      <c r="A69" s="4" t="s">
        <v>58</v>
      </c>
      <c r="B69" s="92">
        <v>0</v>
      </c>
      <c r="C69" s="93">
        <v>0</v>
      </c>
      <c r="D69" s="16">
        <v>0</v>
      </c>
      <c r="E69" s="75">
        <v>0</v>
      </c>
      <c r="F69" s="16">
        <v>0</v>
      </c>
      <c r="G69" s="75">
        <v>0</v>
      </c>
      <c r="H69" s="16">
        <v>0</v>
      </c>
      <c r="I69" s="75">
        <v>0</v>
      </c>
      <c r="J69" s="16">
        <v>0</v>
      </c>
      <c r="K69" s="75">
        <v>0</v>
      </c>
      <c r="L69" s="16">
        <v>0</v>
      </c>
      <c r="M69" s="75">
        <v>0</v>
      </c>
      <c r="N69" s="16">
        <v>0</v>
      </c>
      <c r="O69" s="75">
        <v>0</v>
      </c>
      <c r="P69" s="16">
        <v>0</v>
      </c>
      <c r="Q69" s="75">
        <v>0</v>
      </c>
      <c r="R69" s="16">
        <v>0</v>
      </c>
      <c r="S69" s="75">
        <v>0</v>
      </c>
    </row>
    <row r="70" spans="1:19" x14ac:dyDescent="0.3">
      <c r="A70" s="4" t="s">
        <v>59</v>
      </c>
      <c r="B70" s="92">
        <v>0</v>
      </c>
      <c r="C70" s="93">
        <v>0</v>
      </c>
      <c r="D70" s="16">
        <v>0</v>
      </c>
      <c r="E70" s="75">
        <v>0</v>
      </c>
      <c r="F70" s="16">
        <v>0</v>
      </c>
      <c r="G70" s="75">
        <v>0</v>
      </c>
      <c r="H70" s="16">
        <v>0</v>
      </c>
      <c r="I70" s="75">
        <v>0</v>
      </c>
      <c r="J70" s="16">
        <v>0</v>
      </c>
      <c r="K70" s="75">
        <v>0</v>
      </c>
      <c r="L70" s="16">
        <v>0</v>
      </c>
      <c r="M70" s="75">
        <v>0</v>
      </c>
      <c r="N70" s="16">
        <v>0</v>
      </c>
      <c r="O70" s="75">
        <v>0</v>
      </c>
      <c r="P70" s="16">
        <v>0</v>
      </c>
      <c r="Q70" s="75">
        <v>0</v>
      </c>
      <c r="R70" s="16">
        <v>0</v>
      </c>
      <c r="S70" s="75">
        <v>0</v>
      </c>
    </row>
    <row r="71" spans="1:19" x14ac:dyDescent="0.3">
      <c r="A71" s="4" t="s">
        <v>60</v>
      </c>
      <c r="B71" s="92">
        <v>0</v>
      </c>
      <c r="C71" s="93">
        <v>1348971</v>
      </c>
      <c r="D71" s="16">
        <v>0</v>
      </c>
      <c r="E71" s="75">
        <v>0</v>
      </c>
      <c r="F71" s="16">
        <v>0</v>
      </c>
      <c r="G71" s="75">
        <v>0</v>
      </c>
      <c r="H71" s="16">
        <v>0</v>
      </c>
      <c r="I71" s="75">
        <v>1348971</v>
      </c>
      <c r="J71" s="16">
        <v>0</v>
      </c>
      <c r="K71" s="75">
        <v>0</v>
      </c>
      <c r="L71" s="16">
        <v>0</v>
      </c>
      <c r="M71" s="75">
        <v>0</v>
      </c>
      <c r="N71" s="16">
        <v>0</v>
      </c>
      <c r="O71" s="75">
        <v>0</v>
      </c>
      <c r="P71" s="16">
        <v>0</v>
      </c>
      <c r="Q71" s="75">
        <v>0</v>
      </c>
      <c r="R71" s="16">
        <v>0</v>
      </c>
      <c r="S71" s="75">
        <v>0</v>
      </c>
    </row>
    <row r="72" spans="1:19" x14ac:dyDescent="0.3">
      <c r="A72" s="4" t="s">
        <v>61</v>
      </c>
      <c r="B72" s="92">
        <v>0</v>
      </c>
      <c r="C72" s="93">
        <v>0</v>
      </c>
      <c r="D72" s="16">
        <v>0</v>
      </c>
      <c r="E72" s="75">
        <v>0</v>
      </c>
      <c r="F72" s="16">
        <v>0</v>
      </c>
      <c r="G72" s="75">
        <v>0</v>
      </c>
      <c r="H72" s="16">
        <v>0</v>
      </c>
      <c r="I72" s="75">
        <v>0</v>
      </c>
      <c r="J72" s="16">
        <v>0</v>
      </c>
      <c r="K72" s="75">
        <v>0</v>
      </c>
      <c r="L72" s="16">
        <v>0</v>
      </c>
      <c r="M72" s="75">
        <v>0</v>
      </c>
      <c r="N72" s="16">
        <v>0</v>
      </c>
      <c r="O72" s="75">
        <v>0</v>
      </c>
      <c r="P72" s="16">
        <v>0</v>
      </c>
      <c r="Q72" s="75">
        <v>0</v>
      </c>
      <c r="R72" s="16">
        <v>0</v>
      </c>
      <c r="S72" s="75">
        <v>0</v>
      </c>
    </row>
    <row r="73" spans="1:19" x14ac:dyDescent="0.3">
      <c r="A73" s="4" t="s">
        <v>62</v>
      </c>
      <c r="B73" s="92">
        <v>0</v>
      </c>
      <c r="C73" s="93">
        <v>0</v>
      </c>
      <c r="D73" s="16">
        <v>0</v>
      </c>
      <c r="E73" s="75">
        <v>0</v>
      </c>
      <c r="F73" s="16">
        <v>0</v>
      </c>
      <c r="G73" s="75">
        <v>0</v>
      </c>
      <c r="H73" s="16">
        <v>0</v>
      </c>
      <c r="I73" s="75">
        <v>0</v>
      </c>
      <c r="J73" s="16">
        <v>0</v>
      </c>
      <c r="K73" s="75">
        <v>0</v>
      </c>
      <c r="L73" s="16">
        <v>0</v>
      </c>
      <c r="M73" s="75">
        <v>0</v>
      </c>
      <c r="N73" s="16">
        <v>0</v>
      </c>
      <c r="O73" s="75">
        <v>0</v>
      </c>
      <c r="P73" s="16">
        <v>0</v>
      </c>
      <c r="Q73" s="75">
        <v>0</v>
      </c>
      <c r="R73" s="16">
        <v>0</v>
      </c>
      <c r="S73" s="75">
        <v>0</v>
      </c>
    </row>
    <row r="74" spans="1:19" x14ac:dyDescent="0.3">
      <c r="A74" s="4" t="s">
        <v>63</v>
      </c>
      <c r="B74" s="92">
        <v>0</v>
      </c>
      <c r="C74" s="93">
        <v>62496.37</v>
      </c>
      <c r="D74" s="16">
        <v>0</v>
      </c>
      <c r="E74" s="75">
        <v>65350</v>
      </c>
      <c r="F74" s="16">
        <v>0</v>
      </c>
      <c r="G74" s="75">
        <v>-2853.63</v>
      </c>
      <c r="H74" s="16">
        <v>0</v>
      </c>
      <c r="I74" s="75">
        <v>0</v>
      </c>
      <c r="J74" s="16">
        <v>0</v>
      </c>
      <c r="K74" s="75">
        <v>0</v>
      </c>
      <c r="L74" s="16">
        <v>0</v>
      </c>
      <c r="M74" s="75">
        <v>0</v>
      </c>
      <c r="N74" s="16">
        <v>0</v>
      </c>
      <c r="O74" s="75">
        <v>0</v>
      </c>
      <c r="P74" s="16">
        <v>0</v>
      </c>
      <c r="Q74" s="75">
        <v>0</v>
      </c>
      <c r="R74" s="16">
        <v>0</v>
      </c>
      <c r="S74" s="75">
        <v>0</v>
      </c>
    </row>
    <row r="75" spans="1:19" x14ac:dyDescent="0.3">
      <c r="A75" s="4" t="s">
        <v>64</v>
      </c>
      <c r="B75" s="92">
        <v>2495505.75</v>
      </c>
      <c r="C75" s="93">
        <v>0</v>
      </c>
      <c r="D75" s="16">
        <v>2495505.75</v>
      </c>
      <c r="E75" s="75">
        <v>0</v>
      </c>
      <c r="F75" s="16">
        <v>0</v>
      </c>
      <c r="G75" s="75">
        <v>0</v>
      </c>
      <c r="H75" s="16">
        <v>0</v>
      </c>
      <c r="I75" s="75">
        <v>0</v>
      </c>
      <c r="J75" s="16">
        <v>0</v>
      </c>
      <c r="K75" s="75">
        <v>0</v>
      </c>
      <c r="L75" s="16">
        <v>0</v>
      </c>
      <c r="M75" s="75">
        <v>0</v>
      </c>
      <c r="N75" s="16">
        <v>0</v>
      </c>
      <c r="O75" s="75">
        <v>0</v>
      </c>
      <c r="P75" s="16">
        <v>0</v>
      </c>
      <c r="Q75" s="75">
        <v>0</v>
      </c>
      <c r="R75" s="16">
        <v>0</v>
      </c>
      <c r="S75" s="75">
        <v>0</v>
      </c>
    </row>
    <row r="76" spans="1:19" x14ac:dyDescent="0.3">
      <c r="A76" s="4" t="s">
        <v>65</v>
      </c>
      <c r="B76" s="92">
        <v>0</v>
      </c>
      <c r="C76" s="93">
        <v>0</v>
      </c>
      <c r="D76" s="16">
        <v>0</v>
      </c>
      <c r="E76" s="75">
        <v>0</v>
      </c>
      <c r="F76" s="16">
        <v>0</v>
      </c>
      <c r="G76" s="75">
        <v>0</v>
      </c>
      <c r="H76" s="16">
        <v>0</v>
      </c>
      <c r="I76" s="75">
        <v>0</v>
      </c>
      <c r="J76" s="16">
        <v>0</v>
      </c>
      <c r="K76" s="75">
        <v>0</v>
      </c>
      <c r="L76" s="16">
        <v>0</v>
      </c>
      <c r="M76" s="75">
        <v>0</v>
      </c>
      <c r="N76" s="16">
        <v>0</v>
      </c>
      <c r="O76" s="75">
        <v>0</v>
      </c>
      <c r="P76" s="16">
        <v>0</v>
      </c>
      <c r="Q76" s="75">
        <v>0</v>
      </c>
      <c r="R76" s="16">
        <v>0</v>
      </c>
      <c r="S76" s="75">
        <v>0</v>
      </c>
    </row>
    <row r="77" spans="1:19" x14ac:dyDescent="0.3">
      <c r="A77" s="4" t="s">
        <v>66</v>
      </c>
      <c r="B77" s="92">
        <v>0</v>
      </c>
      <c r="C77" s="93">
        <v>0</v>
      </c>
      <c r="D77" s="16">
        <v>0</v>
      </c>
      <c r="E77" s="75">
        <v>0</v>
      </c>
      <c r="F77" s="16">
        <v>0</v>
      </c>
      <c r="G77" s="75">
        <v>0</v>
      </c>
      <c r="H77" s="16">
        <v>0</v>
      </c>
      <c r="I77" s="75">
        <v>0</v>
      </c>
      <c r="J77" s="16">
        <v>0</v>
      </c>
      <c r="K77" s="75">
        <v>0</v>
      </c>
      <c r="L77" s="16">
        <v>0</v>
      </c>
      <c r="M77" s="75">
        <v>0</v>
      </c>
      <c r="N77" s="16">
        <v>0</v>
      </c>
      <c r="O77" s="75">
        <v>0</v>
      </c>
      <c r="P77" s="16">
        <v>0</v>
      </c>
      <c r="Q77" s="75">
        <v>0</v>
      </c>
      <c r="R77" s="16">
        <v>0</v>
      </c>
      <c r="S77" s="75">
        <v>0</v>
      </c>
    </row>
    <row r="78" spans="1:19" x14ac:dyDescent="0.3">
      <c r="A78" s="4" t="s">
        <v>67</v>
      </c>
      <c r="B78" s="92">
        <v>0</v>
      </c>
      <c r="C78" s="93">
        <v>0</v>
      </c>
      <c r="D78" s="16">
        <v>0</v>
      </c>
      <c r="E78" s="75">
        <v>0</v>
      </c>
      <c r="F78" s="16">
        <v>0</v>
      </c>
      <c r="G78" s="75">
        <v>0</v>
      </c>
      <c r="H78" s="16">
        <v>0</v>
      </c>
      <c r="I78" s="75">
        <v>0</v>
      </c>
      <c r="J78" s="16">
        <v>0</v>
      </c>
      <c r="K78" s="75">
        <v>0</v>
      </c>
      <c r="L78" s="16">
        <v>0</v>
      </c>
      <c r="M78" s="75">
        <v>0</v>
      </c>
      <c r="N78" s="16">
        <v>0</v>
      </c>
      <c r="O78" s="75">
        <v>0</v>
      </c>
      <c r="P78" s="16">
        <v>0</v>
      </c>
      <c r="Q78" s="75">
        <v>0</v>
      </c>
      <c r="R78" s="16">
        <v>0</v>
      </c>
      <c r="S78" s="75">
        <v>0</v>
      </c>
    </row>
    <row r="79" spans="1:19" x14ac:dyDescent="0.3">
      <c r="A79" s="4" t="s">
        <v>68</v>
      </c>
      <c r="B79" s="92">
        <v>0</v>
      </c>
      <c r="C79" s="93">
        <v>0</v>
      </c>
      <c r="D79" s="16">
        <v>0</v>
      </c>
      <c r="E79" s="75">
        <v>0</v>
      </c>
      <c r="F79" s="16">
        <v>0</v>
      </c>
      <c r="G79" s="75">
        <v>0</v>
      </c>
      <c r="H79" s="16">
        <v>0</v>
      </c>
      <c r="I79" s="75">
        <v>0</v>
      </c>
      <c r="J79" s="16">
        <v>0</v>
      </c>
      <c r="K79" s="75">
        <v>0</v>
      </c>
      <c r="L79" s="16">
        <v>0</v>
      </c>
      <c r="M79" s="75">
        <v>0</v>
      </c>
      <c r="N79" s="16">
        <v>0</v>
      </c>
      <c r="O79" s="75">
        <v>0</v>
      </c>
      <c r="P79" s="16">
        <v>0</v>
      </c>
      <c r="Q79" s="75">
        <v>0</v>
      </c>
      <c r="R79" s="16">
        <v>0</v>
      </c>
      <c r="S79" s="75">
        <v>0</v>
      </c>
    </row>
    <row r="80" spans="1:19" x14ac:dyDescent="0.3">
      <c r="A80" s="4" t="s">
        <v>69</v>
      </c>
      <c r="B80" s="92">
        <v>106704.87999999999</v>
      </c>
      <c r="C80" s="93">
        <v>393724.93</v>
      </c>
      <c r="D80" s="16">
        <v>0</v>
      </c>
      <c r="E80" s="75">
        <v>0</v>
      </c>
      <c r="F80" s="16">
        <v>0</v>
      </c>
      <c r="G80" s="75">
        <v>0</v>
      </c>
      <c r="H80" s="16">
        <v>106704.87999999999</v>
      </c>
      <c r="I80" s="75">
        <v>393724.93</v>
      </c>
      <c r="J80" s="16">
        <v>0</v>
      </c>
      <c r="K80" s="75">
        <v>0</v>
      </c>
      <c r="L80" s="16">
        <v>0</v>
      </c>
      <c r="M80" s="75">
        <v>0</v>
      </c>
      <c r="N80" s="16">
        <v>0</v>
      </c>
      <c r="O80" s="75">
        <v>0</v>
      </c>
      <c r="P80" s="16">
        <v>0</v>
      </c>
      <c r="Q80" s="75">
        <v>0</v>
      </c>
      <c r="R80" s="16">
        <v>0</v>
      </c>
      <c r="S80" s="75">
        <v>0</v>
      </c>
    </row>
    <row r="81" spans="1:19" x14ac:dyDescent="0.3">
      <c r="A81" s="4" t="s">
        <v>70</v>
      </c>
      <c r="B81" s="92">
        <v>0</v>
      </c>
      <c r="C81" s="93">
        <v>0</v>
      </c>
      <c r="D81" s="16">
        <v>0</v>
      </c>
      <c r="E81" s="75">
        <v>0</v>
      </c>
      <c r="F81" s="16">
        <v>0</v>
      </c>
      <c r="G81" s="75">
        <v>0</v>
      </c>
      <c r="H81" s="16">
        <v>0</v>
      </c>
      <c r="I81" s="75">
        <v>0</v>
      </c>
      <c r="J81" s="16">
        <v>0</v>
      </c>
      <c r="K81" s="75">
        <v>0</v>
      </c>
      <c r="L81" s="16">
        <v>0</v>
      </c>
      <c r="M81" s="75">
        <v>0</v>
      </c>
      <c r="N81" s="16">
        <v>0</v>
      </c>
      <c r="O81" s="75">
        <v>0</v>
      </c>
      <c r="P81" s="16">
        <v>0</v>
      </c>
      <c r="Q81" s="75">
        <v>0</v>
      </c>
      <c r="R81" s="16">
        <v>0</v>
      </c>
      <c r="S81" s="75">
        <v>0</v>
      </c>
    </row>
    <row r="82" spans="1:19" x14ac:dyDescent="0.3">
      <c r="A82" s="4" t="s">
        <v>71</v>
      </c>
      <c r="B82" s="92">
        <v>0</v>
      </c>
      <c r="C82" s="93">
        <v>449298.4</v>
      </c>
      <c r="D82" s="16">
        <v>0</v>
      </c>
      <c r="E82" s="75">
        <v>0</v>
      </c>
      <c r="F82" s="16">
        <v>0</v>
      </c>
      <c r="G82" s="75">
        <v>0</v>
      </c>
      <c r="H82" s="16">
        <v>0</v>
      </c>
      <c r="I82" s="75">
        <v>449298.4</v>
      </c>
      <c r="J82" s="16">
        <v>0</v>
      </c>
      <c r="K82" s="75">
        <v>0</v>
      </c>
      <c r="L82" s="16">
        <v>0</v>
      </c>
      <c r="M82" s="75">
        <v>0</v>
      </c>
      <c r="N82" s="16">
        <v>0</v>
      </c>
      <c r="O82" s="75">
        <v>0</v>
      </c>
      <c r="P82" s="16">
        <v>0</v>
      </c>
      <c r="Q82" s="75">
        <v>0</v>
      </c>
      <c r="R82" s="16">
        <v>0</v>
      </c>
      <c r="S82" s="75">
        <v>0</v>
      </c>
    </row>
    <row r="83" spans="1:19" x14ac:dyDescent="0.3">
      <c r="A83" s="4" t="s">
        <v>72</v>
      </c>
      <c r="B83" s="92">
        <v>0</v>
      </c>
      <c r="C83" s="93">
        <v>0</v>
      </c>
      <c r="D83" s="16">
        <v>0</v>
      </c>
      <c r="E83" s="75">
        <v>0</v>
      </c>
      <c r="F83" s="16">
        <v>0</v>
      </c>
      <c r="G83" s="75">
        <v>0</v>
      </c>
      <c r="H83" s="16">
        <v>0</v>
      </c>
      <c r="I83" s="75">
        <v>0</v>
      </c>
      <c r="J83" s="16">
        <v>0</v>
      </c>
      <c r="K83" s="75">
        <v>0</v>
      </c>
      <c r="L83" s="16">
        <v>0</v>
      </c>
      <c r="M83" s="75">
        <v>0</v>
      </c>
      <c r="N83" s="16">
        <v>0</v>
      </c>
      <c r="O83" s="75">
        <v>0</v>
      </c>
      <c r="P83" s="16">
        <v>0</v>
      </c>
      <c r="Q83" s="75">
        <v>0</v>
      </c>
      <c r="R83" s="16">
        <v>0</v>
      </c>
      <c r="S83" s="75">
        <v>0</v>
      </c>
    </row>
    <row r="84" spans="1:19" x14ac:dyDescent="0.3">
      <c r="A84" s="4" t="s">
        <v>73</v>
      </c>
      <c r="B84" s="92">
        <v>0</v>
      </c>
      <c r="C84" s="93">
        <v>0</v>
      </c>
      <c r="D84" s="16">
        <v>0</v>
      </c>
      <c r="E84" s="75">
        <v>0</v>
      </c>
      <c r="F84" s="16">
        <v>0</v>
      </c>
      <c r="G84" s="75">
        <v>0</v>
      </c>
      <c r="H84" s="16">
        <v>0</v>
      </c>
      <c r="I84" s="75">
        <v>0</v>
      </c>
      <c r="J84" s="16">
        <v>0</v>
      </c>
      <c r="K84" s="75">
        <v>0</v>
      </c>
      <c r="L84" s="16">
        <v>0</v>
      </c>
      <c r="M84" s="75">
        <v>0</v>
      </c>
      <c r="N84" s="16">
        <v>0</v>
      </c>
      <c r="O84" s="75">
        <v>0</v>
      </c>
      <c r="P84" s="16">
        <v>0</v>
      </c>
      <c r="Q84" s="75">
        <v>0</v>
      </c>
      <c r="R84" s="16">
        <v>0</v>
      </c>
      <c r="S84" s="75">
        <v>0</v>
      </c>
    </row>
    <row r="85" spans="1:19" x14ac:dyDescent="0.3">
      <c r="A85" s="4" t="s">
        <v>74</v>
      </c>
      <c r="B85" s="92">
        <v>0</v>
      </c>
      <c r="C85" s="93">
        <v>0</v>
      </c>
      <c r="D85" s="16">
        <v>0</v>
      </c>
      <c r="E85" s="75">
        <v>0</v>
      </c>
      <c r="F85" s="16">
        <v>0</v>
      </c>
      <c r="G85" s="75">
        <v>0</v>
      </c>
      <c r="H85" s="16">
        <v>0</v>
      </c>
      <c r="I85" s="75">
        <v>0</v>
      </c>
      <c r="J85" s="16">
        <v>0</v>
      </c>
      <c r="K85" s="75">
        <v>0</v>
      </c>
      <c r="L85" s="16">
        <v>0</v>
      </c>
      <c r="M85" s="75">
        <v>0</v>
      </c>
      <c r="N85" s="16">
        <v>0</v>
      </c>
      <c r="O85" s="75">
        <v>0</v>
      </c>
      <c r="P85" s="16">
        <v>0</v>
      </c>
      <c r="Q85" s="75">
        <v>0</v>
      </c>
      <c r="R85" s="16">
        <v>0</v>
      </c>
      <c r="S85" s="75">
        <v>0</v>
      </c>
    </row>
    <row r="86" spans="1:19" x14ac:dyDescent="0.3">
      <c r="A86" s="4" t="s">
        <v>75</v>
      </c>
      <c r="B86" s="92">
        <v>0</v>
      </c>
      <c r="C86" s="93">
        <v>0</v>
      </c>
      <c r="D86" s="16">
        <v>0</v>
      </c>
      <c r="E86" s="75">
        <v>0</v>
      </c>
      <c r="F86" s="16">
        <v>0</v>
      </c>
      <c r="G86" s="75">
        <v>0</v>
      </c>
      <c r="H86" s="16">
        <v>0</v>
      </c>
      <c r="I86" s="75">
        <v>0</v>
      </c>
      <c r="J86" s="16">
        <v>0</v>
      </c>
      <c r="K86" s="75">
        <v>0</v>
      </c>
      <c r="L86" s="16">
        <v>0</v>
      </c>
      <c r="M86" s="75">
        <v>0</v>
      </c>
      <c r="N86" s="16">
        <v>0</v>
      </c>
      <c r="O86" s="75">
        <v>0</v>
      </c>
      <c r="P86" s="16">
        <v>0</v>
      </c>
      <c r="Q86" s="75">
        <v>0</v>
      </c>
      <c r="R86" s="16">
        <v>0</v>
      </c>
      <c r="S86" s="75">
        <v>0</v>
      </c>
    </row>
    <row r="87" spans="1:19" x14ac:dyDescent="0.3">
      <c r="A87" s="4" t="s">
        <v>76</v>
      </c>
      <c r="B87" s="92">
        <v>358653.79</v>
      </c>
      <c r="C87" s="93">
        <v>0</v>
      </c>
      <c r="D87" s="16">
        <v>0</v>
      </c>
      <c r="E87" s="75">
        <v>0</v>
      </c>
      <c r="F87" s="16">
        <v>0</v>
      </c>
      <c r="G87" s="75">
        <v>0</v>
      </c>
      <c r="H87" s="16">
        <v>358653.79</v>
      </c>
      <c r="I87" s="75">
        <v>0</v>
      </c>
      <c r="J87" s="16">
        <v>0</v>
      </c>
      <c r="K87" s="75">
        <v>0</v>
      </c>
      <c r="L87" s="16">
        <v>0</v>
      </c>
      <c r="M87" s="75">
        <v>0</v>
      </c>
      <c r="N87" s="16">
        <v>0</v>
      </c>
      <c r="O87" s="75">
        <v>0</v>
      </c>
      <c r="P87" s="16">
        <v>0</v>
      </c>
      <c r="Q87" s="75">
        <v>0</v>
      </c>
      <c r="R87" s="16">
        <v>0</v>
      </c>
      <c r="S87" s="75">
        <v>0</v>
      </c>
    </row>
    <row r="88" spans="1:19" x14ac:dyDescent="0.3">
      <c r="A88" s="4" t="s">
        <v>77</v>
      </c>
      <c r="B88" s="92">
        <v>0</v>
      </c>
      <c r="C88" s="93">
        <v>0</v>
      </c>
      <c r="D88" s="16">
        <v>0</v>
      </c>
      <c r="E88" s="75">
        <v>0</v>
      </c>
      <c r="F88" s="16">
        <v>0</v>
      </c>
      <c r="G88" s="75">
        <v>0</v>
      </c>
      <c r="H88" s="16">
        <v>0</v>
      </c>
      <c r="I88" s="75">
        <v>0</v>
      </c>
      <c r="J88" s="16">
        <v>0</v>
      </c>
      <c r="K88" s="75">
        <v>0</v>
      </c>
      <c r="L88" s="16">
        <v>0</v>
      </c>
      <c r="M88" s="75">
        <v>0</v>
      </c>
      <c r="N88" s="16">
        <v>0</v>
      </c>
      <c r="O88" s="75">
        <v>0</v>
      </c>
      <c r="P88" s="16">
        <v>0</v>
      </c>
      <c r="Q88" s="75">
        <v>0</v>
      </c>
      <c r="R88" s="16">
        <v>0</v>
      </c>
      <c r="S88" s="75">
        <v>0</v>
      </c>
    </row>
    <row r="89" spans="1:19" x14ac:dyDescent="0.3">
      <c r="A89" s="5"/>
      <c r="B89" s="94"/>
      <c r="C89" s="95"/>
      <c r="D89" s="18"/>
      <c r="E89" s="13"/>
      <c r="F89" s="18"/>
      <c r="G89" s="13"/>
      <c r="H89" s="18"/>
      <c r="I89" s="13"/>
      <c r="J89" s="18"/>
      <c r="K89" s="13"/>
      <c r="L89" s="18"/>
      <c r="M89" s="13"/>
      <c r="N89" s="18"/>
      <c r="O89" s="13"/>
      <c r="P89" s="18"/>
      <c r="Q89" s="13"/>
      <c r="R89" s="18"/>
      <c r="S89" s="13"/>
    </row>
    <row r="90" spans="1:19" x14ac:dyDescent="0.3">
      <c r="A90" s="30"/>
      <c r="B90" s="31">
        <f>SUM(B9:B89)</f>
        <v>46787432.899000004</v>
      </c>
      <c r="C90" s="33">
        <f t="shared" ref="C90:S90" si="0">SUM(C9:C89)</f>
        <v>23619377.720719721</v>
      </c>
      <c r="D90" s="31">
        <f t="shared" si="0"/>
        <v>2461765.98</v>
      </c>
      <c r="E90" s="33">
        <f t="shared" si="0"/>
        <v>307413.70818824775</v>
      </c>
      <c r="F90" s="31">
        <f t="shared" si="0"/>
        <v>551777.32999999996</v>
      </c>
      <c r="G90" s="33">
        <f t="shared" si="0"/>
        <v>-1132.965634647544</v>
      </c>
      <c r="H90" s="31">
        <f t="shared" si="0"/>
        <v>42607486.975000009</v>
      </c>
      <c r="I90" s="33">
        <f t="shared" si="0"/>
        <v>22055051.654451676</v>
      </c>
      <c r="J90" s="31">
        <f t="shared" si="0"/>
        <v>0</v>
      </c>
      <c r="K90" s="33">
        <f t="shared" si="0"/>
        <v>0</v>
      </c>
      <c r="L90" s="31">
        <f t="shared" si="0"/>
        <v>0</v>
      </c>
      <c r="M90" s="33">
        <f t="shared" si="0"/>
        <v>0</v>
      </c>
      <c r="N90" s="31">
        <f t="shared" si="0"/>
        <v>0</v>
      </c>
      <c r="O90" s="33">
        <f t="shared" si="0"/>
        <v>0</v>
      </c>
      <c r="P90" s="31">
        <f t="shared" si="0"/>
        <v>-156520.62599999996</v>
      </c>
      <c r="Q90" s="33">
        <f t="shared" si="0"/>
        <v>0</v>
      </c>
      <c r="R90" s="31">
        <f t="shared" si="0"/>
        <v>1322923.24</v>
      </c>
      <c r="S90" s="33">
        <f t="shared" si="0"/>
        <v>1258045.3237144426</v>
      </c>
    </row>
    <row r="91" spans="1:19"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2" tint="-0.249977111117893"/>
  </sheetPr>
  <dimension ref="A1:U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21" width="12.7265625" style="9"/>
    <col min="22" max="16384" width="12.7265625" style="6"/>
  </cols>
  <sheetData>
    <row r="1" spans="1:21" x14ac:dyDescent="0.3">
      <c r="A1" s="1" t="s">
        <v>317</v>
      </c>
      <c r="B1" s="7"/>
      <c r="C1" s="7"/>
      <c r="D1" s="7"/>
      <c r="E1" s="7"/>
      <c r="F1" s="7"/>
      <c r="G1" s="7"/>
      <c r="H1" s="7"/>
      <c r="I1" s="7"/>
      <c r="J1" s="7"/>
      <c r="K1" s="7"/>
      <c r="L1" s="7"/>
      <c r="M1" s="7"/>
      <c r="N1" s="7"/>
      <c r="O1" s="7"/>
      <c r="P1" s="7"/>
      <c r="Q1" s="7"/>
      <c r="R1" s="7"/>
      <c r="S1" s="7"/>
      <c r="T1" s="7"/>
      <c r="U1" s="7"/>
    </row>
    <row r="2" spans="1:21" ht="15.5" x14ac:dyDescent="0.35">
      <c r="A2" s="2" t="s">
        <v>270</v>
      </c>
      <c r="B2" s="8"/>
      <c r="C2" s="8"/>
      <c r="D2" s="8"/>
      <c r="E2" s="8"/>
      <c r="F2" s="8"/>
      <c r="G2" s="8"/>
      <c r="H2" s="8"/>
      <c r="I2" s="8"/>
      <c r="J2" s="8"/>
      <c r="K2" s="8"/>
      <c r="L2" s="8"/>
      <c r="M2" s="8"/>
      <c r="N2" s="8"/>
      <c r="O2" s="8"/>
      <c r="P2" s="8"/>
      <c r="Q2" s="8"/>
      <c r="R2" s="8"/>
      <c r="S2" s="8"/>
      <c r="T2" s="8"/>
      <c r="U2" s="8"/>
    </row>
    <row r="3" spans="1:21" x14ac:dyDescent="0.3">
      <c r="A3" s="28" t="str">
        <f>'Total Exp'!A3</f>
        <v>2020-21</v>
      </c>
    </row>
    <row r="4" spans="1:21" ht="15.5" x14ac:dyDescent="0.35">
      <c r="A4" s="82" t="s">
        <v>127</v>
      </c>
      <c r="B4" s="83"/>
      <c r="C4" s="84"/>
      <c r="D4" s="85"/>
      <c r="E4" s="83"/>
      <c r="F4" s="85"/>
      <c r="G4" s="83"/>
      <c r="H4" s="85"/>
      <c r="I4" s="83"/>
      <c r="J4" s="85"/>
      <c r="K4" s="83"/>
      <c r="L4" s="85"/>
      <c r="M4" s="83"/>
      <c r="N4" s="85"/>
      <c r="O4" s="83"/>
      <c r="P4" s="85"/>
      <c r="Q4" s="83"/>
      <c r="R4" s="85"/>
      <c r="S4" s="83"/>
      <c r="T4" s="85"/>
      <c r="U4" s="84" t="s">
        <v>285</v>
      </c>
    </row>
    <row r="5" spans="1:21" s="60" customFormat="1" ht="13" x14ac:dyDescent="0.3">
      <c r="A5" s="49"/>
      <c r="B5" s="65" t="s">
        <v>231</v>
      </c>
      <c r="C5" s="63"/>
      <c r="D5" s="64" t="s">
        <v>214</v>
      </c>
      <c r="E5" s="66"/>
      <c r="F5" s="65" t="s">
        <v>215</v>
      </c>
      <c r="G5" s="66"/>
      <c r="H5" s="65" t="s">
        <v>216</v>
      </c>
      <c r="I5" s="66"/>
      <c r="J5" s="64" t="s">
        <v>220</v>
      </c>
      <c r="K5" s="66"/>
      <c r="L5" s="65" t="s">
        <v>221</v>
      </c>
      <c r="M5" s="66"/>
      <c r="N5" s="65" t="s">
        <v>222</v>
      </c>
      <c r="O5" s="66"/>
      <c r="P5" s="64" t="s">
        <v>226</v>
      </c>
      <c r="Q5" s="66"/>
      <c r="R5" s="65" t="s">
        <v>227</v>
      </c>
      <c r="S5" s="66"/>
      <c r="T5" s="64" t="s">
        <v>230</v>
      </c>
      <c r="U5" s="66"/>
    </row>
    <row r="6" spans="1:21" s="60" customFormat="1" ht="13" x14ac:dyDescent="0.3">
      <c r="A6" s="49"/>
      <c r="B6" s="50" t="str">
        <f>$A$4&amp;" Total"</f>
        <v>Business &amp; Economic Services Total</v>
      </c>
      <c r="C6" s="52"/>
      <c r="D6" s="50" t="s">
        <v>217</v>
      </c>
      <c r="E6" s="52"/>
      <c r="F6" s="51" t="s">
        <v>218</v>
      </c>
      <c r="G6" s="52"/>
      <c r="H6" s="51" t="s">
        <v>219</v>
      </c>
      <c r="I6" s="52"/>
      <c r="J6" s="50" t="s">
        <v>223</v>
      </c>
      <c r="K6" s="52"/>
      <c r="L6" s="51" t="s">
        <v>224</v>
      </c>
      <c r="M6" s="52"/>
      <c r="N6" s="51" t="s">
        <v>225</v>
      </c>
      <c r="O6" s="52"/>
      <c r="P6" s="50" t="s">
        <v>228</v>
      </c>
      <c r="Q6" s="52"/>
      <c r="R6" s="51" t="s">
        <v>229</v>
      </c>
      <c r="S6" s="52"/>
      <c r="T6" s="53" t="s">
        <v>141</v>
      </c>
      <c r="U6" s="52"/>
    </row>
    <row r="7" spans="1:21" s="59" customFormat="1" ht="20" x14ac:dyDescent="0.25">
      <c r="A7" s="57"/>
      <c r="B7" s="42" t="s">
        <v>117</v>
      </c>
      <c r="C7" s="44" t="s">
        <v>118</v>
      </c>
      <c r="D7" s="42" t="s">
        <v>117</v>
      </c>
      <c r="E7" s="44" t="s">
        <v>118</v>
      </c>
      <c r="F7" s="42" t="s">
        <v>117</v>
      </c>
      <c r="G7" s="44" t="s">
        <v>118</v>
      </c>
      <c r="H7" s="42" t="s">
        <v>117</v>
      </c>
      <c r="I7" s="44" t="s">
        <v>118</v>
      </c>
      <c r="J7" s="42" t="s">
        <v>117</v>
      </c>
      <c r="K7" s="44" t="s">
        <v>118</v>
      </c>
      <c r="L7" s="42" t="s">
        <v>117</v>
      </c>
      <c r="M7" s="44" t="s">
        <v>118</v>
      </c>
      <c r="N7" s="42" t="s">
        <v>117</v>
      </c>
      <c r="O7" s="44" t="s">
        <v>118</v>
      </c>
      <c r="P7" s="42" t="s">
        <v>117</v>
      </c>
      <c r="Q7" s="44" t="s">
        <v>118</v>
      </c>
      <c r="R7" s="42" t="s">
        <v>117</v>
      </c>
      <c r="S7" s="44" t="s">
        <v>118</v>
      </c>
      <c r="T7" s="42" t="s">
        <v>117</v>
      </c>
      <c r="U7" s="44" t="s">
        <v>118</v>
      </c>
    </row>
    <row r="8" spans="1:21" s="59" customFormat="1" ht="10.5" x14ac:dyDescent="0.25">
      <c r="A8" s="67"/>
      <c r="B8" s="46" t="s">
        <v>119</v>
      </c>
      <c r="C8" s="48" t="s">
        <v>120</v>
      </c>
      <c r="D8" s="46" t="s">
        <v>119</v>
      </c>
      <c r="E8" s="48" t="s">
        <v>120</v>
      </c>
      <c r="F8" s="46" t="s">
        <v>119</v>
      </c>
      <c r="G8" s="48" t="s">
        <v>120</v>
      </c>
      <c r="H8" s="46" t="s">
        <v>119</v>
      </c>
      <c r="I8" s="48" t="s">
        <v>120</v>
      </c>
      <c r="J8" s="46" t="s">
        <v>119</v>
      </c>
      <c r="K8" s="48" t="s">
        <v>120</v>
      </c>
      <c r="L8" s="46" t="s">
        <v>119</v>
      </c>
      <c r="M8" s="48" t="s">
        <v>120</v>
      </c>
      <c r="N8" s="46" t="s">
        <v>119</v>
      </c>
      <c r="O8" s="48" t="s">
        <v>120</v>
      </c>
      <c r="P8" s="46" t="s">
        <v>119</v>
      </c>
      <c r="Q8" s="48" t="s">
        <v>120</v>
      </c>
      <c r="R8" s="46" t="s">
        <v>119</v>
      </c>
      <c r="S8" s="48" t="s">
        <v>120</v>
      </c>
      <c r="T8" s="46" t="s">
        <v>119</v>
      </c>
      <c r="U8" s="48" t="s">
        <v>120</v>
      </c>
    </row>
    <row r="9" spans="1:21" x14ac:dyDescent="0.3">
      <c r="A9" s="3"/>
      <c r="B9" s="89"/>
      <c r="C9" s="91"/>
      <c r="D9" s="14"/>
      <c r="E9" s="11"/>
      <c r="F9" s="14"/>
      <c r="G9" s="11"/>
      <c r="H9" s="14"/>
      <c r="I9" s="11"/>
      <c r="J9" s="14"/>
      <c r="K9" s="11"/>
      <c r="L9" s="14"/>
      <c r="M9" s="11"/>
      <c r="N9" s="14"/>
      <c r="O9" s="11"/>
      <c r="P9" s="14"/>
      <c r="Q9" s="11"/>
      <c r="R9" s="14"/>
      <c r="S9" s="11"/>
      <c r="T9" s="14"/>
      <c r="U9" s="11"/>
    </row>
    <row r="10" spans="1:21" x14ac:dyDescent="0.3">
      <c r="A10" s="4" t="s">
        <v>0</v>
      </c>
      <c r="B10" s="92">
        <v>0</v>
      </c>
      <c r="C10" s="93">
        <v>0</v>
      </c>
      <c r="D10" s="16">
        <v>0</v>
      </c>
      <c r="E10" s="75">
        <v>0</v>
      </c>
      <c r="F10" s="16">
        <v>0</v>
      </c>
      <c r="G10" s="75">
        <v>0</v>
      </c>
      <c r="H10" s="16">
        <v>0</v>
      </c>
      <c r="I10" s="75">
        <v>0</v>
      </c>
      <c r="J10" s="16">
        <v>0</v>
      </c>
      <c r="K10" s="75">
        <v>0</v>
      </c>
      <c r="L10" s="16">
        <v>0</v>
      </c>
      <c r="M10" s="75">
        <v>0</v>
      </c>
      <c r="N10" s="16">
        <v>0</v>
      </c>
      <c r="O10" s="75">
        <v>0</v>
      </c>
      <c r="P10" s="16">
        <v>0</v>
      </c>
      <c r="Q10" s="75">
        <v>0</v>
      </c>
      <c r="R10" s="16">
        <v>0</v>
      </c>
      <c r="S10" s="75">
        <v>0</v>
      </c>
      <c r="T10" s="16">
        <v>0</v>
      </c>
      <c r="U10" s="75">
        <v>0</v>
      </c>
    </row>
    <row r="11" spans="1:21" x14ac:dyDescent="0.3">
      <c r="A11" s="4" t="s">
        <v>1</v>
      </c>
      <c r="B11" s="92">
        <v>0</v>
      </c>
      <c r="C11" s="93">
        <v>48500</v>
      </c>
      <c r="D11" s="16">
        <v>0</v>
      </c>
      <c r="E11" s="75">
        <v>0</v>
      </c>
      <c r="F11" s="16">
        <v>0</v>
      </c>
      <c r="G11" s="75">
        <v>0</v>
      </c>
      <c r="H11" s="16">
        <v>0</v>
      </c>
      <c r="I11" s="75">
        <v>0</v>
      </c>
      <c r="J11" s="16">
        <v>0</v>
      </c>
      <c r="K11" s="75">
        <v>0</v>
      </c>
      <c r="L11" s="16">
        <v>0</v>
      </c>
      <c r="M11" s="75">
        <v>0</v>
      </c>
      <c r="N11" s="16">
        <v>0</v>
      </c>
      <c r="O11" s="75">
        <v>0</v>
      </c>
      <c r="P11" s="16">
        <v>0</v>
      </c>
      <c r="Q11" s="75">
        <v>0</v>
      </c>
      <c r="R11" s="16">
        <v>0</v>
      </c>
      <c r="S11" s="75">
        <v>48500</v>
      </c>
      <c r="T11" s="16">
        <v>0</v>
      </c>
      <c r="U11" s="75">
        <v>0</v>
      </c>
    </row>
    <row r="12" spans="1:21" x14ac:dyDescent="0.3">
      <c r="A12" s="4" t="s">
        <v>2</v>
      </c>
      <c r="B12" s="92">
        <v>0</v>
      </c>
      <c r="C12" s="93">
        <v>95119119</v>
      </c>
      <c r="D12" s="16">
        <v>0</v>
      </c>
      <c r="E12" s="75">
        <v>0</v>
      </c>
      <c r="F12" s="16">
        <v>0</v>
      </c>
      <c r="G12" s="75">
        <v>0</v>
      </c>
      <c r="H12" s="16">
        <v>0</v>
      </c>
      <c r="I12" s="75">
        <v>0</v>
      </c>
      <c r="J12" s="16">
        <v>0</v>
      </c>
      <c r="K12" s="75">
        <v>0</v>
      </c>
      <c r="L12" s="16">
        <v>0</v>
      </c>
      <c r="M12" s="75">
        <v>0</v>
      </c>
      <c r="N12" s="16">
        <v>0</v>
      </c>
      <c r="O12" s="75">
        <v>0</v>
      </c>
      <c r="P12" s="16">
        <v>0</v>
      </c>
      <c r="Q12" s="75">
        <v>0</v>
      </c>
      <c r="R12" s="16">
        <v>0</v>
      </c>
      <c r="S12" s="75">
        <v>95119119</v>
      </c>
      <c r="T12" s="16">
        <v>0</v>
      </c>
      <c r="U12" s="75">
        <v>0</v>
      </c>
    </row>
    <row r="13" spans="1:21" x14ac:dyDescent="0.3">
      <c r="A13" s="4" t="s">
        <v>3</v>
      </c>
      <c r="B13" s="92">
        <v>0</v>
      </c>
      <c r="C13" s="93">
        <v>0</v>
      </c>
      <c r="D13" s="16">
        <v>0</v>
      </c>
      <c r="E13" s="75">
        <v>0</v>
      </c>
      <c r="F13" s="16">
        <v>0</v>
      </c>
      <c r="G13" s="75">
        <v>0</v>
      </c>
      <c r="H13" s="16">
        <v>0</v>
      </c>
      <c r="I13" s="75">
        <v>0</v>
      </c>
      <c r="J13" s="16">
        <v>0</v>
      </c>
      <c r="K13" s="75">
        <v>0</v>
      </c>
      <c r="L13" s="16">
        <v>0</v>
      </c>
      <c r="M13" s="75">
        <v>0</v>
      </c>
      <c r="N13" s="16">
        <v>0</v>
      </c>
      <c r="O13" s="75">
        <v>0</v>
      </c>
      <c r="P13" s="16">
        <v>0</v>
      </c>
      <c r="Q13" s="75">
        <v>0</v>
      </c>
      <c r="R13" s="16">
        <v>0</v>
      </c>
      <c r="S13" s="75">
        <v>0</v>
      </c>
      <c r="T13" s="16">
        <v>0</v>
      </c>
      <c r="U13" s="75">
        <v>0</v>
      </c>
    </row>
    <row r="14" spans="1:21" x14ac:dyDescent="0.3">
      <c r="A14" s="4" t="s">
        <v>4</v>
      </c>
      <c r="B14" s="92">
        <v>0</v>
      </c>
      <c r="C14" s="93">
        <v>0</v>
      </c>
      <c r="D14" s="16">
        <v>0</v>
      </c>
      <c r="E14" s="75">
        <v>0</v>
      </c>
      <c r="F14" s="16">
        <v>0</v>
      </c>
      <c r="G14" s="75">
        <v>0</v>
      </c>
      <c r="H14" s="16">
        <v>0</v>
      </c>
      <c r="I14" s="75">
        <v>0</v>
      </c>
      <c r="J14" s="16">
        <v>0</v>
      </c>
      <c r="K14" s="75">
        <v>0</v>
      </c>
      <c r="L14" s="16">
        <v>0</v>
      </c>
      <c r="M14" s="75">
        <v>0</v>
      </c>
      <c r="N14" s="16">
        <v>0</v>
      </c>
      <c r="O14" s="75">
        <v>0</v>
      </c>
      <c r="P14" s="16">
        <v>0</v>
      </c>
      <c r="Q14" s="75">
        <v>0</v>
      </c>
      <c r="R14" s="16">
        <v>0</v>
      </c>
      <c r="S14" s="75">
        <v>0</v>
      </c>
      <c r="T14" s="16">
        <v>0</v>
      </c>
      <c r="U14" s="75">
        <v>0</v>
      </c>
    </row>
    <row r="15" spans="1:21" x14ac:dyDescent="0.3">
      <c r="A15" s="4" t="s">
        <v>5</v>
      </c>
      <c r="B15" s="92">
        <v>0</v>
      </c>
      <c r="C15" s="93">
        <v>0</v>
      </c>
      <c r="D15" s="16">
        <v>0</v>
      </c>
      <c r="E15" s="75">
        <v>0</v>
      </c>
      <c r="F15" s="16">
        <v>0</v>
      </c>
      <c r="G15" s="75">
        <v>0</v>
      </c>
      <c r="H15" s="16">
        <v>0</v>
      </c>
      <c r="I15" s="75">
        <v>0</v>
      </c>
      <c r="J15" s="16">
        <v>0</v>
      </c>
      <c r="K15" s="75">
        <v>0</v>
      </c>
      <c r="L15" s="16">
        <v>0</v>
      </c>
      <c r="M15" s="75">
        <v>0</v>
      </c>
      <c r="N15" s="16">
        <v>0</v>
      </c>
      <c r="O15" s="75">
        <v>0</v>
      </c>
      <c r="P15" s="16">
        <v>0</v>
      </c>
      <c r="Q15" s="75">
        <v>0</v>
      </c>
      <c r="R15" s="16">
        <v>0</v>
      </c>
      <c r="S15" s="75">
        <v>0</v>
      </c>
      <c r="T15" s="16">
        <v>0</v>
      </c>
      <c r="U15" s="75">
        <v>0</v>
      </c>
    </row>
    <row r="16" spans="1:21" x14ac:dyDescent="0.3">
      <c r="A16" s="4" t="s">
        <v>6</v>
      </c>
      <c r="B16" s="92">
        <v>0</v>
      </c>
      <c r="C16" s="93">
        <v>0</v>
      </c>
      <c r="D16" s="16">
        <v>0</v>
      </c>
      <c r="E16" s="75">
        <v>0</v>
      </c>
      <c r="F16" s="16">
        <v>0</v>
      </c>
      <c r="G16" s="75">
        <v>0</v>
      </c>
      <c r="H16" s="16">
        <v>0</v>
      </c>
      <c r="I16" s="75">
        <v>0</v>
      </c>
      <c r="J16" s="16">
        <v>0</v>
      </c>
      <c r="K16" s="75">
        <v>0</v>
      </c>
      <c r="L16" s="16">
        <v>0</v>
      </c>
      <c r="M16" s="75">
        <v>0</v>
      </c>
      <c r="N16" s="16">
        <v>0</v>
      </c>
      <c r="O16" s="75">
        <v>0</v>
      </c>
      <c r="P16" s="16">
        <v>0</v>
      </c>
      <c r="Q16" s="75">
        <v>0</v>
      </c>
      <c r="R16" s="16">
        <v>0</v>
      </c>
      <c r="S16" s="75">
        <v>0</v>
      </c>
      <c r="T16" s="16">
        <v>0</v>
      </c>
      <c r="U16" s="75">
        <v>0</v>
      </c>
    </row>
    <row r="17" spans="1:21" x14ac:dyDescent="0.3">
      <c r="A17" s="4" t="s">
        <v>7</v>
      </c>
      <c r="B17" s="92">
        <v>0</v>
      </c>
      <c r="C17" s="93">
        <v>0</v>
      </c>
      <c r="D17" s="16">
        <v>0</v>
      </c>
      <c r="E17" s="75">
        <v>0</v>
      </c>
      <c r="F17" s="16">
        <v>0</v>
      </c>
      <c r="G17" s="75">
        <v>0</v>
      </c>
      <c r="H17" s="16">
        <v>0</v>
      </c>
      <c r="I17" s="75">
        <v>0</v>
      </c>
      <c r="J17" s="16">
        <v>0</v>
      </c>
      <c r="K17" s="75">
        <v>0</v>
      </c>
      <c r="L17" s="16">
        <v>0</v>
      </c>
      <c r="M17" s="75">
        <v>0</v>
      </c>
      <c r="N17" s="16">
        <v>0</v>
      </c>
      <c r="O17" s="75">
        <v>0</v>
      </c>
      <c r="P17" s="16">
        <v>0</v>
      </c>
      <c r="Q17" s="75">
        <v>0</v>
      </c>
      <c r="R17" s="16">
        <v>0</v>
      </c>
      <c r="S17" s="75">
        <v>0</v>
      </c>
      <c r="T17" s="16">
        <v>0</v>
      </c>
      <c r="U17" s="75">
        <v>0</v>
      </c>
    </row>
    <row r="18" spans="1:21" x14ac:dyDescent="0.3">
      <c r="A18" s="4" t="s">
        <v>8</v>
      </c>
      <c r="B18" s="92">
        <v>0</v>
      </c>
      <c r="C18" s="93">
        <v>0</v>
      </c>
      <c r="D18" s="16">
        <v>0</v>
      </c>
      <c r="E18" s="75">
        <v>0</v>
      </c>
      <c r="F18" s="16">
        <v>0</v>
      </c>
      <c r="G18" s="75">
        <v>0</v>
      </c>
      <c r="H18" s="16">
        <v>0</v>
      </c>
      <c r="I18" s="75">
        <v>0</v>
      </c>
      <c r="J18" s="16">
        <v>0</v>
      </c>
      <c r="K18" s="75">
        <v>0</v>
      </c>
      <c r="L18" s="16">
        <v>0</v>
      </c>
      <c r="M18" s="75">
        <v>0</v>
      </c>
      <c r="N18" s="16">
        <v>0</v>
      </c>
      <c r="O18" s="75">
        <v>0</v>
      </c>
      <c r="P18" s="16">
        <v>0</v>
      </c>
      <c r="Q18" s="75">
        <v>0</v>
      </c>
      <c r="R18" s="16">
        <v>0</v>
      </c>
      <c r="S18" s="75">
        <v>0</v>
      </c>
      <c r="T18" s="16">
        <v>0</v>
      </c>
      <c r="U18" s="75">
        <v>0</v>
      </c>
    </row>
    <row r="19" spans="1:21" x14ac:dyDescent="0.3">
      <c r="A19" s="4" t="s">
        <v>9</v>
      </c>
      <c r="B19" s="92">
        <v>0</v>
      </c>
      <c r="C19" s="93">
        <v>0</v>
      </c>
      <c r="D19" s="16">
        <v>0</v>
      </c>
      <c r="E19" s="75">
        <v>0</v>
      </c>
      <c r="F19" s="16">
        <v>0</v>
      </c>
      <c r="G19" s="75">
        <v>0</v>
      </c>
      <c r="H19" s="16">
        <v>0</v>
      </c>
      <c r="I19" s="75">
        <v>0</v>
      </c>
      <c r="J19" s="16">
        <v>0</v>
      </c>
      <c r="K19" s="75">
        <v>0</v>
      </c>
      <c r="L19" s="16">
        <v>0</v>
      </c>
      <c r="M19" s="75">
        <v>0</v>
      </c>
      <c r="N19" s="16">
        <v>0</v>
      </c>
      <c r="O19" s="75">
        <v>0</v>
      </c>
      <c r="P19" s="16">
        <v>0</v>
      </c>
      <c r="Q19" s="75">
        <v>0</v>
      </c>
      <c r="R19" s="16">
        <v>0</v>
      </c>
      <c r="S19" s="75">
        <v>0</v>
      </c>
      <c r="T19" s="16">
        <v>0</v>
      </c>
      <c r="U19" s="75">
        <v>0</v>
      </c>
    </row>
    <row r="20" spans="1:21" x14ac:dyDescent="0.3">
      <c r="A20" s="4" t="s">
        <v>10</v>
      </c>
      <c r="B20" s="92">
        <v>0</v>
      </c>
      <c r="C20" s="93">
        <v>0</v>
      </c>
      <c r="D20" s="16">
        <v>0</v>
      </c>
      <c r="E20" s="75">
        <v>0</v>
      </c>
      <c r="F20" s="16">
        <v>0</v>
      </c>
      <c r="G20" s="75">
        <v>0</v>
      </c>
      <c r="H20" s="16">
        <v>0</v>
      </c>
      <c r="I20" s="75">
        <v>0</v>
      </c>
      <c r="J20" s="16">
        <v>0</v>
      </c>
      <c r="K20" s="75">
        <v>0</v>
      </c>
      <c r="L20" s="16">
        <v>0</v>
      </c>
      <c r="M20" s="75">
        <v>0</v>
      </c>
      <c r="N20" s="16">
        <v>0</v>
      </c>
      <c r="O20" s="75">
        <v>0</v>
      </c>
      <c r="P20" s="16">
        <v>0</v>
      </c>
      <c r="Q20" s="75">
        <v>0</v>
      </c>
      <c r="R20" s="16">
        <v>0</v>
      </c>
      <c r="S20" s="75">
        <v>0</v>
      </c>
      <c r="T20" s="16">
        <v>0</v>
      </c>
      <c r="U20" s="75">
        <v>0</v>
      </c>
    </row>
    <row r="21" spans="1:21" x14ac:dyDescent="0.3">
      <c r="A21" s="4" t="s">
        <v>11</v>
      </c>
      <c r="B21" s="92">
        <v>-1217737.1299999999</v>
      </c>
      <c r="C21" s="93">
        <v>2773723.4499999997</v>
      </c>
      <c r="D21" s="16">
        <v>0</v>
      </c>
      <c r="E21" s="75">
        <v>2773723.4499999997</v>
      </c>
      <c r="F21" s="16">
        <v>0</v>
      </c>
      <c r="G21" s="75">
        <v>0</v>
      </c>
      <c r="H21" s="16">
        <v>53272.17</v>
      </c>
      <c r="I21" s="75">
        <v>0</v>
      </c>
      <c r="J21" s="16">
        <v>0</v>
      </c>
      <c r="K21" s="75">
        <v>0</v>
      </c>
      <c r="L21" s="16">
        <v>0</v>
      </c>
      <c r="M21" s="75">
        <v>0</v>
      </c>
      <c r="N21" s="16">
        <v>0</v>
      </c>
      <c r="O21" s="75">
        <v>0</v>
      </c>
      <c r="P21" s="16">
        <v>26971.84</v>
      </c>
      <c r="Q21" s="75">
        <v>0</v>
      </c>
      <c r="R21" s="16">
        <v>-1297981.1399999999</v>
      </c>
      <c r="S21" s="75">
        <v>0</v>
      </c>
      <c r="T21" s="16">
        <v>0</v>
      </c>
      <c r="U21" s="75">
        <v>0</v>
      </c>
    </row>
    <row r="22" spans="1:21" x14ac:dyDescent="0.3">
      <c r="A22" s="4" t="s">
        <v>12</v>
      </c>
      <c r="B22" s="92">
        <v>0</v>
      </c>
      <c r="C22" s="93">
        <v>21822784.48</v>
      </c>
      <c r="D22" s="16">
        <v>0</v>
      </c>
      <c r="E22" s="75">
        <v>21642784.48</v>
      </c>
      <c r="F22" s="16">
        <v>0</v>
      </c>
      <c r="G22" s="75">
        <v>0</v>
      </c>
      <c r="H22" s="16">
        <v>0</v>
      </c>
      <c r="I22" s="75">
        <v>0</v>
      </c>
      <c r="J22" s="16">
        <v>0</v>
      </c>
      <c r="K22" s="75">
        <v>180000</v>
      </c>
      <c r="L22" s="16">
        <v>0</v>
      </c>
      <c r="M22" s="75">
        <v>0</v>
      </c>
      <c r="N22" s="16">
        <v>0</v>
      </c>
      <c r="O22" s="75">
        <v>0</v>
      </c>
      <c r="P22" s="16">
        <v>0</v>
      </c>
      <c r="Q22" s="75">
        <v>0</v>
      </c>
      <c r="R22" s="16">
        <v>0</v>
      </c>
      <c r="S22" s="75">
        <v>0</v>
      </c>
      <c r="T22" s="16">
        <v>0</v>
      </c>
      <c r="U22" s="75">
        <v>0</v>
      </c>
    </row>
    <row r="23" spans="1:21" x14ac:dyDescent="0.3">
      <c r="A23" s="4" t="s">
        <v>13</v>
      </c>
      <c r="B23" s="92">
        <v>317622.10999999975</v>
      </c>
      <c r="C23" s="93">
        <v>0</v>
      </c>
      <c r="D23" s="16">
        <v>317622.10999999975</v>
      </c>
      <c r="E23" s="75">
        <v>0</v>
      </c>
      <c r="F23" s="16">
        <v>0</v>
      </c>
      <c r="G23" s="75">
        <v>0</v>
      </c>
      <c r="H23" s="16">
        <v>0</v>
      </c>
      <c r="I23" s="75">
        <v>0</v>
      </c>
      <c r="J23" s="16">
        <v>0</v>
      </c>
      <c r="K23" s="75">
        <v>0</v>
      </c>
      <c r="L23" s="16">
        <v>0</v>
      </c>
      <c r="M23" s="75">
        <v>0</v>
      </c>
      <c r="N23" s="16">
        <v>0</v>
      </c>
      <c r="O23" s="75">
        <v>0</v>
      </c>
      <c r="P23" s="16">
        <v>0</v>
      </c>
      <c r="Q23" s="75">
        <v>0</v>
      </c>
      <c r="R23" s="16">
        <v>0</v>
      </c>
      <c r="S23" s="75">
        <v>0</v>
      </c>
      <c r="T23" s="16">
        <v>0</v>
      </c>
      <c r="U23" s="75">
        <v>0</v>
      </c>
    </row>
    <row r="24" spans="1:21" x14ac:dyDescent="0.3">
      <c r="A24" s="4" t="s">
        <v>14</v>
      </c>
      <c r="B24" s="92">
        <v>0</v>
      </c>
      <c r="C24" s="93">
        <v>0</v>
      </c>
      <c r="D24" s="16">
        <v>0</v>
      </c>
      <c r="E24" s="75">
        <v>0</v>
      </c>
      <c r="F24" s="16">
        <v>0</v>
      </c>
      <c r="G24" s="75">
        <v>0</v>
      </c>
      <c r="H24" s="16">
        <v>0</v>
      </c>
      <c r="I24" s="75">
        <v>0</v>
      </c>
      <c r="J24" s="16">
        <v>0</v>
      </c>
      <c r="K24" s="75">
        <v>0</v>
      </c>
      <c r="L24" s="16">
        <v>0</v>
      </c>
      <c r="M24" s="75">
        <v>0</v>
      </c>
      <c r="N24" s="16">
        <v>0</v>
      </c>
      <c r="O24" s="75">
        <v>0</v>
      </c>
      <c r="P24" s="16">
        <v>0</v>
      </c>
      <c r="Q24" s="75">
        <v>0</v>
      </c>
      <c r="R24" s="16">
        <v>0</v>
      </c>
      <c r="S24" s="75">
        <v>0</v>
      </c>
      <c r="T24" s="16">
        <v>0</v>
      </c>
      <c r="U24" s="75">
        <v>0</v>
      </c>
    </row>
    <row r="25" spans="1:21" x14ac:dyDescent="0.3">
      <c r="A25" s="4" t="s">
        <v>15</v>
      </c>
      <c r="B25" s="92">
        <v>0</v>
      </c>
      <c r="C25" s="93">
        <v>0</v>
      </c>
      <c r="D25" s="16">
        <v>0</v>
      </c>
      <c r="E25" s="75">
        <v>0</v>
      </c>
      <c r="F25" s="16">
        <v>0</v>
      </c>
      <c r="G25" s="75">
        <v>0</v>
      </c>
      <c r="H25" s="16">
        <v>0</v>
      </c>
      <c r="I25" s="75">
        <v>0</v>
      </c>
      <c r="J25" s="16">
        <v>0</v>
      </c>
      <c r="K25" s="75">
        <v>0</v>
      </c>
      <c r="L25" s="16">
        <v>0</v>
      </c>
      <c r="M25" s="75">
        <v>0</v>
      </c>
      <c r="N25" s="16">
        <v>0</v>
      </c>
      <c r="O25" s="75">
        <v>0</v>
      </c>
      <c r="P25" s="16">
        <v>0</v>
      </c>
      <c r="Q25" s="75">
        <v>0</v>
      </c>
      <c r="R25" s="16">
        <v>0</v>
      </c>
      <c r="S25" s="75">
        <v>0</v>
      </c>
      <c r="T25" s="16">
        <v>0</v>
      </c>
      <c r="U25" s="75">
        <v>0</v>
      </c>
    </row>
    <row r="26" spans="1:21" x14ac:dyDescent="0.3">
      <c r="A26" s="4" t="s">
        <v>16</v>
      </c>
      <c r="B26" s="92">
        <v>0</v>
      </c>
      <c r="C26" s="93">
        <v>0</v>
      </c>
      <c r="D26" s="16">
        <v>0</v>
      </c>
      <c r="E26" s="75">
        <v>0</v>
      </c>
      <c r="F26" s="16">
        <v>0</v>
      </c>
      <c r="G26" s="75">
        <v>0</v>
      </c>
      <c r="H26" s="16">
        <v>0</v>
      </c>
      <c r="I26" s="75">
        <v>0</v>
      </c>
      <c r="J26" s="16">
        <v>0</v>
      </c>
      <c r="K26" s="75">
        <v>0</v>
      </c>
      <c r="L26" s="16">
        <v>0</v>
      </c>
      <c r="M26" s="75">
        <v>0</v>
      </c>
      <c r="N26" s="16">
        <v>0</v>
      </c>
      <c r="O26" s="75">
        <v>0</v>
      </c>
      <c r="P26" s="16">
        <v>0</v>
      </c>
      <c r="Q26" s="75">
        <v>0</v>
      </c>
      <c r="R26" s="16">
        <v>0</v>
      </c>
      <c r="S26" s="75">
        <v>0</v>
      </c>
      <c r="T26" s="16">
        <v>0</v>
      </c>
      <c r="U26" s="75">
        <v>0</v>
      </c>
    </row>
    <row r="27" spans="1:21" x14ac:dyDescent="0.3">
      <c r="A27" s="4" t="s">
        <v>17</v>
      </c>
      <c r="B27" s="92">
        <v>26605</v>
      </c>
      <c r="C27" s="93">
        <v>0</v>
      </c>
      <c r="D27" s="16">
        <v>0</v>
      </c>
      <c r="E27" s="75">
        <v>0</v>
      </c>
      <c r="F27" s="16">
        <v>0</v>
      </c>
      <c r="G27" s="75">
        <v>0</v>
      </c>
      <c r="H27" s="16">
        <v>0</v>
      </c>
      <c r="I27" s="75">
        <v>0</v>
      </c>
      <c r="J27" s="16">
        <v>26605</v>
      </c>
      <c r="K27" s="75">
        <v>0</v>
      </c>
      <c r="L27" s="16">
        <v>0</v>
      </c>
      <c r="M27" s="75">
        <v>0</v>
      </c>
      <c r="N27" s="16">
        <v>0</v>
      </c>
      <c r="O27" s="75">
        <v>0</v>
      </c>
      <c r="P27" s="16">
        <v>0</v>
      </c>
      <c r="Q27" s="75">
        <v>0</v>
      </c>
      <c r="R27" s="16">
        <v>0</v>
      </c>
      <c r="S27" s="75">
        <v>0</v>
      </c>
      <c r="T27" s="16">
        <v>0</v>
      </c>
      <c r="U27" s="75">
        <v>0</v>
      </c>
    </row>
    <row r="28" spans="1:21" x14ac:dyDescent="0.3">
      <c r="A28" s="4" t="s">
        <v>18</v>
      </c>
      <c r="B28" s="92">
        <v>86551</v>
      </c>
      <c r="C28" s="93">
        <v>15697</v>
      </c>
      <c r="D28" s="16">
        <v>0</v>
      </c>
      <c r="E28" s="75">
        <v>11000</v>
      </c>
      <c r="F28" s="16">
        <v>0</v>
      </c>
      <c r="G28" s="75">
        <v>0</v>
      </c>
      <c r="H28" s="16">
        <v>0</v>
      </c>
      <c r="I28" s="75">
        <v>0</v>
      </c>
      <c r="J28" s="16">
        <v>0</v>
      </c>
      <c r="K28" s="75">
        <v>0</v>
      </c>
      <c r="L28" s="16">
        <v>0</v>
      </c>
      <c r="M28" s="75">
        <v>0</v>
      </c>
      <c r="N28" s="16">
        <v>0</v>
      </c>
      <c r="O28" s="75">
        <v>4041</v>
      </c>
      <c r="P28" s="16">
        <v>0</v>
      </c>
      <c r="Q28" s="75">
        <v>0</v>
      </c>
      <c r="R28" s="16">
        <v>86551</v>
      </c>
      <c r="S28" s="75">
        <v>656</v>
      </c>
      <c r="T28" s="16">
        <v>0</v>
      </c>
      <c r="U28" s="75">
        <v>0</v>
      </c>
    </row>
    <row r="29" spans="1:21" x14ac:dyDescent="0.3">
      <c r="A29" s="4" t="s">
        <v>19</v>
      </c>
      <c r="B29" s="92">
        <v>0</v>
      </c>
      <c r="C29" s="93">
        <v>0</v>
      </c>
      <c r="D29" s="16">
        <v>0</v>
      </c>
      <c r="E29" s="75">
        <v>0</v>
      </c>
      <c r="F29" s="16">
        <v>0</v>
      </c>
      <c r="G29" s="75">
        <v>0</v>
      </c>
      <c r="H29" s="16">
        <v>0</v>
      </c>
      <c r="I29" s="75">
        <v>0</v>
      </c>
      <c r="J29" s="16">
        <v>0</v>
      </c>
      <c r="K29" s="75">
        <v>0</v>
      </c>
      <c r="L29" s="16">
        <v>0</v>
      </c>
      <c r="M29" s="75">
        <v>0</v>
      </c>
      <c r="N29" s="16">
        <v>0</v>
      </c>
      <c r="O29" s="75">
        <v>0</v>
      </c>
      <c r="P29" s="16">
        <v>0</v>
      </c>
      <c r="Q29" s="75">
        <v>0</v>
      </c>
      <c r="R29" s="16">
        <v>0</v>
      </c>
      <c r="S29" s="75">
        <v>0</v>
      </c>
      <c r="T29" s="16">
        <v>0</v>
      </c>
      <c r="U29" s="75">
        <v>0</v>
      </c>
    </row>
    <row r="30" spans="1:21" x14ac:dyDescent="0.3">
      <c r="A30" s="4" t="s">
        <v>20</v>
      </c>
      <c r="B30" s="92">
        <v>0</v>
      </c>
      <c r="C30" s="93">
        <v>-1388251</v>
      </c>
      <c r="D30" s="16">
        <v>0</v>
      </c>
      <c r="E30" s="75">
        <v>0</v>
      </c>
      <c r="F30" s="16">
        <v>0</v>
      </c>
      <c r="G30" s="75">
        <v>0</v>
      </c>
      <c r="H30" s="16">
        <v>0</v>
      </c>
      <c r="I30" s="75">
        <v>0</v>
      </c>
      <c r="J30" s="16">
        <v>0</v>
      </c>
      <c r="K30" s="75">
        <v>0</v>
      </c>
      <c r="L30" s="16">
        <v>0</v>
      </c>
      <c r="M30" s="75">
        <v>-1437137</v>
      </c>
      <c r="N30" s="16">
        <v>0</v>
      </c>
      <c r="O30" s="75">
        <v>0</v>
      </c>
      <c r="P30" s="16">
        <v>0</v>
      </c>
      <c r="Q30" s="75">
        <v>0</v>
      </c>
      <c r="R30" s="16">
        <v>0</v>
      </c>
      <c r="S30" s="75">
        <v>48886</v>
      </c>
      <c r="T30" s="16">
        <v>0</v>
      </c>
      <c r="U30" s="75">
        <v>0</v>
      </c>
    </row>
    <row r="31" spans="1:21" x14ac:dyDescent="0.3">
      <c r="A31" s="4" t="s">
        <v>21</v>
      </c>
      <c r="B31" s="92">
        <v>2231510.69</v>
      </c>
      <c r="C31" s="93">
        <v>0</v>
      </c>
      <c r="D31" s="16">
        <v>0</v>
      </c>
      <c r="E31" s="75">
        <v>0</v>
      </c>
      <c r="F31" s="16">
        <v>0</v>
      </c>
      <c r="G31" s="75">
        <v>0</v>
      </c>
      <c r="H31" s="16">
        <v>0</v>
      </c>
      <c r="I31" s="75">
        <v>0</v>
      </c>
      <c r="J31" s="16">
        <v>0</v>
      </c>
      <c r="K31" s="75">
        <v>0</v>
      </c>
      <c r="L31" s="16">
        <v>0</v>
      </c>
      <c r="M31" s="75">
        <v>0</v>
      </c>
      <c r="N31" s="16">
        <v>0</v>
      </c>
      <c r="O31" s="75">
        <v>0</v>
      </c>
      <c r="P31" s="16">
        <v>2231510.69</v>
      </c>
      <c r="Q31" s="75">
        <v>0</v>
      </c>
      <c r="R31" s="16">
        <v>0</v>
      </c>
      <c r="S31" s="75">
        <v>0</v>
      </c>
      <c r="T31" s="16">
        <v>0</v>
      </c>
      <c r="U31" s="75">
        <v>0</v>
      </c>
    </row>
    <row r="32" spans="1:21" x14ac:dyDescent="0.3">
      <c r="A32" s="4" t="s">
        <v>22</v>
      </c>
      <c r="B32" s="92">
        <v>-317246.59000000003</v>
      </c>
      <c r="C32" s="93">
        <v>0</v>
      </c>
      <c r="D32" s="16">
        <v>0</v>
      </c>
      <c r="E32" s="75">
        <v>0</v>
      </c>
      <c r="F32" s="16">
        <v>0</v>
      </c>
      <c r="G32" s="75">
        <v>0</v>
      </c>
      <c r="H32" s="16">
        <v>0</v>
      </c>
      <c r="I32" s="75">
        <v>0</v>
      </c>
      <c r="J32" s="16">
        <v>0</v>
      </c>
      <c r="K32" s="75">
        <v>0</v>
      </c>
      <c r="L32" s="16">
        <v>0</v>
      </c>
      <c r="M32" s="75">
        <v>0</v>
      </c>
      <c r="N32" s="16">
        <v>0</v>
      </c>
      <c r="O32" s="75">
        <v>0</v>
      </c>
      <c r="P32" s="16">
        <v>0</v>
      </c>
      <c r="Q32" s="75">
        <v>0</v>
      </c>
      <c r="R32" s="16">
        <v>-317246.59000000003</v>
      </c>
      <c r="S32" s="75">
        <v>0</v>
      </c>
      <c r="T32" s="16">
        <v>0</v>
      </c>
      <c r="U32" s="75">
        <v>0</v>
      </c>
    </row>
    <row r="33" spans="1:21" x14ac:dyDescent="0.3">
      <c r="A33" s="4" t="s">
        <v>23</v>
      </c>
      <c r="B33" s="92">
        <v>0</v>
      </c>
      <c r="C33" s="93">
        <v>22259.105594000845</v>
      </c>
      <c r="D33" s="16">
        <v>0</v>
      </c>
      <c r="E33" s="75">
        <v>5089.05758455062</v>
      </c>
      <c r="F33" s="16">
        <v>0</v>
      </c>
      <c r="G33" s="75">
        <v>590.4017169457502</v>
      </c>
      <c r="H33" s="16">
        <v>0</v>
      </c>
      <c r="I33" s="75">
        <v>0</v>
      </c>
      <c r="J33" s="16">
        <v>0</v>
      </c>
      <c r="K33" s="75">
        <v>0</v>
      </c>
      <c r="L33" s="16">
        <v>0</v>
      </c>
      <c r="M33" s="75">
        <v>0</v>
      </c>
      <c r="N33" s="16">
        <v>0</v>
      </c>
      <c r="O33" s="75">
        <v>0</v>
      </c>
      <c r="P33" s="16">
        <v>0</v>
      </c>
      <c r="Q33" s="75">
        <v>0</v>
      </c>
      <c r="R33" s="16">
        <v>0</v>
      </c>
      <c r="S33" s="75">
        <v>16579.646292504476</v>
      </c>
      <c r="T33" s="16">
        <v>0</v>
      </c>
      <c r="U33" s="75">
        <v>0</v>
      </c>
    </row>
    <row r="34" spans="1:21" x14ac:dyDescent="0.3">
      <c r="A34" s="4" t="s">
        <v>24</v>
      </c>
      <c r="B34" s="92">
        <v>0</v>
      </c>
      <c r="C34" s="93">
        <v>0</v>
      </c>
      <c r="D34" s="16">
        <v>0</v>
      </c>
      <c r="E34" s="75">
        <v>0</v>
      </c>
      <c r="F34" s="16">
        <v>0</v>
      </c>
      <c r="G34" s="75">
        <v>0</v>
      </c>
      <c r="H34" s="16">
        <v>0</v>
      </c>
      <c r="I34" s="75">
        <v>0</v>
      </c>
      <c r="J34" s="16">
        <v>0</v>
      </c>
      <c r="K34" s="75">
        <v>0</v>
      </c>
      <c r="L34" s="16">
        <v>0</v>
      </c>
      <c r="M34" s="75">
        <v>0</v>
      </c>
      <c r="N34" s="16">
        <v>0</v>
      </c>
      <c r="O34" s="75">
        <v>0</v>
      </c>
      <c r="P34" s="16">
        <v>0</v>
      </c>
      <c r="Q34" s="75">
        <v>0</v>
      </c>
      <c r="R34" s="16">
        <v>0</v>
      </c>
      <c r="S34" s="75">
        <v>0</v>
      </c>
      <c r="T34" s="16">
        <v>0</v>
      </c>
      <c r="U34" s="75">
        <v>0</v>
      </c>
    </row>
    <row r="35" spans="1:21" x14ac:dyDescent="0.3">
      <c r="A35" s="4" t="s">
        <v>25</v>
      </c>
      <c r="B35" s="92">
        <v>0</v>
      </c>
      <c r="C35" s="93">
        <v>0</v>
      </c>
      <c r="D35" s="16">
        <v>0</v>
      </c>
      <c r="E35" s="75">
        <v>0</v>
      </c>
      <c r="F35" s="16">
        <v>0</v>
      </c>
      <c r="G35" s="75">
        <v>0</v>
      </c>
      <c r="H35" s="16">
        <v>0</v>
      </c>
      <c r="I35" s="75">
        <v>0</v>
      </c>
      <c r="J35" s="16">
        <v>0</v>
      </c>
      <c r="K35" s="75">
        <v>0</v>
      </c>
      <c r="L35" s="16">
        <v>0</v>
      </c>
      <c r="M35" s="75">
        <v>0</v>
      </c>
      <c r="N35" s="16">
        <v>0</v>
      </c>
      <c r="O35" s="75">
        <v>0</v>
      </c>
      <c r="P35" s="16">
        <v>0</v>
      </c>
      <c r="Q35" s="75">
        <v>0</v>
      </c>
      <c r="R35" s="16">
        <v>0</v>
      </c>
      <c r="S35" s="75">
        <v>0</v>
      </c>
      <c r="T35" s="16">
        <v>0</v>
      </c>
      <c r="U35" s="75">
        <v>0</v>
      </c>
    </row>
    <row r="36" spans="1:21" x14ac:dyDescent="0.3">
      <c r="A36" s="4" t="s">
        <v>26</v>
      </c>
      <c r="B36" s="92">
        <v>0</v>
      </c>
      <c r="C36" s="93">
        <v>0</v>
      </c>
      <c r="D36" s="16">
        <v>0</v>
      </c>
      <c r="E36" s="75">
        <v>0</v>
      </c>
      <c r="F36" s="16">
        <v>0</v>
      </c>
      <c r="G36" s="75">
        <v>0</v>
      </c>
      <c r="H36" s="16">
        <v>0</v>
      </c>
      <c r="I36" s="75">
        <v>0</v>
      </c>
      <c r="J36" s="16">
        <v>0</v>
      </c>
      <c r="K36" s="75">
        <v>0</v>
      </c>
      <c r="L36" s="16">
        <v>0</v>
      </c>
      <c r="M36" s="75">
        <v>0</v>
      </c>
      <c r="N36" s="16">
        <v>0</v>
      </c>
      <c r="O36" s="75">
        <v>0</v>
      </c>
      <c r="P36" s="16">
        <v>0</v>
      </c>
      <c r="Q36" s="75">
        <v>0</v>
      </c>
      <c r="R36" s="16">
        <v>0</v>
      </c>
      <c r="S36" s="75">
        <v>0</v>
      </c>
      <c r="T36" s="16">
        <v>0</v>
      </c>
      <c r="U36" s="75">
        <v>0</v>
      </c>
    </row>
    <row r="37" spans="1:21" x14ac:dyDescent="0.3">
      <c r="A37" s="4" t="s">
        <v>27</v>
      </c>
      <c r="B37" s="92">
        <v>0</v>
      </c>
      <c r="C37" s="93">
        <v>0</v>
      </c>
      <c r="D37" s="16">
        <v>0</v>
      </c>
      <c r="E37" s="75">
        <v>0</v>
      </c>
      <c r="F37" s="16">
        <v>0</v>
      </c>
      <c r="G37" s="75">
        <v>0</v>
      </c>
      <c r="H37" s="16">
        <v>0</v>
      </c>
      <c r="I37" s="75">
        <v>0</v>
      </c>
      <c r="J37" s="16">
        <v>0</v>
      </c>
      <c r="K37" s="75">
        <v>0</v>
      </c>
      <c r="L37" s="16">
        <v>0</v>
      </c>
      <c r="M37" s="75">
        <v>0</v>
      </c>
      <c r="N37" s="16">
        <v>0</v>
      </c>
      <c r="O37" s="75">
        <v>0</v>
      </c>
      <c r="P37" s="16">
        <v>0</v>
      </c>
      <c r="Q37" s="75">
        <v>0</v>
      </c>
      <c r="R37" s="16">
        <v>0</v>
      </c>
      <c r="S37" s="75">
        <v>0</v>
      </c>
      <c r="T37" s="16">
        <v>0</v>
      </c>
      <c r="U37" s="75">
        <v>0</v>
      </c>
    </row>
    <row r="38" spans="1:21" x14ac:dyDescent="0.3">
      <c r="A38" s="4" t="s">
        <v>28</v>
      </c>
      <c r="B38" s="92">
        <v>0</v>
      </c>
      <c r="C38" s="93">
        <v>0</v>
      </c>
      <c r="D38" s="16">
        <v>0</v>
      </c>
      <c r="E38" s="75">
        <v>0</v>
      </c>
      <c r="F38" s="16">
        <v>0</v>
      </c>
      <c r="G38" s="75">
        <v>0</v>
      </c>
      <c r="H38" s="16">
        <v>0</v>
      </c>
      <c r="I38" s="75">
        <v>0</v>
      </c>
      <c r="J38" s="16">
        <v>0</v>
      </c>
      <c r="K38" s="75">
        <v>0</v>
      </c>
      <c r="L38" s="16">
        <v>0</v>
      </c>
      <c r="M38" s="75">
        <v>0</v>
      </c>
      <c r="N38" s="16">
        <v>0</v>
      </c>
      <c r="O38" s="75">
        <v>0</v>
      </c>
      <c r="P38" s="16">
        <v>0</v>
      </c>
      <c r="Q38" s="75">
        <v>0</v>
      </c>
      <c r="R38" s="16">
        <v>0</v>
      </c>
      <c r="S38" s="75">
        <v>0</v>
      </c>
      <c r="T38" s="16">
        <v>0</v>
      </c>
      <c r="U38" s="75">
        <v>0</v>
      </c>
    </row>
    <row r="39" spans="1:21" x14ac:dyDescent="0.3">
      <c r="A39" s="4" t="s">
        <v>29</v>
      </c>
      <c r="B39" s="92">
        <v>0</v>
      </c>
      <c r="C39" s="93">
        <v>0</v>
      </c>
      <c r="D39" s="16">
        <v>0</v>
      </c>
      <c r="E39" s="75">
        <v>0</v>
      </c>
      <c r="F39" s="16">
        <v>0</v>
      </c>
      <c r="G39" s="75">
        <v>0</v>
      </c>
      <c r="H39" s="16">
        <v>0</v>
      </c>
      <c r="I39" s="75">
        <v>0</v>
      </c>
      <c r="J39" s="16">
        <v>0</v>
      </c>
      <c r="K39" s="75">
        <v>0</v>
      </c>
      <c r="L39" s="16">
        <v>0</v>
      </c>
      <c r="M39" s="75">
        <v>0</v>
      </c>
      <c r="N39" s="16">
        <v>0</v>
      </c>
      <c r="O39" s="75">
        <v>0</v>
      </c>
      <c r="P39" s="16">
        <v>0</v>
      </c>
      <c r="Q39" s="75">
        <v>0</v>
      </c>
      <c r="R39" s="16">
        <v>0</v>
      </c>
      <c r="S39" s="75">
        <v>0</v>
      </c>
      <c r="T39" s="16">
        <v>0</v>
      </c>
      <c r="U39" s="75">
        <v>0</v>
      </c>
    </row>
    <row r="40" spans="1:21" x14ac:dyDescent="0.3">
      <c r="A40" s="4" t="s">
        <v>30</v>
      </c>
      <c r="B40" s="92">
        <v>0</v>
      </c>
      <c r="C40" s="93">
        <v>0</v>
      </c>
      <c r="D40" s="16">
        <v>0</v>
      </c>
      <c r="E40" s="75">
        <v>0</v>
      </c>
      <c r="F40" s="16">
        <v>0</v>
      </c>
      <c r="G40" s="75">
        <v>0</v>
      </c>
      <c r="H40" s="16">
        <v>0</v>
      </c>
      <c r="I40" s="75">
        <v>0</v>
      </c>
      <c r="J40" s="16">
        <v>0</v>
      </c>
      <c r="K40" s="75">
        <v>0</v>
      </c>
      <c r="L40" s="16">
        <v>0</v>
      </c>
      <c r="M40" s="75">
        <v>0</v>
      </c>
      <c r="N40" s="16">
        <v>0</v>
      </c>
      <c r="O40" s="75">
        <v>0</v>
      </c>
      <c r="P40" s="16">
        <v>0</v>
      </c>
      <c r="Q40" s="75">
        <v>0</v>
      </c>
      <c r="R40" s="16">
        <v>0</v>
      </c>
      <c r="S40" s="75">
        <v>0</v>
      </c>
      <c r="T40" s="16">
        <v>0</v>
      </c>
      <c r="U40" s="75">
        <v>0</v>
      </c>
    </row>
    <row r="41" spans="1:21" x14ac:dyDescent="0.3">
      <c r="A41" s="4" t="s">
        <v>31</v>
      </c>
      <c r="B41" s="92">
        <v>0</v>
      </c>
      <c r="C41" s="93">
        <v>11061069</v>
      </c>
      <c r="D41" s="16">
        <v>0</v>
      </c>
      <c r="E41" s="75">
        <v>613175</v>
      </c>
      <c r="F41" s="16">
        <v>0</v>
      </c>
      <c r="G41" s="75">
        <v>372</v>
      </c>
      <c r="H41" s="16">
        <v>0</v>
      </c>
      <c r="I41" s="75">
        <v>180347</v>
      </c>
      <c r="J41" s="16">
        <v>0</v>
      </c>
      <c r="K41" s="75">
        <v>675242</v>
      </c>
      <c r="L41" s="16">
        <v>0</v>
      </c>
      <c r="M41" s="75">
        <v>13890</v>
      </c>
      <c r="N41" s="16">
        <v>0</v>
      </c>
      <c r="O41" s="75">
        <v>7655940</v>
      </c>
      <c r="P41" s="16">
        <v>0</v>
      </c>
      <c r="Q41" s="75">
        <v>0</v>
      </c>
      <c r="R41" s="16">
        <v>0</v>
      </c>
      <c r="S41" s="75">
        <v>1922103</v>
      </c>
      <c r="T41" s="16">
        <v>0</v>
      </c>
      <c r="U41" s="75">
        <v>0</v>
      </c>
    </row>
    <row r="42" spans="1:21" x14ac:dyDescent="0.3">
      <c r="A42" s="4" t="s">
        <v>32</v>
      </c>
      <c r="B42" s="92">
        <v>0</v>
      </c>
      <c r="C42" s="93">
        <v>6937541.6299999999</v>
      </c>
      <c r="D42" s="16">
        <v>0</v>
      </c>
      <c r="E42" s="75">
        <v>0</v>
      </c>
      <c r="F42" s="16">
        <v>0</v>
      </c>
      <c r="G42" s="75">
        <v>0</v>
      </c>
      <c r="H42" s="16">
        <v>0</v>
      </c>
      <c r="I42" s="75">
        <v>0</v>
      </c>
      <c r="J42" s="16">
        <v>0</v>
      </c>
      <c r="K42" s="75">
        <v>0</v>
      </c>
      <c r="L42" s="16">
        <v>0</v>
      </c>
      <c r="M42" s="75">
        <v>0</v>
      </c>
      <c r="N42" s="16">
        <v>0</v>
      </c>
      <c r="O42" s="75">
        <v>0</v>
      </c>
      <c r="P42" s="16">
        <v>0</v>
      </c>
      <c r="Q42" s="75">
        <v>0</v>
      </c>
      <c r="R42" s="16">
        <v>0</v>
      </c>
      <c r="S42" s="75">
        <v>6937541.6299999999</v>
      </c>
      <c r="T42" s="16">
        <v>0</v>
      </c>
      <c r="U42" s="75">
        <v>0</v>
      </c>
    </row>
    <row r="43" spans="1:21" x14ac:dyDescent="0.3">
      <c r="A43" s="4" t="s">
        <v>33</v>
      </c>
      <c r="B43" s="92">
        <v>0</v>
      </c>
      <c r="C43" s="93">
        <v>0</v>
      </c>
      <c r="D43" s="16">
        <v>0</v>
      </c>
      <c r="E43" s="75">
        <v>0</v>
      </c>
      <c r="F43" s="16">
        <v>0</v>
      </c>
      <c r="G43" s="75">
        <v>0</v>
      </c>
      <c r="H43" s="16">
        <v>0</v>
      </c>
      <c r="I43" s="75">
        <v>0</v>
      </c>
      <c r="J43" s="16">
        <v>0</v>
      </c>
      <c r="K43" s="75">
        <v>0</v>
      </c>
      <c r="L43" s="16">
        <v>0</v>
      </c>
      <c r="M43" s="75">
        <v>0</v>
      </c>
      <c r="N43" s="16">
        <v>0</v>
      </c>
      <c r="O43" s="75">
        <v>0</v>
      </c>
      <c r="P43" s="16">
        <v>0</v>
      </c>
      <c r="Q43" s="75">
        <v>0</v>
      </c>
      <c r="R43" s="16">
        <v>0</v>
      </c>
      <c r="S43" s="75">
        <v>0</v>
      </c>
      <c r="T43" s="16">
        <v>0</v>
      </c>
      <c r="U43" s="75">
        <v>0</v>
      </c>
    </row>
    <row r="44" spans="1:21" x14ac:dyDescent="0.3">
      <c r="A44" s="4" t="s">
        <v>34</v>
      </c>
      <c r="B44" s="92">
        <v>0</v>
      </c>
      <c r="C44" s="93">
        <v>0</v>
      </c>
      <c r="D44" s="16">
        <v>0</v>
      </c>
      <c r="E44" s="75">
        <v>0</v>
      </c>
      <c r="F44" s="16">
        <v>0</v>
      </c>
      <c r="G44" s="75">
        <v>0</v>
      </c>
      <c r="H44" s="16">
        <v>0</v>
      </c>
      <c r="I44" s="75">
        <v>0</v>
      </c>
      <c r="J44" s="16">
        <v>0</v>
      </c>
      <c r="K44" s="75">
        <v>0</v>
      </c>
      <c r="L44" s="16">
        <v>0</v>
      </c>
      <c r="M44" s="75">
        <v>0</v>
      </c>
      <c r="N44" s="16">
        <v>0</v>
      </c>
      <c r="O44" s="75">
        <v>0</v>
      </c>
      <c r="P44" s="16">
        <v>0</v>
      </c>
      <c r="Q44" s="75">
        <v>0</v>
      </c>
      <c r="R44" s="16">
        <v>0</v>
      </c>
      <c r="S44" s="75">
        <v>0</v>
      </c>
      <c r="T44" s="16">
        <v>0</v>
      </c>
      <c r="U44" s="75">
        <v>0</v>
      </c>
    </row>
    <row r="45" spans="1:21" x14ac:dyDescent="0.3">
      <c r="A45" s="4" t="s">
        <v>35</v>
      </c>
      <c r="B45" s="92">
        <v>0</v>
      </c>
      <c r="C45" s="93">
        <v>1616</v>
      </c>
      <c r="D45" s="16">
        <v>0</v>
      </c>
      <c r="E45" s="75">
        <v>1616</v>
      </c>
      <c r="F45" s="16">
        <v>0</v>
      </c>
      <c r="G45" s="75">
        <v>0</v>
      </c>
      <c r="H45" s="16">
        <v>0</v>
      </c>
      <c r="I45" s="75">
        <v>0</v>
      </c>
      <c r="J45" s="16">
        <v>0</v>
      </c>
      <c r="K45" s="75">
        <v>0</v>
      </c>
      <c r="L45" s="16">
        <v>0</v>
      </c>
      <c r="M45" s="75">
        <v>0</v>
      </c>
      <c r="N45" s="16">
        <v>0</v>
      </c>
      <c r="O45" s="75">
        <v>0</v>
      </c>
      <c r="P45" s="16">
        <v>0</v>
      </c>
      <c r="Q45" s="75">
        <v>0</v>
      </c>
      <c r="R45" s="16">
        <v>0</v>
      </c>
      <c r="S45" s="75">
        <v>0</v>
      </c>
      <c r="T45" s="16">
        <v>0</v>
      </c>
      <c r="U45" s="75">
        <v>0</v>
      </c>
    </row>
    <row r="46" spans="1:21" x14ac:dyDescent="0.3">
      <c r="A46" s="4" t="s">
        <v>36</v>
      </c>
      <c r="B46" s="92">
        <v>-10909.09</v>
      </c>
      <c r="C46" s="93">
        <v>0</v>
      </c>
      <c r="D46" s="16">
        <v>0</v>
      </c>
      <c r="E46" s="75">
        <v>0</v>
      </c>
      <c r="F46" s="16">
        <v>0</v>
      </c>
      <c r="G46" s="75">
        <v>0</v>
      </c>
      <c r="H46" s="16">
        <v>0</v>
      </c>
      <c r="I46" s="75">
        <v>0</v>
      </c>
      <c r="J46" s="16">
        <v>0</v>
      </c>
      <c r="K46" s="75">
        <v>0</v>
      </c>
      <c r="L46" s="16">
        <v>0</v>
      </c>
      <c r="M46" s="75">
        <v>0</v>
      </c>
      <c r="N46" s="16">
        <v>0</v>
      </c>
      <c r="O46" s="75">
        <v>0</v>
      </c>
      <c r="P46" s="16">
        <v>-10909.09</v>
      </c>
      <c r="Q46" s="75">
        <v>0</v>
      </c>
      <c r="R46" s="16">
        <v>0</v>
      </c>
      <c r="S46" s="75">
        <v>0</v>
      </c>
      <c r="T46" s="16">
        <v>0</v>
      </c>
      <c r="U46" s="75">
        <v>0</v>
      </c>
    </row>
    <row r="47" spans="1:21" x14ac:dyDescent="0.3">
      <c r="A47" s="4" t="s">
        <v>37</v>
      </c>
      <c r="B47" s="92">
        <v>0</v>
      </c>
      <c r="C47" s="93">
        <v>0</v>
      </c>
      <c r="D47" s="16">
        <v>0</v>
      </c>
      <c r="E47" s="75">
        <v>0</v>
      </c>
      <c r="F47" s="16">
        <v>0</v>
      </c>
      <c r="G47" s="75">
        <v>0</v>
      </c>
      <c r="H47" s="16">
        <v>0</v>
      </c>
      <c r="I47" s="75">
        <v>0</v>
      </c>
      <c r="J47" s="16">
        <v>0</v>
      </c>
      <c r="K47" s="75">
        <v>0</v>
      </c>
      <c r="L47" s="16">
        <v>0</v>
      </c>
      <c r="M47" s="75">
        <v>0</v>
      </c>
      <c r="N47" s="16">
        <v>0</v>
      </c>
      <c r="O47" s="75">
        <v>0</v>
      </c>
      <c r="P47" s="16">
        <v>0</v>
      </c>
      <c r="Q47" s="75">
        <v>0</v>
      </c>
      <c r="R47" s="16">
        <v>0</v>
      </c>
      <c r="S47" s="75">
        <v>0</v>
      </c>
      <c r="T47" s="16">
        <v>0</v>
      </c>
      <c r="U47" s="75">
        <v>0</v>
      </c>
    </row>
    <row r="48" spans="1:21" x14ac:dyDescent="0.3">
      <c r="A48" s="4" t="s">
        <v>38</v>
      </c>
      <c r="B48" s="92">
        <v>65441.82</v>
      </c>
      <c r="C48" s="93">
        <v>0</v>
      </c>
      <c r="D48" s="16">
        <v>0</v>
      </c>
      <c r="E48" s="75">
        <v>0</v>
      </c>
      <c r="F48" s="16">
        <v>65441.82</v>
      </c>
      <c r="G48" s="75">
        <v>0</v>
      </c>
      <c r="H48" s="16">
        <v>0</v>
      </c>
      <c r="I48" s="75">
        <v>0</v>
      </c>
      <c r="J48" s="16">
        <v>0</v>
      </c>
      <c r="K48" s="75">
        <v>0</v>
      </c>
      <c r="L48" s="16">
        <v>0</v>
      </c>
      <c r="M48" s="75">
        <v>0</v>
      </c>
      <c r="N48" s="16">
        <v>0</v>
      </c>
      <c r="O48" s="75">
        <v>0</v>
      </c>
      <c r="P48" s="16">
        <v>0</v>
      </c>
      <c r="Q48" s="75">
        <v>0</v>
      </c>
      <c r="R48" s="16">
        <v>0</v>
      </c>
      <c r="S48" s="75">
        <v>0</v>
      </c>
      <c r="T48" s="16">
        <v>0</v>
      </c>
      <c r="U48" s="75">
        <v>0</v>
      </c>
    </row>
    <row r="49" spans="1:21" x14ac:dyDescent="0.3">
      <c r="A49" s="4" t="s">
        <v>39</v>
      </c>
      <c r="B49" s="92">
        <v>0</v>
      </c>
      <c r="C49" s="93">
        <v>0</v>
      </c>
      <c r="D49" s="16">
        <v>0</v>
      </c>
      <c r="E49" s="75">
        <v>0</v>
      </c>
      <c r="F49" s="16">
        <v>0</v>
      </c>
      <c r="G49" s="75">
        <v>0</v>
      </c>
      <c r="H49" s="16">
        <v>0</v>
      </c>
      <c r="I49" s="75">
        <v>0</v>
      </c>
      <c r="J49" s="16">
        <v>0</v>
      </c>
      <c r="K49" s="75">
        <v>0</v>
      </c>
      <c r="L49" s="16">
        <v>0</v>
      </c>
      <c r="M49" s="75">
        <v>0</v>
      </c>
      <c r="N49" s="16">
        <v>0</v>
      </c>
      <c r="O49" s="75">
        <v>0</v>
      </c>
      <c r="P49" s="16">
        <v>0</v>
      </c>
      <c r="Q49" s="75">
        <v>0</v>
      </c>
      <c r="R49" s="16">
        <v>0</v>
      </c>
      <c r="S49" s="75">
        <v>0</v>
      </c>
      <c r="T49" s="16">
        <v>0</v>
      </c>
      <c r="U49" s="75">
        <v>0</v>
      </c>
    </row>
    <row r="50" spans="1:21" x14ac:dyDescent="0.3">
      <c r="A50" s="4" t="s">
        <v>40</v>
      </c>
      <c r="B50" s="92">
        <v>0</v>
      </c>
      <c r="C50" s="93">
        <v>0</v>
      </c>
      <c r="D50" s="16">
        <v>0</v>
      </c>
      <c r="E50" s="75">
        <v>0</v>
      </c>
      <c r="F50" s="16">
        <v>0</v>
      </c>
      <c r="G50" s="75">
        <v>0</v>
      </c>
      <c r="H50" s="16">
        <v>0</v>
      </c>
      <c r="I50" s="75">
        <v>0</v>
      </c>
      <c r="J50" s="16">
        <v>0</v>
      </c>
      <c r="K50" s="75">
        <v>0</v>
      </c>
      <c r="L50" s="16">
        <v>0</v>
      </c>
      <c r="M50" s="75">
        <v>0</v>
      </c>
      <c r="N50" s="16">
        <v>0</v>
      </c>
      <c r="O50" s="75">
        <v>0</v>
      </c>
      <c r="P50" s="16">
        <v>0</v>
      </c>
      <c r="Q50" s="75">
        <v>0</v>
      </c>
      <c r="R50" s="16">
        <v>0</v>
      </c>
      <c r="S50" s="75">
        <v>0</v>
      </c>
      <c r="T50" s="16">
        <v>0</v>
      </c>
      <c r="U50" s="75">
        <v>0</v>
      </c>
    </row>
    <row r="51" spans="1:21" x14ac:dyDescent="0.3">
      <c r="A51" s="4" t="s">
        <v>41</v>
      </c>
      <c r="B51" s="92">
        <v>0</v>
      </c>
      <c r="C51" s="93">
        <v>0</v>
      </c>
      <c r="D51" s="16">
        <v>0</v>
      </c>
      <c r="E51" s="75">
        <v>0</v>
      </c>
      <c r="F51" s="16">
        <v>0</v>
      </c>
      <c r="G51" s="75">
        <v>0</v>
      </c>
      <c r="H51" s="16">
        <v>0</v>
      </c>
      <c r="I51" s="75">
        <v>0</v>
      </c>
      <c r="J51" s="16">
        <v>0</v>
      </c>
      <c r="K51" s="75">
        <v>0</v>
      </c>
      <c r="L51" s="16">
        <v>0</v>
      </c>
      <c r="M51" s="75">
        <v>0</v>
      </c>
      <c r="N51" s="16">
        <v>0</v>
      </c>
      <c r="O51" s="75">
        <v>0</v>
      </c>
      <c r="P51" s="16">
        <v>0</v>
      </c>
      <c r="Q51" s="75">
        <v>0</v>
      </c>
      <c r="R51" s="16">
        <v>0</v>
      </c>
      <c r="S51" s="75">
        <v>0</v>
      </c>
      <c r="T51" s="16">
        <v>0</v>
      </c>
      <c r="U51" s="75">
        <v>0</v>
      </c>
    </row>
    <row r="52" spans="1:21" x14ac:dyDescent="0.3">
      <c r="A52" s="4" t="s">
        <v>42</v>
      </c>
      <c r="B52" s="92">
        <v>0</v>
      </c>
      <c r="C52" s="93">
        <v>0</v>
      </c>
      <c r="D52" s="16">
        <v>0</v>
      </c>
      <c r="E52" s="75">
        <v>0</v>
      </c>
      <c r="F52" s="16">
        <v>0</v>
      </c>
      <c r="G52" s="75">
        <v>0</v>
      </c>
      <c r="H52" s="16">
        <v>0</v>
      </c>
      <c r="I52" s="75">
        <v>0</v>
      </c>
      <c r="J52" s="16">
        <v>0</v>
      </c>
      <c r="K52" s="75">
        <v>0</v>
      </c>
      <c r="L52" s="16">
        <v>0</v>
      </c>
      <c r="M52" s="75">
        <v>0</v>
      </c>
      <c r="N52" s="16">
        <v>0</v>
      </c>
      <c r="O52" s="75">
        <v>0</v>
      </c>
      <c r="P52" s="16">
        <v>0</v>
      </c>
      <c r="Q52" s="75">
        <v>0</v>
      </c>
      <c r="R52" s="16">
        <v>0</v>
      </c>
      <c r="S52" s="75">
        <v>0</v>
      </c>
      <c r="T52" s="16">
        <v>0</v>
      </c>
      <c r="U52" s="75">
        <v>0</v>
      </c>
    </row>
    <row r="53" spans="1:21" x14ac:dyDescent="0.3">
      <c r="A53" s="4" t="s">
        <v>43</v>
      </c>
      <c r="B53" s="92">
        <v>0</v>
      </c>
      <c r="C53" s="93">
        <v>0</v>
      </c>
      <c r="D53" s="16">
        <v>0</v>
      </c>
      <c r="E53" s="75">
        <v>0</v>
      </c>
      <c r="F53" s="16">
        <v>0</v>
      </c>
      <c r="G53" s="75">
        <v>0</v>
      </c>
      <c r="H53" s="16">
        <v>0</v>
      </c>
      <c r="I53" s="75">
        <v>0</v>
      </c>
      <c r="J53" s="16">
        <v>0</v>
      </c>
      <c r="K53" s="75">
        <v>0</v>
      </c>
      <c r="L53" s="16">
        <v>0</v>
      </c>
      <c r="M53" s="75">
        <v>0</v>
      </c>
      <c r="N53" s="16">
        <v>0</v>
      </c>
      <c r="O53" s="75">
        <v>0</v>
      </c>
      <c r="P53" s="16">
        <v>0</v>
      </c>
      <c r="Q53" s="75">
        <v>0</v>
      </c>
      <c r="R53" s="16">
        <v>0</v>
      </c>
      <c r="S53" s="75">
        <v>0</v>
      </c>
      <c r="T53" s="16">
        <v>0</v>
      </c>
      <c r="U53" s="75">
        <v>0</v>
      </c>
    </row>
    <row r="54" spans="1:21" x14ac:dyDescent="0.3">
      <c r="A54" s="4" t="s">
        <v>263</v>
      </c>
      <c r="B54" s="92">
        <v>9057889.75</v>
      </c>
      <c r="C54" s="93">
        <v>26749882.720000003</v>
      </c>
      <c r="D54" s="16">
        <v>0</v>
      </c>
      <c r="E54" s="75">
        <v>0</v>
      </c>
      <c r="F54" s="16">
        <v>0</v>
      </c>
      <c r="G54" s="75">
        <v>0</v>
      </c>
      <c r="H54" s="16">
        <v>0</v>
      </c>
      <c r="I54" s="75">
        <v>0</v>
      </c>
      <c r="J54" s="16">
        <v>0</v>
      </c>
      <c r="K54" s="75">
        <v>0</v>
      </c>
      <c r="L54" s="16">
        <v>0</v>
      </c>
      <c r="M54" s="75">
        <v>0</v>
      </c>
      <c r="N54" s="16">
        <v>0</v>
      </c>
      <c r="O54" s="75">
        <v>0</v>
      </c>
      <c r="P54" s="16">
        <v>0</v>
      </c>
      <c r="Q54" s="75">
        <v>0</v>
      </c>
      <c r="R54" s="16">
        <v>9057889.75</v>
      </c>
      <c r="S54" s="75">
        <v>26749882.720000003</v>
      </c>
      <c r="T54" s="16">
        <v>0</v>
      </c>
      <c r="U54" s="75">
        <v>0</v>
      </c>
    </row>
    <row r="55" spans="1:21" x14ac:dyDescent="0.3">
      <c r="A55" s="4" t="s">
        <v>44</v>
      </c>
      <c r="B55" s="92">
        <v>0</v>
      </c>
      <c r="C55" s="93">
        <v>2245000</v>
      </c>
      <c r="D55" s="16">
        <v>0</v>
      </c>
      <c r="E55" s="75">
        <v>2245000</v>
      </c>
      <c r="F55" s="16">
        <v>0</v>
      </c>
      <c r="G55" s="75">
        <v>0</v>
      </c>
      <c r="H55" s="16">
        <v>0</v>
      </c>
      <c r="I55" s="75">
        <v>0</v>
      </c>
      <c r="J55" s="16">
        <v>0</v>
      </c>
      <c r="K55" s="75">
        <v>0</v>
      </c>
      <c r="L55" s="16">
        <v>0</v>
      </c>
      <c r="M55" s="75">
        <v>0</v>
      </c>
      <c r="N55" s="16">
        <v>0</v>
      </c>
      <c r="O55" s="75">
        <v>0</v>
      </c>
      <c r="P55" s="16">
        <v>0</v>
      </c>
      <c r="Q55" s="75">
        <v>0</v>
      </c>
      <c r="R55" s="16">
        <v>0</v>
      </c>
      <c r="S55" s="75">
        <v>0</v>
      </c>
      <c r="T55" s="16">
        <v>0</v>
      </c>
      <c r="U55" s="75">
        <v>0</v>
      </c>
    </row>
    <row r="56" spans="1:21" x14ac:dyDescent="0.3">
      <c r="A56" s="4" t="s">
        <v>45</v>
      </c>
      <c r="B56" s="92">
        <v>0</v>
      </c>
      <c r="C56" s="93">
        <v>0</v>
      </c>
      <c r="D56" s="16">
        <v>0</v>
      </c>
      <c r="E56" s="75">
        <v>0</v>
      </c>
      <c r="F56" s="16">
        <v>0</v>
      </c>
      <c r="G56" s="75">
        <v>0</v>
      </c>
      <c r="H56" s="16">
        <v>0</v>
      </c>
      <c r="I56" s="75">
        <v>0</v>
      </c>
      <c r="J56" s="16">
        <v>0</v>
      </c>
      <c r="K56" s="75">
        <v>0</v>
      </c>
      <c r="L56" s="16">
        <v>0</v>
      </c>
      <c r="M56" s="75">
        <v>0</v>
      </c>
      <c r="N56" s="16">
        <v>0</v>
      </c>
      <c r="O56" s="75">
        <v>0</v>
      </c>
      <c r="P56" s="16">
        <v>0</v>
      </c>
      <c r="Q56" s="75">
        <v>0</v>
      </c>
      <c r="R56" s="16">
        <v>0</v>
      </c>
      <c r="S56" s="75">
        <v>0</v>
      </c>
      <c r="T56" s="16">
        <v>0</v>
      </c>
      <c r="U56" s="75">
        <v>0</v>
      </c>
    </row>
    <row r="57" spans="1:21" x14ac:dyDescent="0.3">
      <c r="A57" s="4" t="s">
        <v>46</v>
      </c>
      <c r="B57" s="92">
        <v>0</v>
      </c>
      <c r="C57" s="93">
        <v>0</v>
      </c>
      <c r="D57" s="16">
        <v>0</v>
      </c>
      <c r="E57" s="75">
        <v>0</v>
      </c>
      <c r="F57" s="16">
        <v>0</v>
      </c>
      <c r="G57" s="75">
        <v>0</v>
      </c>
      <c r="H57" s="16">
        <v>0</v>
      </c>
      <c r="I57" s="75">
        <v>0</v>
      </c>
      <c r="J57" s="16">
        <v>0</v>
      </c>
      <c r="K57" s="75">
        <v>0</v>
      </c>
      <c r="L57" s="16">
        <v>0</v>
      </c>
      <c r="M57" s="75">
        <v>0</v>
      </c>
      <c r="N57" s="16">
        <v>0</v>
      </c>
      <c r="O57" s="75">
        <v>0</v>
      </c>
      <c r="P57" s="16">
        <v>0</v>
      </c>
      <c r="Q57" s="75">
        <v>0</v>
      </c>
      <c r="R57" s="16">
        <v>0</v>
      </c>
      <c r="S57" s="75">
        <v>0</v>
      </c>
      <c r="T57" s="16">
        <v>0</v>
      </c>
      <c r="U57" s="75">
        <v>0</v>
      </c>
    </row>
    <row r="58" spans="1:21" x14ac:dyDescent="0.3">
      <c r="A58" s="4" t="s">
        <v>47</v>
      </c>
      <c r="B58" s="92">
        <v>0</v>
      </c>
      <c r="C58" s="93">
        <v>0</v>
      </c>
      <c r="D58" s="16">
        <v>0</v>
      </c>
      <c r="E58" s="75">
        <v>0</v>
      </c>
      <c r="F58" s="16">
        <v>0</v>
      </c>
      <c r="G58" s="75">
        <v>0</v>
      </c>
      <c r="H58" s="16">
        <v>0</v>
      </c>
      <c r="I58" s="75">
        <v>0</v>
      </c>
      <c r="J58" s="16">
        <v>0</v>
      </c>
      <c r="K58" s="75">
        <v>0</v>
      </c>
      <c r="L58" s="16">
        <v>0</v>
      </c>
      <c r="M58" s="75">
        <v>0</v>
      </c>
      <c r="N58" s="16">
        <v>0</v>
      </c>
      <c r="O58" s="75">
        <v>0</v>
      </c>
      <c r="P58" s="16">
        <v>0</v>
      </c>
      <c r="Q58" s="75">
        <v>0</v>
      </c>
      <c r="R58" s="16">
        <v>0</v>
      </c>
      <c r="S58" s="75">
        <v>0</v>
      </c>
      <c r="T58" s="16">
        <v>0</v>
      </c>
      <c r="U58" s="75">
        <v>0</v>
      </c>
    </row>
    <row r="59" spans="1:21" x14ac:dyDescent="0.3">
      <c r="A59" s="4" t="s">
        <v>48</v>
      </c>
      <c r="B59" s="92">
        <v>863323.96</v>
      </c>
      <c r="C59" s="93">
        <v>6103743.5633224985</v>
      </c>
      <c r="D59" s="16">
        <v>0</v>
      </c>
      <c r="E59" s="75">
        <v>0</v>
      </c>
      <c r="F59" s="16">
        <v>0</v>
      </c>
      <c r="G59" s="75">
        <v>0</v>
      </c>
      <c r="H59" s="16">
        <v>0</v>
      </c>
      <c r="I59" s="75">
        <v>0</v>
      </c>
      <c r="J59" s="16">
        <v>0</v>
      </c>
      <c r="K59" s="75">
        <v>5969983.5633224985</v>
      </c>
      <c r="L59" s="16">
        <v>0</v>
      </c>
      <c r="M59" s="75">
        <v>0</v>
      </c>
      <c r="N59" s="16">
        <v>0</v>
      </c>
      <c r="O59" s="75">
        <v>0</v>
      </c>
      <c r="P59" s="16">
        <v>0</v>
      </c>
      <c r="Q59" s="75">
        <v>0</v>
      </c>
      <c r="R59" s="16">
        <v>0</v>
      </c>
      <c r="S59" s="75">
        <v>133760</v>
      </c>
      <c r="T59" s="16">
        <v>863323.96</v>
      </c>
      <c r="U59" s="75">
        <v>0</v>
      </c>
    </row>
    <row r="60" spans="1:21" x14ac:dyDescent="0.3">
      <c r="A60" s="4" t="s">
        <v>49</v>
      </c>
      <c r="B60" s="92">
        <v>0</v>
      </c>
      <c r="C60" s="93">
        <v>2737555.87</v>
      </c>
      <c r="D60" s="16">
        <v>0</v>
      </c>
      <c r="E60" s="75">
        <v>2737555.87</v>
      </c>
      <c r="F60" s="16">
        <v>0</v>
      </c>
      <c r="G60" s="75">
        <v>0</v>
      </c>
      <c r="H60" s="16">
        <v>0</v>
      </c>
      <c r="I60" s="75">
        <v>0</v>
      </c>
      <c r="J60" s="16">
        <v>0</v>
      </c>
      <c r="K60" s="75">
        <v>0</v>
      </c>
      <c r="L60" s="16">
        <v>0</v>
      </c>
      <c r="M60" s="75">
        <v>0</v>
      </c>
      <c r="N60" s="16">
        <v>0</v>
      </c>
      <c r="O60" s="75">
        <v>0</v>
      </c>
      <c r="P60" s="16">
        <v>0</v>
      </c>
      <c r="Q60" s="75">
        <v>0</v>
      </c>
      <c r="R60" s="16">
        <v>0</v>
      </c>
      <c r="S60" s="75">
        <v>0</v>
      </c>
      <c r="T60" s="16">
        <v>0</v>
      </c>
      <c r="U60" s="75">
        <v>0</v>
      </c>
    </row>
    <row r="61" spans="1:21" x14ac:dyDescent="0.3">
      <c r="A61" s="4" t="s">
        <v>50</v>
      </c>
      <c r="B61" s="92">
        <v>0</v>
      </c>
      <c r="C61" s="93">
        <v>0</v>
      </c>
      <c r="D61" s="16">
        <v>0</v>
      </c>
      <c r="E61" s="75">
        <v>0</v>
      </c>
      <c r="F61" s="16">
        <v>0</v>
      </c>
      <c r="G61" s="75">
        <v>0</v>
      </c>
      <c r="H61" s="16">
        <v>0</v>
      </c>
      <c r="I61" s="75">
        <v>0</v>
      </c>
      <c r="J61" s="16">
        <v>0</v>
      </c>
      <c r="K61" s="75">
        <v>0</v>
      </c>
      <c r="L61" s="16">
        <v>0</v>
      </c>
      <c r="M61" s="75">
        <v>0</v>
      </c>
      <c r="N61" s="16">
        <v>0</v>
      </c>
      <c r="O61" s="75">
        <v>0</v>
      </c>
      <c r="P61" s="16">
        <v>0</v>
      </c>
      <c r="Q61" s="75">
        <v>0</v>
      </c>
      <c r="R61" s="16">
        <v>0</v>
      </c>
      <c r="S61" s="75">
        <v>0</v>
      </c>
      <c r="T61" s="16">
        <v>0</v>
      </c>
      <c r="U61" s="75">
        <v>0</v>
      </c>
    </row>
    <row r="62" spans="1:21" x14ac:dyDescent="0.3">
      <c r="A62" s="4" t="s">
        <v>51</v>
      </c>
      <c r="B62" s="92">
        <v>0</v>
      </c>
      <c r="C62" s="93">
        <v>0</v>
      </c>
      <c r="D62" s="16">
        <v>0</v>
      </c>
      <c r="E62" s="75">
        <v>0</v>
      </c>
      <c r="F62" s="16">
        <v>0</v>
      </c>
      <c r="G62" s="75">
        <v>0</v>
      </c>
      <c r="H62" s="16">
        <v>0</v>
      </c>
      <c r="I62" s="75">
        <v>0</v>
      </c>
      <c r="J62" s="16">
        <v>0</v>
      </c>
      <c r="K62" s="75">
        <v>0</v>
      </c>
      <c r="L62" s="16">
        <v>0</v>
      </c>
      <c r="M62" s="75">
        <v>0</v>
      </c>
      <c r="N62" s="16">
        <v>0</v>
      </c>
      <c r="O62" s="75">
        <v>0</v>
      </c>
      <c r="P62" s="16">
        <v>0</v>
      </c>
      <c r="Q62" s="75">
        <v>0</v>
      </c>
      <c r="R62" s="16">
        <v>0</v>
      </c>
      <c r="S62" s="75">
        <v>0</v>
      </c>
      <c r="T62" s="16">
        <v>0</v>
      </c>
      <c r="U62" s="75">
        <v>0</v>
      </c>
    </row>
    <row r="63" spans="1:21" x14ac:dyDescent="0.3">
      <c r="A63" s="4" t="s">
        <v>52</v>
      </c>
      <c r="B63" s="92">
        <v>0</v>
      </c>
      <c r="C63" s="93">
        <v>0</v>
      </c>
      <c r="D63" s="16">
        <v>0</v>
      </c>
      <c r="E63" s="75">
        <v>0</v>
      </c>
      <c r="F63" s="16">
        <v>0</v>
      </c>
      <c r="G63" s="75">
        <v>0</v>
      </c>
      <c r="H63" s="16">
        <v>0</v>
      </c>
      <c r="I63" s="75">
        <v>0</v>
      </c>
      <c r="J63" s="16">
        <v>0</v>
      </c>
      <c r="K63" s="75">
        <v>0</v>
      </c>
      <c r="L63" s="16">
        <v>0</v>
      </c>
      <c r="M63" s="75">
        <v>0</v>
      </c>
      <c r="N63" s="16">
        <v>0</v>
      </c>
      <c r="O63" s="75">
        <v>0</v>
      </c>
      <c r="P63" s="16">
        <v>0</v>
      </c>
      <c r="Q63" s="75">
        <v>0</v>
      </c>
      <c r="R63" s="16">
        <v>0</v>
      </c>
      <c r="S63" s="75">
        <v>0</v>
      </c>
      <c r="T63" s="16">
        <v>0</v>
      </c>
      <c r="U63" s="75">
        <v>0</v>
      </c>
    </row>
    <row r="64" spans="1:21" x14ac:dyDescent="0.3">
      <c r="A64" s="4" t="s">
        <v>53</v>
      </c>
      <c r="B64" s="92">
        <v>0</v>
      </c>
      <c r="C64" s="93">
        <v>4500</v>
      </c>
      <c r="D64" s="16">
        <v>0</v>
      </c>
      <c r="E64" s="75">
        <v>0</v>
      </c>
      <c r="F64" s="16">
        <v>0</v>
      </c>
      <c r="G64" s="75">
        <v>0</v>
      </c>
      <c r="H64" s="16">
        <v>0</v>
      </c>
      <c r="I64" s="75">
        <v>0</v>
      </c>
      <c r="J64" s="16">
        <v>0</v>
      </c>
      <c r="K64" s="75">
        <v>0</v>
      </c>
      <c r="L64" s="16">
        <v>0</v>
      </c>
      <c r="M64" s="75">
        <v>0</v>
      </c>
      <c r="N64" s="16">
        <v>0</v>
      </c>
      <c r="O64" s="75">
        <v>0</v>
      </c>
      <c r="P64" s="16">
        <v>0</v>
      </c>
      <c r="Q64" s="75">
        <v>4500</v>
      </c>
      <c r="R64" s="16">
        <v>0</v>
      </c>
      <c r="S64" s="75">
        <v>0</v>
      </c>
      <c r="T64" s="16">
        <v>0</v>
      </c>
      <c r="U64" s="75">
        <v>0</v>
      </c>
    </row>
    <row r="65" spans="1:21" x14ac:dyDescent="0.3">
      <c r="A65" s="4" t="s">
        <v>54</v>
      </c>
      <c r="B65" s="92">
        <v>0</v>
      </c>
      <c r="C65" s="93">
        <v>0</v>
      </c>
      <c r="D65" s="16">
        <v>0</v>
      </c>
      <c r="E65" s="75">
        <v>0</v>
      </c>
      <c r="F65" s="16">
        <v>0</v>
      </c>
      <c r="G65" s="75">
        <v>0</v>
      </c>
      <c r="H65" s="16">
        <v>0</v>
      </c>
      <c r="I65" s="75">
        <v>0</v>
      </c>
      <c r="J65" s="16">
        <v>0</v>
      </c>
      <c r="K65" s="75">
        <v>0</v>
      </c>
      <c r="L65" s="16">
        <v>0</v>
      </c>
      <c r="M65" s="75">
        <v>0</v>
      </c>
      <c r="N65" s="16">
        <v>0</v>
      </c>
      <c r="O65" s="75">
        <v>0</v>
      </c>
      <c r="P65" s="16">
        <v>0</v>
      </c>
      <c r="Q65" s="75">
        <v>0</v>
      </c>
      <c r="R65" s="16">
        <v>0</v>
      </c>
      <c r="S65" s="75">
        <v>0</v>
      </c>
      <c r="T65" s="16">
        <v>0</v>
      </c>
      <c r="U65" s="75">
        <v>0</v>
      </c>
    </row>
    <row r="66" spans="1:21" x14ac:dyDescent="0.3">
      <c r="A66" s="4" t="s">
        <v>55</v>
      </c>
      <c r="B66" s="92">
        <v>0</v>
      </c>
      <c r="C66" s="93">
        <v>0</v>
      </c>
      <c r="D66" s="16">
        <v>0</v>
      </c>
      <c r="E66" s="75">
        <v>0</v>
      </c>
      <c r="F66" s="16">
        <v>0</v>
      </c>
      <c r="G66" s="75">
        <v>0</v>
      </c>
      <c r="H66" s="16">
        <v>0</v>
      </c>
      <c r="I66" s="75">
        <v>0</v>
      </c>
      <c r="J66" s="16">
        <v>0</v>
      </c>
      <c r="K66" s="75">
        <v>0</v>
      </c>
      <c r="L66" s="16">
        <v>0</v>
      </c>
      <c r="M66" s="75">
        <v>0</v>
      </c>
      <c r="N66" s="16">
        <v>0</v>
      </c>
      <c r="O66" s="75">
        <v>0</v>
      </c>
      <c r="P66" s="16">
        <v>0</v>
      </c>
      <c r="Q66" s="75">
        <v>0</v>
      </c>
      <c r="R66" s="16">
        <v>0</v>
      </c>
      <c r="S66" s="75">
        <v>0</v>
      </c>
      <c r="T66" s="16">
        <v>0</v>
      </c>
      <c r="U66" s="75">
        <v>0</v>
      </c>
    </row>
    <row r="67" spans="1:21" x14ac:dyDescent="0.3">
      <c r="A67" s="4" t="s">
        <v>56</v>
      </c>
      <c r="B67" s="92">
        <v>0</v>
      </c>
      <c r="C67" s="93">
        <v>0</v>
      </c>
      <c r="D67" s="16">
        <v>0</v>
      </c>
      <c r="E67" s="75">
        <v>0</v>
      </c>
      <c r="F67" s="16">
        <v>0</v>
      </c>
      <c r="G67" s="75">
        <v>0</v>
      </c>
      <c r="H67" s="16">
        <v>0</v>
      </c>
      <c r="I67" s="75">
        <v>0</v>
      </c>
      <c r="J67" s="16">
        <v>0</v>
      </c>
      <c r="K67" s="75">
        <v>0</v>
      </c>
      <c r="L67" s="16">
        <v>0</v>
      </c>
      <c r="M67" s="75">
        <v>0</v>
      </c>
      <c r="N67" s="16">
        <v>0</v>
      </c>
      <c r="O67" s="75">
        <v>0</v>
      </c>
      <c r="P67" s="16">
        <v>0</v>
      </c>
      <c r="Q67" s="75">
        <v>0</v>
      </c>
      <c r="R67" s="16">
        <v>0</v>
      </c>
      <c r="S67" s="75">
        <v>0</v>
      </c>
      <c r="T67" s="16">
        <v>0</v>
      </c>
      <c r="U67" s="75">
        <v>0</v>
      </c>
    </row>
    <row r="68" spans="1:21" x14ac:dyDescent="0.3">
      <c r="A68" s="4" t="s">
        <v>57</v>
      </c>
      <c r="B68" s="92">
        <v>0</v>
      </c>
      <c r="C68" s="93">
        <v>0</v>
      </c>
      <c r="D68" s="16">
        <v>0</v>
      </c>
      <c r="E68" s="75">
        <v>0</v>
      </c>
      <c r="F68" s="16">
        <v>0</v>
      </c>
      <c r="G68" s="75">
        <v>0</v>
      </c>
      <c r="H68" s="16">
        <v>0</v>
      </c>
      <c r="I68" s="75">
        <v>0</v>
      </c>
      <c r="J68" s="16">
        <v>0</v>
      </c>
      <c r="K68" s="75">
        <v>0</v>
      </c>
      <c r="L68" s="16">
        <v>0</v>
      </c>
      <c r="M68" s="75">
        <v>0</v>
      </c>
      <c r="N68" s="16">
        <v>0</v>
      </c>
      <c r="O68" s="75">
        <v>0</v>
      </c>
      <c r="P68" s="16">
        <v>0</v>
      </c>
      <c r="Q68" s="75">
        <v>0</v>
      </c>
      <c r="R68" s="16">
        <v>0</v>
      </c>
      <c r="S68" s="75">
        <v>0</v>
      </c>
      <c r="T68" s="16">
        <v>0</v>
      </c>
      <c r="U68" s="75">
        <v>0</v>
      </c>
    </row>
    <row r="69" spans="1:21" x14ac:dyDescent="0.3">
      <c r="A69" s="4" t="s">
        <v>58</v>
      </c>
      <c r="B69" s="92">
        <v>0</v>
      </c>
      <c r="C69" s="93">
        <v>0</v>
      </c>
      <c r="D69" s="16">
        <v>0</v>
      </c>
      <c r="E69" s="75">
        <v>0</v>
      </c>
      <c r="F69" s="16">
        <v>0</v>
      </c>
      <c r="G69" s="75">
        <v>0</v>
      </c>
      <c r="H69" s="16">
        <v>0</v>
      </c>
      <c r="I69" s="75">
        <v>0</v>
      </c>
      <c r="J69" s="16">
        <v>0</v>
      </c>
      <c r="K69" s="75">
        <v>0</v>
      </c>
      <c r="L69" s="16">
        <v>0</v>
      </c>
      <c r="M69" s="75">
        <v>0</v>
      </c>
      <c r="N69" s="16">
        <v>0</v>
      </c>
      <c r="O69" s="75">
        <v>0</v>
      </c>
      <c r="P69" s="16">
        <v>0</v>
      </c>
      <c r="Q69" s="75">
        <v>0</v>
      </c>
      <c r="R69" s="16">
        <v>0</v>
      </c>
      <c r="S69" s="75">
        <v>0</v>
      </c>
      <c r="T69" s="16">
        <v>0</v>
      </c>
      <c r="U69" s="75">
        <v>0</v>
      </c>
    </row>
    <row r="70" spans="1:21" x14ac:dyDescent="0.3">
      <c r="A70" s="4" t="s">
        <v>59</v>
      </c>
      <c r="B70" s="92">
        <v>0</v>
      </c>
      <c r="C70" s="93">
        <v>2500</v>
      </c>
      <c r="D70" s="16">
        <v>0</v>
      </c>
      <c r="E70" s="75">
        <v>0</v>
      </c>
      <c r="F70" s="16">
        <v>0</v>
      </c>
      <c r="G70" s="75">
        <v>0</v>
      </c>
      <c r="H70" s="16">
        <v>0</v>
      </c>
      <c r="I70" s="75">
        <v>2500</v>
      </c>
      <c r="J70" s="16">
        <v>0</v>
      </c>
      <c r="K70" s="75">
        <v>0</v>
      </c>
      <c r="L70" s="16">
        <v>0</v>
      </c>
      <c r="M70" s="75">
        <v>0</v>
      </c>
      <c r="N70" s="16">
        <v>0</v>
      </c>
      <c r="O70" s="75">
        <v>0</v>
      </c>
      <c r="P70" s="16">
        <v>0</v>
      </c>
      <c r="Q70" s="75">
        <v>0</v>
      </c>
      <c r="R70" s="16">
        <v>0</v>
      </c>
      <c r="S70" s="75">
        <v>0</v>
      </c>
      <c r="T70" s="16">
        <v>0</v>
      </c>
      <c r="U70" s="75">
        <v>0</v>
      </c>
    </row>
    <row r="71" spans="1:21" x14ac:dyDescent="0.3">
      <c r="A71" s="4" t="s">
        <v>60</v>
      </c>
      <c r="B71" s="92">
        <v>0</v>
      </c>
      <c r="C71" s="93">
        <v>-1000</v>
      </c>
      <c r="D71" s="16">
        <v>0</v>
      </c>
      <c r="E71" s="75">
        <v>0</v>
      </c>
      <c r="F71" s="16">
        <v>0</v>
      </c>
      <c r="G71" s="75">
        <v>0</v>
      </c>
      <c r="H71" s="16">
        <v>0</v>
      </c>
      <c r="I71" s="75">
        <v>0</v>
      </c>
      <c r="J71" s="16">
        <v>0</v>
      </c>
      <c r="K71" s="75">
        <v>0</v>
      </c>
      <c r="L71" s="16">
        <v>0</v>
      </c>
      <c r="M71" s="75">
        <v>0</v>
      </c>
      <c r="N71" s="16">
        <v>0</v>
      </c>
      <c r="O71" s="75">
        <v>0</v>
      </c>
      <c r="P71" s="16">
        <v>0</v>
      </c>
      <c r="Q71" s="75">
        <v>0</v>
      </c>
      <c r="R71" s="16">
        <v>0</v>
      </c>
      <c r="S71" s="75">
        <v>-1000</v>
      </c>
      <c r="T71" s="16">
        <v>0</v>
      </c>
      <c r="U71" s="75">
        <v>0</v>
      </c>
    </row>
    <row r="72" spans="1:21" x14ac:dyDescent="0.3">
      <c r="A72" s="4" t="s">
        <v>61</v>
      </c>
      <c r="B72" s="92">
        <v>165334</v>
      </c>
      <c r="C72" s="93">
        <v>943002</v>
      </c>
      <c r="D72" s="16">
        <v>835</v>
      </c>
      <c r="E72" s="75">
        <v>0</v>
      </c>
      <c r="F72" s="16">
        <v>0</v>
      </c>
      <c r="G72" s="75">
        <v>0</v>
      </c>
      <c r="H72" s="16">
        <v>0</v>
      </c>
      <c r="I72" s="75">
        <v>0</v>
      </c>
      <c r="J72" s="16">
        <v>0</v>
      </c>
      <c r="K72" s="75">
        <v>0</v>
      </c>
      <c r="L72" s="16">
        <v>0</v>
      </c>
      <c r="M72" s="75">
        <v>0</v>
      </c>
      <c r="N72" s="16">
        <v>0</v>
      </c>
      <c r="O72" s="75">
        <v>0</v>
      </c>
      <c r="P72" s="16">
        <v>102249</v>
      </c>
      <c r="Q72" s="75">
        <v>950000</v>
      </c>
      <c r="R72" s="16">
        <v>10468</v>
      </c>
      <c r="S72" s="75">
        <v>-6998</v>
      </c>
      <c r="T72" s="16">
        <v>51782</v>
      </c>
      <c r="U72" s="75">
        <v>0</v>
      </c>
    </row>
    <row r="73" spans="1:21" x14ac:dyDescent="0.3">
      <c r="A73" s="4" t="s">
        <v>62</v>
      </c>
      <c r="B73" s="92">
        <v>-1052282.49</v>
      </c>
      <c r="C73" s="93">
        <v>0</v>
      </c>
      <c r="D73" s="16">
        <v>0</v>
      </c>
      <c r="E73" s="75">
        <v>0</v>
      </c>
      <c r="F73" s="16">
        <v>0</v>
      </c>
      <c r="G73" s="75">
        <v>0</v>
      </c>
      <c r="H73" s="16">
        <v>0</v>
      </c>
      <c r="I73" s="75">
        <v>0</v>
      </c>
      <c r="J73" s="16">
        <v>0</v>
      </c>
      <c r="K73" s="75">
        <v>0</v>
      </c>
      <c r="L73" s="16">
        <v>0</v>
      </c>
      <c r="M73" s="75">
        <v>0</v>
      </c>
      <c r="N73" s="16">
        <v>0</v>
      </c>
      <c r="O73" s="75">
        <v>0</v>
      </c>
      <c r="P73" s="16">
        <v>0</v>
      </c>
      <c r="Q73" s="75">
        <v>0</v>
      </c>
      <c r="R73" s="16">
        <v>-1052282.49</v>
      </c>
      <c r="S73" s="75">
        <v>0</v>
      </c>
      <c r="T73" s="16">
        <v>0</v>
      </c>
      <c r="U73" s="75">
        <v>0</v>
      </c>
    </row>
    <row r="74" spans="1:21" x14ac:dyDescent="0.3">
      <c r="A74" s="4" t="s">
        <v>63</v>
      </c>
      <c r="B74" s="92">
        <v>0</v>
      </c>
      <c r="C74" s="93">
        <v>451100</v>
      </c>
      <c r="D74" s="16">
        <v>0</v>
      </c>
      <c r="E74" s="75">
        <v>60000</v>
      </c>
      <c r="F74" s="16">
        <v>0</v>
      </c>
      <c r="G74" s="75">
        <v>75000</v>
      </c>
      <c r="H74" s="16">
        <v>0</v>
      </c>
      <c r="I74" s="75">
        <v>316100</v>
      </c>
      <c r="J74" s="16">
        <v>0</v>
      </c>
      <c r="K74" s="75">
        <v>0</v>
      </c>
      <c r="L74" s="16">
        <v>0</v>
      </c>
      <c r="M74" s="75">
        <v>0</v>
      </c>
      <c r="N74" s="16">
        <v>0</v>
      </c>
      <c r="O74" s="75">
        <v>0</v>
      </c>
      <c r="P74" s="16">
        <v>0</v>
      </c>
      <c r="Q74" s="75">
        <v>0</v>
      </c>
      <c r="R74" s="16">
        <v>0</v>
      </c>
      <c r="S74" s="75">
        <v>0</v>
      </c>
      <c r="T74" s="16">
        <v>0</v>
      </c>
      <c r="U74" s="75">
        <v>0</v>
      </c>
    </row>
    <row r="75" spans="1:21" x14ac:dyDescent="0.3">
      <c r="A75" s="4" t="s">
        <v>64</v>
      </c>
      <c r="B75" s="92">
        <v>0</v>
      </c>
      <c r="C75" s="93">
        <v>0</v>
      </c>
      <c r="D75" s="16">
        <v>0</v>
      </c>
      <c r="E75" s="75">
        <v>0</v>
      </c>
      <c r="F75" s="16">
        <v>0</v>
      </c>
      <c r="G75" s="75">
        <v>0</v>
      </c>
      <c r="H75" s="16">
        <v>0</v>
      </c>
      <c r="I75" s="75">
        <v>0</v>
      </c>
      <c r="J75" s="16">
        <v>0</v>
      </c>
      <c r="K75" s="75">
        <v>0</v>
      </c>
      <c r="L75" s="16">
        <v>0</v>
      </c>
      <c r="M75" s="75">
        <v>0</v>
      </c>
      <c r="N75" s="16">
        <v>0</v>
      </c>
      <c r="O75" s="75">
        <v>0</v>
      </c>
      <c r="P75" s="16">
        <v>0</v>
      </c>
      <c r="Q75" s="75">
        <v>0</v>
      </c>
      <c r="R75" s="16">
        <v>0</v>
      </c>
      <c r="S75" s="75">
        <v>0</v>
      </c>
      <c r="T75" s="16">
        <v>0</v>
      </c>
      <c r="U75" s="75">
        <v>0</v>
      </c>
    </row>
    <row r="76" spans="1:21" x14ac:dyDescent="0.3">
      <c r="A76" s="4" t="s">
        <v>65</v>
      </c>
      <c r="B76" s="92">
        <v>0</v>
      </c>
      <c r="C76" s="93">
        <v>553706.92999999993</v>
      </c>
      <c r="D76" s="16">
        <v>0</v>
      </c>
      <c r="E76" s="75">
        <v>0</v>
      </c>
      <c r="F76" s="16">
        <v>0</v>
      </c>
      <c r="G76" s="75">
        <v>0</v>
      </c>
      <c r="H76" s="16">
        <v>0</v>
      </c>
      <c r="I76" s="75">
        <v>0</v>
      </c>
      <c r="J76" s="16">
        <v>0</v>
      </c>
      <c r="K76" s="75">
        <v>0</v>
      </c>
      <c r="L76" s="16">
        <v>0</v>
      </c>
      <c r="M76" s="75">
        <v>0</v>
      </c>
      <c r="N76" s="16">
        <v>0</v>
      </c>
      <c r="O76" s="75">
        <v>0</v>
      </c>
      <c r="P76" s="16">
        <v>0</v>
      </c>
      <c r="Q76" s="75">
        <v>0</v>
      </c>
      <c r="R76" s="16">
        <v>0</v>
      </c>
      <c r="S76" s="75">
        <v>548702.82999999996</v>
      </c>
      <c r="T76" s="16">
        <v>0</v>
      </c>
      <c r="U76" s="75">
        <v>5004.1000000000004</v>
      </c>
    </row>
    <row r="77" spans="1:21" x14ac:dyDescent="0.3">
      <c r="A77" s="4" t="s">
        <v>66</v>
      </c>
      <c r="B77" s="92">
        <v>0</v>
      </c>
      <c r="C77" s="93">
        <v>0</v>
      </c>
      <c r="D77" s="16">
        <v>0</v>
      </c>
      <c r="E77" s="75">
        <v>0</v>
      </c>
      <c r="F77" s="16">
        <v>0</v>
      </c>
      <c r="G77" s="75">
        <v>0</v>
      </c>
      <c r="H77" s="16">
        <v>0</v>
      </c>
      <c r="I77" s="75">
        <v>0</v>
      </c>
      <c r="J77" s="16">
        <v>0</v>
      </c>
      <c r="K77" s="75">
        <v>0</v>
      </c>
      <c r="L77" s="16">
        <v>0</v>
      </c>
      <c r="M77" s="75">
        <v>0</v>
      </c>
      <c r="N77" s="16">
        <v>0</v>
      </c>
      <c r="O77" s="75">
        <v>0</v>
      </c>
      <c r="P77" s="16">
        <v>0</v>
      </c>
      <c r="Q77" s="75">
        <v>0</v>
      </c>
      <c r="R77" s="16">
        <v>0</v>
      </c>
      <c r="S77" s="75">
        <v>0</v>
      </c>
      <c r="T77" s="16">
        <v>0</v>
      </c>
      <c r="U77" s="75">
        <v>0</v>
      </c>
    </row>
    <row r="78" spans="1:21" x14ac:dyDescent="0.3">
      <c r="A78" s="4" t="s">
        <v>67</v>
      </c>
      <c r="B78" s="92">
        <v>0</v>
      </c>
      <c r="C78" s="93">
        <v>0</v>
      </c>
      <c r="D78" s="16">
        <v>0</v>
      </c>
      <c r="E78" s="75">
        <v>0</v>
      </c>
      <c r="F78" s="16">
        <v>0</v>
      </c>
      <c r="G78" s="75">
        <v>0</v>
      </c>
      <c r="H78" s="16">
        <v>0</v>
      </c>
      <c r="I78" s="75">
        <v>0</v>
      </c>
      <c r="J78" s="16">
        <v>0</v>
      </c>
      <c r="K78" s="75">
        <v>0</v>
      </c>
      <c r="L78" s="16">
        <v>0</v>
      </c>
      <c r="M78" s="75">
        <v>0</v>
      </c>
      <c r="N78" s="16">
        <v>0</v>
      </c>
      <c r="O78" s="75">
        <v>0</v>
      </c>
      <c r="P78" s="16">
        <v>0</v>
      </c>
      <c r="Q78" s="75">
        <v>0</v>
      </c>
      <c r="R78" s="16">
        <v>0</v>
      </c>
      <c r="S78" s="75">
        <v>0</v>
      </c>
      <c r="T78" s="16">
        <v>0</v>
      </c>
      <c r="U78" s="75">
        <v>0</v>
      </c>
    </row>
    <row r="79" spans="1:21" x14ac:dyDescent="0.3">
      <c r="A79" s="4" t="s">
        <v>68</v>
      </c>
      <c r="B79" s="92">
        <v>0</v>
      </c>
      <c r="C79" s="93">
        <v>0</v>
      </c>
      <c r="D79" s="16">
        <v>0</v>
      </c>
      <c r="E79" s="75">
        <v>0</v>
      </c>
      <c r="F79" s="16">
        <v>0</v>
      </c>
      <c r="G79" s="75">
        <v>0</v>
      </c>
      <c r="H79" s="16">
        <v>0</v>
      </c>
      <c r="I79" s="75">
        <v>0</v>
      </c>
      <c r="J79" s="16">
        <v>0</v>
      </c>
      <c r="K79" s="75">
        <v>0</v>
      </c>
      <c r="L79" s="16">
        <v>0</v>
      </c>
      <c r="M79" s="75">
        <v>0</v>
      </c>
      <c r="N79" s="16">
        <v>0</v>
      </c>
      <c r="O79" s="75">
        <v>0</v>
      </c>
      <c r="P79" s="16">
        <v>0</v>
      </c>
      <c r="Q79" s="75">
        <v>0</v>
      </c>
      <c r="R79" s="16">
        <v>0</v>
      </c>
      <c r="S79" s="75">
        <v>0</v>
      </c>
      <c r="T79" s="16">
        <v>0</v>
      </c>
      <c r="U79" s="75">
        <v>0</v>
      </c>
    </row>
    <row r="80" spans="1:21" x14ac:dyDescent="0.3">
      <c r="A80" s="4" t="s">
        <v>69</v>
      </c>
      <c r="B80" s="92">
        <v>658.54</v>
      </c>
      <c r="C80" s="93">
        <v>0</v>
      </c>
      <c r="D80" s="16">
        <v>0</v>
      </c>
      <c r="E80" s="75">
        <v>0</v>
      </c>
      <c r="F80" s="16">
        <v>0</v>
      </c>
      <c r="G80" s="75">
        <v>0</v>
      </c>
      <c r="H80" s="16">
        <v>0</v>
      </c>
      <c r="I80" s="75">
        <v>0</v>
      </c>
      <c r="J80" s="16">
        <v>0</v>
      </c>
      <c r="K80" s="75">
        <v>0</v>
      </c>
      <c r="L80" s="16">
        <v>658.54</v>
      </c>
      <c r="M80" s="75">
        <v>0</v>
      </c>
      <c r="N80" s="16">
        <v>0</v>
      </c>
      <c r="O80" s="75">
        <v>0</v>
      </c>
      <c r="P80" s="16">
        <v>0</v>
      </c>
      <c r="Q80" s="75">
        <v>0</v>
      </c>
      <c r="R80" s="16">
        <v>0</v>
      </c>
      <c r="S80" s="75">
        <v>0</v>
      </c>
      <c r="T80" s="16">
        <v>0</v>
      </c>
      <c r="U80" s="75">
        <v>0</v>
      </c>
    </row>
    <row r="81" spans="1:21" x14ac:dyDescent="0.3">
      <c r="A81" s="4" t="s">
        <v>70</v>
      </c>
      <c r="B81" s="92">
        <v>0</v>
      </c>
      <c r="C81" s="93">
        <v>0</v>
      </c>
      <c r="D81" s="16">
        <v>0</v>
      </c>
      <c r="E81" s="75">
        <v>0</v>
      </c>
      <c r="F81" s="16">
        <v>0</v>
      </c>
      <c r="G81" s="75">
        <v>0</v>
      </c>
      <c r="H81" s="16">
        <v>0</v>
      </c>
      <c r="I81" s="75">
        <v>0</v>
      </c>
      <c r="J81" s="16">
        <v>0</v>
      </c>
      <c r="K81" s="75">
        <v>0</v>
      </c>
      <c r="L81" s="16">
        <v>0</v>
      </c>
      <c r="M81" s="75">
        <v>0</v>
      </c>
      <c r="N81" s="16">
        <v>0</v>
      </c>
      <c r="O81" s="75">
        <v>0</v>
      </c>
      <c r="P81" s="16">
        <v>0</v>
      </c>
      <c r="Q81" s="75">
        <v>0</v>
      </c>
      <c r="R81" s="16">
        <v>0</v>
      </c>
      <c r="S81" s="75">
        <v>0</v>
      </c>
      <c r="T81" s="16">
        <v>0</v>
      </c>
      <c r="U81" s="75">
        <v>0</v>
      </c>
    </row>
    <row r="82" spans="1:21" x14ac:dyDescent="0.3">
      <c r="A82" s="4" t="s">
        <v>71</v>
      </c>
      <c r="B82" s="92">
        <v>0</v>
      </c>
      <c r="C82" s="93">
        <v>0</v>
      </c>
      <c r="D82" s="16">
        <v>0</v>
      </c>
      <c r="E82" s="75">
        <v>0</v>
      </c>
      <c r="F82" s="16">
        <v>0</v>
      </c>
      <c r="G82" s="75">
        <v>0</v>
      </c>
      <c r="H82" s="16">
        <v>0</v>
      </c>
      <c r="I82" s="75">
        <v>0</v>
      </c>
      <c r="J82" s="16">
        <v>0</v>
      </c>
      <c r="K82" s="75">
        <v>0</v>
      </c>
      <c r="L82" s="16">
        <v>0</v>
      </c>
      <c r="M82" s="75">
        <v>0</v>
      </c>
      <c r="N82" s="16">
        <v>0</v>
      </c>
      <c r="O82" s="75">
        <v>0</v>
      </c>
      <c r="P82" s="16">
        <v>0</v>
      </c>
      <c r="Q82" s="75">
        <v>0</v>
      </c>
      <c r="R82" s="16">
        <v>0</v>
      </c>
      <c r="S82" s="75">
        <v>0</v>
      </c>
      <c r="T82" s="16">
        <v>0</v>
      </c>
      <c r="U82" s="75">
        <v>0</v>
      </c>
    </row>
    <row r="83" spans="1:21" x14ac:dyDescent="0.3">
      <c r="A83" s="4" t="s">
        <v>72</v>
      </c>
      <c r="B83" s="92">
        <v>0</v>
      </c>
      <c r="C83" s="93">
        <v>0</v>
      </c>
      <c r="D83" s="16">
        <v>0</v>
      </c>
      <c r="E83" s="75">
        <v>0</v>
      </c>
      <c r="F83" s="16">
        <v>0</v>
      </c>
      <c r="G83" s="75">
        <v>0</v>
      </c>
      <c r="H83" s="16">
        <v>0</v>
      </c>
      <c r="I83" s="75">
        <v>0</v>
      </c>
      <c r="J83" s="16">
        <v>0</v>
      </c>
      <c r="K83" s="75">
        <v>0</v>
      </c>
      <c r="L83" s="16">
        <v>0</v>
      </c>
      <c r="M83" s="75">
        <v>0</v>
      </c>
      <c r="N83" s="16">
        <v>0</v>
      </c>
      <c r="O83" s="75">
        <v>0</v>
      </c>
      <c r="P83" s="16">
        <v>0</v>
      </c>
      <c r="Q83" s="75">
        <v>0</v>
      </c>
      <c r="R83" s="16">
        <v>0</v>
      </c>
      <c r="S83" s="75">
        <v>0</v>
      </c>
      <c r="T83" s="16">
        <v>0</v>
      </c>
      <c r="U83" s="75">
        <v>0</v>
      </c>
    </row>
    <row r="84" spans="1:21" x14ac:dyDescent="0.3">
      <c r="A84" s="4" t="s">
        <v>73</v>
      </c>
      <c r="B84" s="92">
        <v>0</v>
      </c>
      <c r="C84" s="93">
        <v>69920422</v>
      </c>
      <c r="D84" s="16">
        <v>0</v>
      </c>
      <c r="E84" s="75">
        <v>0</v>
      </c>
      <c r="F84" s="16">
        <v>0</v>
      </c>
      <c r="G84" s="75">
        <v>0</v>
      </c>
      <c r="H84" s="16">
        <v>0</v>
      </c>
      <c r="I84" s="75">
        <v>0</v>
      </c>
      <c r="J84" s="16">
        <v>0</v>
      </c>
      <c r="K84" s="75">
        <v>0</v>
      </c>
      <c r="L84" s="16">
        <v>0</v>
      </c>
      <c r="M84" s="75">
        <v>0</v>
      </c>
      <c r="N84" s="16">
        <v>0</v>
      </c>
      <c r="O84" s="75">
        <v>0</v>
      </c>
      <c r="P84" s="16">
        <v>0</v>
      </c>
      <c r="Q84" s="75">
        <v>251422</v>
      </c>
      <c r="R84" s="16">
        <v>0</v>
      </c>
      <c r="S84" s="75">
        <v>69669000</v>
      </c>
      <c r="T84" s="16">
        <v>0</v>
      </c>
      <c r="U84" s="75">
        <v>0</v>
      </c>
    </row>
    <row r="85" spans="1:21" x14ac:dyDescent="0.3">
      <c r="A85" s="4" t="s">
        <v>74</v>
      </c>
      <c r="B85" s="92">
        <v>0</v>
      </c>
      <c r="C85" s="93">
        <v>0</v>
      </c>
      <c r="D85" s="16">
        <v>0</v>
      </c>
      <c r="E85" s="75">
        <v>0</v>
      </c>
      <c r="F85" s="16">
        <v>0</v>
      </c>
      <c r="G85" s="75">
        <v>0</v>
      </c>
      <c r="H85" s="16">
        <v>0</v>
      </c>
      <c r="I85" s="75">
        <v>0</v>
      </c>
      <c r="J85" s="16">
        <v>0</v>
      </c>
      <c r="K85" s="75">
        <v>0</v>
      </c>
      <c r="L85" s="16">
        <v>0</v>
      </c>
      <c r="M85" s="75">
        <v>0</v>
      </c>
      <c r="N85" s="16">
        <v>0</v>
      </c>
      <c r="O85" s="75">
        <v>0</v>
      </c>
      <c r="P85" s="16">
        <v>0</v>
      </c>
      <c r="Q85" s="75">
        <v>0</v>
      </c>
      <c r="R85" s="16">
        <v>0</v>
      </c>
      <c r="S85" s="75">
        <v>0</v>
      </c>
      <c r="T85" s="16">
        <v>0</v>
      </c>
      <c r="U85" s="75">
        <v>0</v>
      </c>
    </row>
    <row r="86" spans="1:21" x14ac:dyDescent="0.3">
      <c r="A86" s="4" t="s">
        <v>75</v>
      </c>
      <c r="B86" s="92">
        <v>0</v>
      </c>
      <c r="C86" s="93">
        <v>0</v>
      </c>
      <c r="D86" s="16">
        <v>0</v>
      </c>
      <c r="E86" s="75">
        <v>0</v>
      </c>
      <c r="F86" s="16">
        <v>0</v>
      </c>
      <c r="G86" s="75">
        <v>0</v>
      </c>
      <c r="H86" s="16">
        <v>0</v>
      </c>
      <c r="I86" s="75">
        <v>0</v>
      </c>
      <c r="J86" s="16">
        <v>0</v>
      </c>
      <c r="K86" s="75">
        <v>0</v>
      </c>
      <c r="L86" s="16">
        <v>0</v>
      </c>
      <c r="M86" s="75">
        <v>0</v>
      </c>
      <c r="N86" s="16">
        <v>0</v>
      </c>
      <c r="O86" s="75">
        <v>0</v>
      </c>
      <c r="P86" s="16">
        <v>0</v>
      </c>
      <c r="Q86" s="75">
        <v>0</v>
      </c>
      <c r="R86" s="16">
        <v>0</v>
      </c>
      <c r="S86" s="75">
        <v>0</v>
      </c>
      <c r="T86" s="16">
        <v>0</v>
      </c>
      <c r="U86" s="75">
        <v>0</v>
      </c>
    </row>
    <row r="87" spans="1:21" x14ac:dyDescent="0.3">
      <c r="A87" s="4" t="s">
        <v>76</v>
      </c>
      <c r="B87" s="92">
        <v>5841.59</v>
      </c>
      <c r="C87" s="93">
        <v>0</v>
      </c>
      <c r="D87" s="16">
        <v>0</v>
      </c>
      <c r="E87" s="75">
        <v>0</v>
      </c>
      <c r="F87" s="16">
        <v>0</v>
      </c>
      <c r="G87" s="75">
        <v>0</v>
      </c>
      <c r="H87" s="16">
        <v>0</v>
      </c>
      <c r="I87" s="75">
        <v>0</v>
      </c>
      <c r="J87" s="16">
        <v>0</v>
      </c>
      <c r="K87" s="75">
        <v>0</v>
      </c>
      <c r="L87" s="16">
        <v>0</v>
      </c>
      <c r="M87" s="75">
        <v>0</v>
      </c>
      <c r="N87" s="16">
        <v>0</v>
      </c>
      <c r="O87" s="75">
        <v>0</v>
      </c>
      <c r="P87" s="16">
        <v>0</v>
      </c>
      <c r="Q87" s="75">
        <v>0</v>
      </c>
      <c r="R87" s="16">
        <v>0</v>
      </c>
      <c r="S87" s="75">
        <v>0</v>
      </c>
      <c r="T87" s="16">
        <v>5841.59</v>
      </c>
      <c r="U87" s="75">
        <v>0</v>
      </c>
    </row>
    <row r="88" spans="1:21" x14ac:dyDescent="0.3">
      <c r="A88" s="4" t="s">
        <v>77</v>
      </c>
      <c r="B88" s="92">
        <v>0</v>
      </c>
      <c r="C88" s="93">
        <v>0</v>
      </c>
      <c r="D88" s="16">
        <v>0</v>
      </c>
      <c r="E88" s="75">
        <v>0</v>
      </c>
      <c r="F88" s="16">
        <v>0</v>
      </c>
      <c r="G88" s="75">
        <v>0</v>
      </c>
      <c r="H88" s="16">
        <v>0</v>
      </c>
      <c r="I88" s="75">
        <v>0</v>
      </c>
      <c r="J88" s="16">
        <v>0</v>
      </c>
      <c r="K88" s="75">
        <v>0</v>
      </c>
      <c r="L88" s="16">
        <v>0</v>
      </c>
      <c r="M88" s="75">
        <v>0</v>
      </c>
      <c r="N88" s="16">
        <v>0</v>
      </c>
      <c r="O88" s="75">
        <v>0</v>
      </c>
      <c r="P88" s="16">
        <v>0</v>
      </c>
      <c r="Q88" s="75">
        <v>0</v>
      </c>
      <c r="R88" s="16">
        <v>0</v>
      </c>
      <c r="S88" s="75">
        <v>0</v>
      </c>
      <c r="T88" s="16">
        <v>0</v>
      </c>
      <c r="U88" s="75">
        <v>0</v>
      </c>
    </row>
    <row r="89" spans="1:21" x14ac:dyDescent="0.3">
      <c r="A89" s="5"/>
      <c r="B89" s="94"/>
      <c r="C89" s="95"/>
      <c r="D89" s="18"/>
      <c r="E89" s="13"/>
      <c r="F89" s="18"/>
      <c r="G89" s="13"/>
      <c r="H89" s="18"/>
      <c r="I89" s="13"/>
      <c r="J89" s="18"/>
      <c r="K89" s="13"/>
      <c r="L89" s="18"/>
      <c r="M89" s="13"/>
      <c r="N89" s="18"/>
      <c r="O89" s="13"/>
      <c r="P89" s="18"/>
      <c r="Q89" s="13"/>
      <c r="R89" s="18"/>
      <c r="S89" s="13"/>
      <c r="T89" s="18"/>
      <c r="U89" s="13"/>
    </row>
    <row r="90" spans="1:21" x14ac:dyDescent="0.3">
      <c r="A90" s="30"/>
      <c r="B90" s="31">
        <f>SUM(B9:B89)</f>
        <v>10222603.159999998</v>
      </c>
      <c r="C90" s="33">
        <f t="shared" ref="C90:U90" si="0">SUM(C9:C89)</f>
        <v>246124471.74891651</v>
      </c>
      <c r="D90" s="31">
        <f t="shared" si="0"/>
        <v>318457.10999999975</v>
      </c>
      <c r="E90" s="33">
        <f t="shared" si="0"/>
        <v>30089943.857584551</v>
      </c>
      <c r="F90" s="31">
        <f t="shared" si="0"/>
        <v>65441.82</v>
      </c>
      <c r="G90" s="33">
        <f t="shared" si="0"/>
        <v>75962.401716945751</v>
      </c>
      <c r="H90" s="31">
        <f t="shared" si="0"/>
        <v>53272.17</v>
      </c>
      <c r="I90" s="33">
        <f t="shared" si="0"/>
        <v>498947</v>
      </c>
      <c r="J90" s="31">
        <f t="shared" si="0"/>
        <v>26605</v>
      </c>
      <c r="K90" s="33">
        <f t="shared" si="0"/>
        <v>6825225.5633224985</v>
      </c>
      <c r="L90" s="31">
        <f t="shared" si="0"/>
        <v>658.54</v>
      </c>
      <c r="M90" s="33">
        <f t="shared" si="0"/>
        <v>-1423247</v>
      </c>
      <c r="N90" s="31">
        <f t="shared" si="0"/>
        <v>0</v>
      </c>
      <c r="O90" s="33">
        <f t="shared" si="0"/>
        <v>7659981</v>
      </c>
      <c r="P90" s="31">
        <f t="shared" si="0"/>
        <v>2349822.44</v>
      </c>
      <c r="Q90" s="33">
        <f t="shared" si="0"/>
        <v>1205922</v>
      </c>
      <c r="R90" s="31">
        <f t="shared" si="0"/>
        <v>6487398.5299999993</v>
      </c>
      <c r="S90" s="33">
        <f t="shared" si="0"/>
        <v>201186732.82629251</v>
      </c>
      <c r="T90" s="31">
        <f t="shared" si="0"/>
        <v>920947.54999999993</v>
      </c>
      <c r="U90" s="33">
        <f t="shared" si="0"/>
        <v>5004.1000000000004</v>
      </c>
    </row>
    <row r="91" spans="1:21"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F883E-E960-41A7-BE3C-520EE8FC7A2E}">
  <sheetPr>
    <tabColor theme="8" tint="0.59999389629810485"/>
  </sheetPr>
  <dimension ref="A1:V108"/>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3" width="14.7265625" style="9" customWidth="1"/>
    <col min="14" max="14" width="8.7265625" style="6" customWidth="1"/>
    <col min="15" max="15" width="12.7265625" style="6"/>
    <col min="16" max="16" width="4.90625" style="173" bestFit="1" customWidth="1"/>
    <col min="17" max="17" width="23.26953125" style="173" bestFit="1" customWidth="1"/>
    <col min="18" max="18" width="12.7265625" style="6" customWidth="1"/>
    <col min="19" max="20" width="8.7265625" style="6" customWidth="1"/>
    <col min="21" max="16384" width="12.7265625" style="6"/>
  </cols>
  <sheetData>
    <row r="1" spans="1:20" x14ac:dyDescent="0.3">
      <c r="A1" s="1" t="s">
        <v>317</v>
      </c>
      <c r="B1" s="7"/>
      <c r="C1" s="7"/>
      <c r="D1" s="7"/>
      <c r="E1" s="7"/>
      <c r="F1" s="7"/>
      <c r="G1" s="7"/>
      <c r="H1" s="7"/>
      <c r="I1" s="7"/>
      <c r="J1" s="7"/>
      <c r="K1" s="7"/>
      <c r="L1" s="7"/>
      <c r="M1" s="7"/>
    </row>
    <row r="2" spans="1:20" ht="15.5" x14ac:dyDescent="0.35">
      <c r="A2" s="2" t="s">
        <v>84</v>
      </c>
      <c r="B2" s="8"/>
      <c r="C2" s="8"/>
      <c r="D2" s="8"/>
      <c r="E2" s="8"/>
      <c r="F2" s="8"/>
      <c r="G2" s="8"/>
      <c r="H2" s="8"/>
      <c r="I2" s="8"/>
      <c r="J2" s="8"/>
      <c r="K2" s="8"/>
      <c r="L2" s="8"/>
      <c r="M2" s="8"/>
    </row>
    <row r="3" spans="1:20" x14ac:dyDescent="0.3">
      <c r="A3" s="28" t="s">
        <v>325</v>
      </c>
    </row>
    <row r="4" spans="1:20" ht="15.5" x14ac:dyDescent="0.35">
      <c r="A4" s="79" t="s">
        <v>261</v>
      </c>
      <c r="B4" s="79" t="s">
        <v>265</v>
      </c>
      <c r="C4" s="80"/>
      <c r="D4" s="80"/>
      <c r="E4" s="80"/>
      <c r="F4" s="80"/>
      <c r="G4" s="80"/>
      <c r="H4" s="80"/>
      <c r="I4" s="80"/>
      <c r="J4" s="80"/>
      <c r="K4" s="80"/>
      <c r="L4" s="80"/>
      <c r="M4" s="81" t="s">
        <v>285</v>
      </c>
    </row>
    <row r="5" spans="1:20" x14ac:dyDescent="0.3">
      <c r="A5" s="34"/>
      <c r="B5" s="35" t="s">
        <v>150</v>
      </c>
      <c r="C5" s="36" t="s">
        <v>151</v>
      </c>
      <c r="D5" s="36" t="s">
        <v>149</v>
      </c>
      <c r="E5" s="36" t="s">
        <v>171</v>
      </c>
      <c r="F5" s="36" t="s">
        <v>179</v>
      </c>
      <c r="G5" s="36" t="s">
        <v>197</v>
      </c>
      <c r="H5" s="36" t="s">
        <v>212</v>
      </c>
      <c r="I5" s="36" t="s">
        <v>231</v>
      </c>
      <c r="J5" s="36" t="s">
        <v>235</v>
      </c>
      <c r="K5" s="36" t="s">
        <v>251</v>
      </c>
      <c r="L5" s="36" t="s">
        <v>267</v>
      </c>
      <c r="M5" s="37" t="s">
        <v>252</v>
      </c>
    </row>
    <row r="6" spans="1:20" s="27" customFormat="1" ht="49.9" customHeight="1" x14ac:dyDescent="0.25">
      <c r="A6" s="38"/>
      <c r="B6" s="39" t="s">
        <v>85</v>
      </c>
      <c r="C6" s="40" t="s">
        <v>121</v>
      </c>
      <c r="D6" s="40" t="s">
        <v>122</v>
      </c>
      <c r="E6" s="40" t="s">
        <v>123</v>
      </c>
      <c r="F6" s="40" t="s">
        <v>124</v>
      </c>
      <c r="G6" s="40" t="s">
        <v>129</v>
      </c>
      <c r="H6" s="40" t="s">
        <v>128</v>
      </c>
      <c r="I6" s="40" t="s">
        <v>127</v>
      </c>
      <c r="J6" s="40" t="s">
        <v>126</v>
      </c>
      <c r="K6" s="40" t="s">
        <v>250</v>
      </c>
      <c r="L6" s="40" t="s">
        <v>268</v>
      </c>
      <c r="M6" s="41" t="s">
        <v>253</v>
      </c>
      <c r="P6" s="174"/>
      <c r="Q6" s="174"/>
    </row>
    <row r="7" spans="1:20" ht="6" customHeight="1" x14ac:dyDescent="0.3">
      <c r="A7" s="34"/>
      <c r="B7" s="42"/>
      <c r="C7" s="43"/>
      <c r="D7" s="43"/>
      <c r="E7" s="43"/>
      <c r="F7" s="43"/>
      <c r="G7" s="43"/>
      <c r="H7" s="43"/>
      <c r="I7" s="43"/>
      <c r="J7" s="43"/>
      <c r="K7" s="43"/>
      <c r="L7" s="43"/>
      <c r="M7" s="44"/>
    </row>
    <row r="8" spans="1:20" ht="6" customHeight="1" x14ac:dyDescent="0.3">
      <c r="A8" s="45"/>
      <c r="B8" s="46"/>
      <c r="C8" s="47"/>
      <c r="D8" s="47"/>
      <c r="E8" s="47"/>
      <c r="F8" s="47"/>
      <c r="G8" s="47"/>
      <c r="H8" s="47"/>
      <c r="I8" s="47"/>
      <c r="J8" s="47"/>
      <c r="K8" s="47"/>
      <c r="L8" s="47"/>
      <c r="M8" s="48"/>
    </row>
    <row r="9" spans="1:20" x14ac:dyDescent="0.3">
      <c r="A9" s="3"/>
      <c r="B9" s="24"/>
      <c r="C9" s="22"/>
      <c r="D9" s="22"/>
      <c r="E9" s="22"/>
      <c r="F9" s="22"/>
      <c r="G9" s="22"/>
      <c r="H9" s="22"/>
      <c r="I9" s="22"/>
      <c r="J9" s="22"/>
      <c r="K9" s="86"/>
      <c r="L9" s="22"/>
      <c r="M9" s="23"/>
    </row>
    <row r="10" spans="1:20" x14ac:dyDescent="0.3">
      <c r="A10" s="4" t="s">
        <v>3</v>
      </c>
      <c r="B10" s="25">
        <f>'E-G'!G13</f>
        <v>14780000</v>
      </c>
      <c r="C10" s="20">
        <f>'E-FCS'!G13</f>
        <v>17788000</v>
      </c>
      <c r="D10" s="20">
        <f>'E-ADS'!G13</f>
        <v>15971000</v>
      </c>
      <c r="E10" s="20">
        <f>'E-RC'!G13</f>
        <v>39121000</v>
      </c>
      <c r="F10" s="20">
        <f>'E-WM'!G13</f>
        <v>17567000</v>
      </c>
      <c r="G10" s="20">
        <f>'E-TSM'!G13</f>
        <v>18145000</v>
      </c>
      <c r="H10" s="20">
        <f>'E-E'!G13</f>
        <v>7405000</v>
      </c>
      <c r="I10" s="20">
        <f>'E-BES'!G13</f>
        <v>15587000</v>
      </c>
      <c r="J10" s="20">
        <f>'E-LRB'!G13</f>
        <v>8301000</v>
      </c>
      <c r="K10" s="87">
        <f>'E-Total'!G13</f>
        <v>154665000</v>
      </c>
      <c r="L10" s="20">
        <f>'E-MR'!G13+'E-O'!G13</f>
        <v>0</v>
      </c>
      <c r="M10" s="12">
        <f>'E-Total'!M13</f>
        <v>154665000</v>
      </c>
      <c r="P10" s="175" t="s">
        <v>328</v>
      </c>
      <c r="Q10" s="176" t="s">
        <v>3</v>
      </c>
      <c r="S10" s="166" t="b">
        <f t="shared" ref="S10:S25" si="0">SUM(B10:J10)=K10</f>
        <v>1</v>
      </c>
      <c r="T10" s="6" t="b">
        <f t="shared" ref="T10:T25" si="1">SUM(K10:L10)=M10</f>
        <v>1</v>
      </c>
    </row>
    <row r="11" spans="1:20" x14ac:dyDescent="0.3">
      <c r="A11" s="4" t="s">
        <v>6</v>
      </c>
      <c r="B11" s="25">
        <f>'E-G'!G16</f>
        <v>30458686.039999999</v>
      </c>
      <c r="C11" s="20">
        <f>'E-FCS'!G16</f>
        <v>11541886.439999999</v>
      </c>
      <c r="D11" s="20">
        <f>'E-ADS'!G16</f>
        <v>8515314.790000001</v>
      </c>
      <c r="E11" s="20">
        <f>'E-RC'!G16</f>
        <v>16246216.23</v>
      </c>
      <c r="F11" s="20">
        <f>'E-WM'!G16</f>
        <v>11227237.93</v>
      </c>
      <c r="G11" s="20">
        <f>'E-TSM'!G16</f>
        <v>15576591.57</v>
      </c>
      <c r="H11" s="20">
        <f>'E-E'!G16</f>
        <v>10892928.520000001</v>
      </c>
      <c r="I11" s="20">
        <f>'E-BES'!G16</f>
        <v>7972554.5300000012</v>
      </c>
      <c r="J11" s="20">
        <f>'E-LRB'!G16</f>
        <v>5336198.22</v>
      </c>
      <c r="K11" s="87">
        <f>'E-Total'!G16</f>
        <v>117767614.27</v>
      </c>
      <c r="L11" s="20">
        <f>'E-MR'!G16+'E-O'!G16</f>
        <v>0</v>
      </c>
      <c r="M11" s="12">
        <f>'E-Total'!M16</f>
        <v>117767614.27</v>
      </c>
      <c r="P11" s="175" t="s">
        <v>328</v>
      </c>
      <c r="Q11" s="176" t="s">
        <v>6</v>
      </c>
      <c r="S11" s="166" t="b">
        <f t="shared" si="0"/>
        <v>1</v>
      </c>
      <c r="T11" s="6" t="b">
        <f t="shared" si="1"/>
        <v>1</v>
      </c>
    </row>
    <row r="12" spans="1:20" x14ac:dyDescent="0.3">
      <c r="A12" s="4" t="s">
        <v>8</v>
      </c>
      <c r="B12" s="25">
        <f>'E-G'!G18</f>
        <v>58812150</v>
      </c>
      <c r="C12" s="20">
        <f>'E-FCS'!G18</f>
        <v>21964672</v>
      </c>
      <c r="D12" s="20">
        <f>'E-ADS'!G18</f>
        <v>11061694</v>
      </c>
      <c r="E12" s="20">
        <f>'E-RC'!G18</f>
        <v>57463125</v>
      </c>
      <c r="F12" s="20">
        <f>'E-WM'!G18</f>
        <v>28493517</v>
      </c>
      <c r="G12" s="20">
        <f>'E-TSM'!G18</f>
        <v>24864897</v>
      </c>
      <c r="H12" s="20">
        <f>'E-E'!G18</f>
        <v>10018757</v>
      </c>
      <c r="I12" s="20">
        <f>'E-BES'!G18</f>
        <v>16978806</v>
      </c>
      <c r="J12" s="20">
        <f>'E-LRB'!G18</f>
        <v>6494354</v>
      </c>
      <c r="K12" s="87">
        <f>'E-Total'!G18</f>
        <v>236151972</v>
      </c>
      <c r="L12" s="20">
        <f>'E-MR'!G18+'E-O'!G18</f>
        <v>13265966</v>
      </c>
      <c r="M12" s="12">
        <f>'E-Total'!M18</f>
        <v>249417938</v>
      </c>
      <c r="P12" s="175" t="s">
        <v>328</v>
      </c>
      <c r="Q12" s="176" t="s">
        <v>8</v>
      </c>
      <c r="S12" s="166" t="b">
        <f t="shared" si="0"/>
        <v>1</v>
      </c>
      <c r="T12" s="6" t="b">
        <f t="shared" si="1"/>
        <v>1</v>
      </c>
    </row>
    <row r="13" spans="1:20" x14ac:dyDescent="0.3">
      <c r="A13" s="4" t="s">
        <v>17</v>
      </c>
      <c r="B13" s="25">
        <f>'E-G'!G27</f>
        <v>47485185.229999997</v>
      </c>
      <c r="C13" s="20">
        <f>'E-FCS'!G27</f>
        <v>13529236.299999999</v>
      </c>
      <c r="D13" s="20">
        <f>'E-ADS'!G27</f>
        <v>13159792.369999999</v>
      </c>
      <c r="E13" s="20">
        <f>'E-RC'!G27</f>
        <v>39746196.960000001</v>
      </c>
      <c r="F13" s="20">
        <f>'E-WM'!G27</f>
        <v>19815553.369999997</v>
      </c>
      <c r="G13" s="20">
        <f>'E-TSM'!G27</f>
        <v>14086157.869999999</v>
      </c>
      <c r="H13" s="20">
        <f>'E-E'!G27</f>
        <v>6648595.3900000006</v>
      </c>
      <c r="I13" s="20">
        <f>'E-BES'!G27</f>
        <v>9648188.7199999988</v>
      </c>
      <c r="J13" s="20">
        <f>'E-LRB'!G27</f>
        <v>6893678.21</v>
      </c>
      <c r="K13" s="87">
        <f>'E-Total'!G27</f>
        <v>171012584.42000002</v>
      </c>
      <c r="L13" s="20">
        <f>'E-MR'!G27+'E-O'!G27</f>
        <v>0</v>
      </c>
      <c r="M13" s="12">
        <f>'E-Total'!M27</f>
        <v>171012584.42000002</v>
      </c>
      <c r="P13" s="175" t="s">
        <v>328</v>
      </c>
      <c r="Q13" s="176" t="s">
        <v>17</v>
      </c>
      <c r="S13" s="166" t="b">
        <f t="shared" si="0"/>
        <v>1</v>
      </c>
      <c r="T13" s="6" t="b">
        <f t="shared" si="1"/>
        <v>1</v>
      </c>
    </row>
    <row r="14" spans="1:20" x14ac:dyDescent="0.3">
      <c r="A14" s="4" t="s">
        <v>21</v>
      </c>
      <c r="B14" s="25">
        <f>'E-G'!G31</f>
        <v>43905676.909999996</v>
      </c>
      <c r="C14" s="20">
        <f>'E-FCS'!G31</f>
        <v>10741507.119999999</v>
      </c>
      <c r="D14" s="20">
        <f>'E-ADS'!G31</f>
        <v>28721585.550000001</v>
      </c>
      <c r="E14" s="20">
        <f>'E-RC'!G31</f>
        <v>40098746.859999999</v>
      </c>
      <c r="F14" s="20">
        <f>'E-WM'!G31</f>
        <v>17817557.07</v>
      </c>
      <c r="G14" s="20">
        <f>'E-TSM'!G31</f>
        <v>16812133.369999997</v>
      </c>
      <c r="H14" s="20">
        <f>'E-E'!G31</f>
        <v>3421792</v>
      </c>
      <c r="I14" s="20">
        <f>'E-BES'!G31</f>
        <v>7769384.4100000001</v>
      </c>
      <c r="J14" s="20">
        <f>'E-LRB'!G31</f>
        <v>5794715.9100000001</v>
      </c>
      <c r="K14" s="87">
        <f>'E-Total'!G31</f>
        <v>175083099.19999999</v>
      </c>
      <c r="L14" s="20">
        <f>'E-MR'!G31+'E-O'!G31</f>
        <v>0</v>
      </c>
      <c r="M14" s="12">
        <f>'E-Total'!M31</f>
        <v>175083099.19999999</v>
      </c>
      <c r="P14" s="175" t="s">
        <v>328</v>
      </c>
      <c r="Q14" s="176" t="s">
        <v>21</v>
      </c>
      <c r="S14" s="166" t="b">
        <f t="shared" si="0"/>
        <v>1</v>
      </c>
      <c r="T14" s="6" t="b">
        <f t="shared" si="1"/>
        <v>1</v>
      </c>
    </row>
    <row r="15" spans="1:20" x14ac:dyDescent="0.3">
      <c r="A15" s="4" t="s">
        <v>30</v>
      </c>
      <c r="B15" s="25">
        <f>'E-G'!G40</f>
        <v>18933526</v>
      </c>
      <c r="C15" s="20">
        <f>'E-FCS'!G40</f>
        <v>10305188.469999999</v>
      </c>
      <c r="D15" s="20">
        <f>'E-ADS'!G40</f>
        <v>2957954</v>
      </c>
      <c r="E15" s="20">
        <f>'E-RC'!G40</f>
        <v>25292736.579999998</v>
      </c>
      <c r="F15" s="20">
        <f>'E-WM'!G40</f>
        <v>12054825</v>
      </c>
      <c r="G15" s="20">
        <f>'E-TSM'!G40</f>
        <v>9052106</v>
      </c>
      <c r="H15" s="20">
        <f>'E-E'!G40</f>
        <v>9457950</v>
      </c>
      <c r="I15" s="20">
        <f>'E-BES'!G40</f>
        <v>36921940</v>
      </c>
      <c r="J15" s="20">
        <f>'E-LRB'!G40</f>
        <v>2854981</v>
      </c>
      <c r="K15" s="87">
        <f>'E-Total'!G40</f>
        <v>127831207.05</v>
      </c>
      <c r="L15" s="20">
        <f>'E-MR'!G40+'E-O'!G40</f>
        <v>646096</v>
      </c>
      <c r="M15" s="12">
        <f>'E-Total'!M40</f>
        <v>128477303.05</v>
      </c>
      <c r="P15" s="175" t="s">
        <v>328</v>
      </c>
      <c r="Q15" s="176" t="s">
        <v>30</v>
      </c>
      <c r="S15" s="166" t="b">
        <f t="shared" si="0"/>
        <v>1</v>
      </c>
      <c r="T15" s="6" t="b">
        <f t="shared" si="1"/>
        <v>1</v>
      </c>
    </row>
    <row r="16" spans="1:20" x14ac:dyDescent="0.3">
      <c r="A16" s="4" t="s">
        <v>34</v>
      </c>
      <c r="B16" s="25">
        <f>'E-G'!G44</f>
        <v>43338576</v>
      </c>
      <c r="C16" s="20">
        <f>'E-FCS'!G44</f>
        <v>24354836</v>
      </c>
      <c r="D16" s="20">
        <f>'E-ADS'!G44</f>
        <v>27577140</v>
      </c>
      <c r="E16" s="20">
        <f>'E-RC'!G44</f>
        <v>51089400</v>
      </c>
      <c r="F16" s="20">
        <f>'E-WM'!G44</f>
        <v>18535879</v>
      </c>
      <c r="G16" s="20">
        <f>'E-TSM'!G44</f>
        <v>10770137</v>
      </c>
      <c r="H16" s="20">
        <f>'E-E'!G44</f>
        <v>4404732</v>
      </c>
      <c r="I16" s="20">
        <f>'E-BES'!G44</f>
        <v>14329358</v>
      </c>
      <c r="J16" s="20">
        <f>'E-LRB'!G44</f>
        <v>14556412</v>
      </c>
      <c r="K16" s="87">
        <f>'E-Total'!G44</f>
        <v>208956470</v>
      </c>
      <c r="L16" s="20">
        <f>'E-MR'!G44+'E-O'!G44</f>
        <v>0</v>
      </c>
      <c r="M16" s="12">
        <f>'E-Total'!M44</f>
        <v>208956470</v>
      </c>
      <c r="P16" s="175" t="s">
        <v>328</v>
      </c>
      <c r="Q16" s="176" t="s">
        <v>34</v>
      </c>
      <c r="S16" s="166" t="b">
        <f t="shared" si="0"/>
        <v>1</v>
      </c>
      <c r="T16" s="6" t="b">
        <f t="shared" si="1"/>
        <v>1</v>
      </c>
    </row>
    <row r="17" spans="1:20" x14ac:dyDescent="0.3">
      <c r="A17" s="4" t="s">
        <v>39</v>
      </c>
      <c r="B17" s="25">
        <f>'E-G'!G49</f>
        <v>27250662</v>
      </c>
      <c r="C17" s="20">
        <f>'E-FCS'!G49</f>
        <v>7360929</v>
      </c>
      <c r="D17" s="20">
        <f>'E-ADS'!G49</f>
        <v>9308699</v>
      </c>
      <c r="E17" s="20">
        <f>'E-RC'!G49</f>
        <v>25000160</v>
      </c>
      <c r="F17" s="20">
        <f>'E-WM'!G49</f>
        <v>13042272</v>
      </c>
      <c r="G17" s="20">
        <f>'E-TSM'!G49</f>
        <v>8701739</v>
      </c>
      <c r="H17" s="20">
        <f>'E-E'!G49</f>
        <v>14730241</v>
      </c>
      <c r="I17" s="20">
        <f>'E-BES'!G49</f>
        <v>7678081</v>
      </c>
      <c r="J17" s="20">
        <f>'E-LRB'!G49</f>
        <v>14184232</v>
      </c>
      <c r="K17" s="87">
        <f>'E-Total'!G49</f>
        <v>127257015</v>
      </c>
      <c r="L17" s="20">
        <f>'E-MR'!G49+'E-O'!G49</f>
        <v>1703985</v>
      </c>
      <c r="M17" s="12">
        <f>'E-Total'!M49</f>
        <v>128961000</v>
      </c>
      <c r="P17" s="175" t="s">
        <v>328</v>
      </c>
      <c r="Q17" s="176" t="s">
        <v>39</v>
      </c>
      <c r="S17" s="166" t="b">
        <f t="shared" si="0"/>
        <v>1</v>
      </c>
      <c r="T17" s="6" t="b">
        <f t="shared" si="1"/>
        <v>1</v>
      </c>
    </row>
    <row r="18" spans="1:20" x14ac:dyDescent="0.3">
      <c r="A18" s="4" t="s">
        <v>43</v>
      </c>
      <c r="B18" s="25">
        <f>'E-G'!G53</f>
        <v>128967000</v>
      </c>
      <c r="C18" s="20">
        <f>'E-FCS'!G53</f>
        <v>19787000</v>
      </c>
      <c r="D18" s="20">
        <f>'E-ADS'!G53</f>
        <v>6370000</v>
      </c>
      <c r="E18" s="20">
        <f>'E-RC'!G53</f>
        <v>68193000</v>
      </c>
      <c r="F18" s="20">
        <f>'E-WM'!G53</f>
        <v>46627000</v>
      </c>
      <c r="G18" s="20">
        <f>'E-TSM'!G53</f>
        <v>40976000</v>
      </c>
      <c r="H18" s="20">
        <f>'E-E'!G53</f>
        <v>2321000</v>
      </c>
      <c r="I18" s="20">
        <f>'E-BES'!G53</f>
        <v>371556000</v>
      </c>
      <c r="J18" s="20">
        <f>'E-LRB'!G53</f>
        <v>56788000</v>
      </c>
      <c r="K18" s="87">
        <f>'E-Total'!G53</f>
        <v>741585000</v>
      </c>
      <c r="L18" s="20">
        <f>'E-MR'!G53+'E-O'!G53</f>
        <v>0</v>
      </c>
      <c r="M18" s="12">
        <f>'E-Total'!M53</f>
        <v>741585000</v>
      </c>
      <c r="P18" s="175" t="s">
        <v>328</v>
      </c>
      <c r="Q18" s="176" t="s">
        <v>43</v>
      </c>
      <c r="S18" s="166" t="b">
        <f t="shared" si="0"/>
        <v>1</v>
      </c>
      <c r="T18" s="6" t="b">
        <f t="shared" si="1"/>
        <v>1</v>
      </c>
    </row>
    <row r="19" spans="1:20" x14ac:dyDescent="0.3">
      <c r="A19" s="4" t="s">
        <v>47</v>
      </c>
      <c r="B19" s="25">
        <f>'E-G'!G58</f>
        <v>47267628</v>
      </c>
      <c r="C19" s="20">
        <f>'E-FCS'!G58</f>
        <v>11009761</v>
      </c>
      <c r="D19" s="20">
        <f>'E-ADS'!G58</f>
        <v>9019537</v>
      </c>
      <c r="E19" s="20">
        <f>'E-RC'!G58</f>
        <v>48769013</v>
      </c>
      <c r="F19" s="20">
        <f>'E-WM'!G58</f>
        <v>23432709</v>
      </c>
      <c r="G19" s="20">
        <f>'E-TSM'!G58</f>
        <v>16841593</v>
      </c>
      <c r="H19" s="20">
        <f>'E-E'!G58</f>
        <v>6557316</v>
      </c>
      <c r="I19" s="20">
        <f>'E-BES'!G58</f>
        <v>13394847</v>
      </c>
      <c r="J19" s="20">
        <f>'E-LRB'!G58</f>
        <v>6599656</v>
      </c>
      <c r="K19" s="87">
        <f>'E-Total'!G58</f>
        <v>182892060</v>
      </c>
      <c r="L19" s="20">
        <f>'E-MR'!G58+'E-O'!G58</f>
        <v>0</v>
      </c>
      <c r="M19" s="12">
        <f>'E-Total'!M58</f>
        <v>182892060</v>
      </c>
      <c r="P19" s="175" t="s">
        <v>328</v>
      </c>
      <c r="Q19" s="176" t="s">
        <v>47</v>
      </c>
      <c r="S19" s="166" t="b">
        <f t="shared" si="0"/>
        <v>1</v>
      </c>
      <c r="T19" s="6" t="b">
        <f t="shared" si="1"/>
        <v>1</v>
      </c>
    </row>
    <row r="20" spans="1:20" x14ac:dyDescent="0.3">
      <c r="A20" s="4" t="s">
        <v>48</v>
      </c>
      <c r="B20" s="25">
        <f>'E-G'!G59</f>
        <v>21390383.706248786</v>
      </c>
      <c r="C20" s="20">
        <f>'E-FCS'!G59</f>
        <v>27682443.193784282</v>
      </c>
      <c r="D20" s="20">
        <f>'E-ADS'!G59</f>
        <v>13423243.165582445</v>
      </c>
      <c r="E20" s="20">
        <f>'E-RC'!G59</f>
        <v>31894772.072894827</v>
      </c>
      <c r="F20" s="20">
        <f>'E-WM'!G59</f>
        <v>15348773.764838211</v>
      </c>
      <c r="G20" s="20">
        <f>'E-TSM'!G59</f>
        <v>17484928.99720348</v>
      </c>
      <c r="H20" s="20">
        <f>'E-E'!G59</f>
        <v>8986825.8602500018</v>
      </c>
      <c r="I20" s="20">
        <f>'E-BES'!G59</f>
        <v>14024426.062499996</v>
      </c>
      <c r="J20" s="20">
        <f>'E-LRB'!G59</f>
        <v>14916775.293872556</v>
      </c>
      <c r="K20" s="87">
        <f>'E-Total'!G59</f>
        <v>165152572.11717463</v>
      </c>
      <c r="L20" s="20">
        <f>'E-MR'!G59+'E-O'!G59</f>
        <v>0</v>
      </c>
      <c r="M20" s="12">
        <f>'E-Total'!M59</f>
        <v>165152572.11717463</v>
      </c>
      <c r="P20" s="175" t="s">
        <v>328</v>
      </c>
      <c r="Q20" s="176" t="s">
        <v>48</v>
      </c>
      <c r="S20" s="166" t="b">
        <f t="shared" si="0"/>
        <v>1</v>
      </c>
      <c r="T20" s="6" t="b">
        <f t="shared" si="1"/>
        <v>1</v>
      </c>
    </row>
    <row r="21" spans="1:20" x14ac:dyDescent="0.3">
      <c r="A21" s="4" t="s">
        <v>50</v>
      </c>
      <c r="B21" s="25">
        <f>'E-G'!G61</f>
        <v>42036909.410389066</v>
      </c>
      <c r="C21" s="20">
        <f>'E-FCS'!G61</f>
        <v>15906602.427739989</v>
      </c>
      <c r="D21" s="20">
        <f>'E-ADS'!G61</f>
        <v>15697262.076353882</v>
      </c>
      <c r="E21" s="20">
        <f>'E-RC'!G61</f>
        <v>46804684.19080019</v>
      </c>
      <c r="F21" s="20">
        <f>'E-WM'!G61</f>
        <v>19719101.088828199</v>
      </c>
      <c r="G21" s="20">
        <f>'E-TSM'!G61</f>
        <v>30156574.354685161</v>
      </c>
      <c r="H21" s="20">
        <f>'E-E'!G61</f>
        <v>7303601.5068231123</v>
      </c>
      <c r="I21" s="20">
        <f>'E-BES'!G61</f>
        <v>16405380.085293375</v>
      </c>
      <c r="J21" s="20">
        <f>'E-LRB'!G61</f>
        <v>9897884.4490870237</v>
      </c>
      <c r="K21" s="87">
        <f>'E-Total'!G61</f>
        <v>203927999.59</v>
      </c>
      <c r="L21" s="20">
        <f>'E-MR'!G61+'E-O'!G61</f>
        <v>0</v>
      </c>
      <c r="M21" s="12">
        <f>'E-Total'!M61</f>
        <v>203927999.59</v>
      </c>
      <c r="P21" s="175" t="s">
        <v>328</v>
      </c>
      <c r="Q21" s="176" t="s">
        <v>50</v>
      </c>
      <c r="S21" s="166" t="b">
        <f t="shared" si="0"/>
        <v>1</v>
      </c>
      <c r="T21" s="6" t="b">
        <f t="shared" si="1"/>
        <v>1</v>
      </c>
    </row>
    <row r="22" spans="1:20" x14ac:dyDescent="0.3">
      <c r="A22" s="4" t="s">
        <v>57</v>
      </c>
      <c r="B22" s="25">
        <f>'E-G'!G68</f>
        <v>57386434.659999996</v>
      </c>
      <c r="C22" s="20">
        <f>'E-FCS'!G68</f>
        <v>23180742.16</v>
      </c>
      <c r="D22" s="20">
        <f>'E-ADS'!G68</f>
        <v>6612616.5499999998</v>
      </c>
      <c r="E22" s="20">
        <f>'E-RC'!G68</f>
        <v>36272105.169999994</v>
      </c>
      <c r="F22" s="20">
        <f>'E-WM'!G68</f>
        <v>14627918.510000002</v>
      </c>
      <c r="G22" s="20">
        <f>'E-TSM'!G68</f>
        <v>28293435.980000004</v>
      </c>
      <c r="H22" s="20">
        <f>'E-E'!G68</f>
        <v>3202536.33</v>
      </c>
      <c r="I22" s="20">
        <f>'E-BES'!G68</f>
        <v>22981140.189999998</v>
      </c>
      <c r="J22" s="20">
        <f>'E-LRB'!G68</f>
        <v>20537839.219999999</v>
      </c>
      <c r="K22" s="87">
        <f>'E-Total'!G68</f>
        <v>213094768.76999998</v>
      </c>
      <c r="L22" s="20">
        <f>'E-MR'!G68+'E-O'!G68</f>
        <v>0</v>
      </c>
      <c r="M22" s="12">
        <f>'E-Total'!M68</f>
        <v>213094768.76999998</v>
      </c>
      <c r="P22" s="175" t="s">
        <v>328</v>
      </c>
      <c r="Q22" s="176" t="s">
        <v>57</v>
      </c>
      <c r="S22" s="166" t="b">
        <f t="shared" si="0"/>
        <v>1</v>
      </c>
      <c r="T22" s="6" t="b">
        <f t="shared" si="1"/>
        <v>1</v>
      </c>
    </row>
    <row r="23" spans="1:20" x14ac:dyDescent="0.3">
      <c r="A23" s="4" t="s">
        <v>62</v>
      </c>
      <c r="B23" s="25">
        <f>'E-G'!G73</f>
        <v>45445759.719999999</v>
      </c>
      <c r="C23" s="20">
        <f>'E-FCS'!G73</f>
        <v>11865717.299999999</v>
      </c>
      <c r="D23" s="20">
        <f>'E-ADS'!G73</f>
        <v>6616693.8100000015</v>
      </c>
      <c r="E23" s="20">
        <f>'E-RC'!G73</f>
        <v>33023053.660000004</v>
      </c>
      <c r="F23" s="20">
        <f>'E-WM'!G73</f>
        <v>14778163.16</v>
      </c>
      <c r="G23" s="20">
        <f>'E-TSM'!G73</f>
        <v>26401323.879999995</v>
      </c>
      <c r="H23" s="20">
        <f>'E-E'!G73</f>
        <v>1179729.83</v>
      </c>
      <c r="I23" s="20">
        <f>'E-BES'!G73</f>
        <v>13209787</v>
      </c>
      <c r="J23" s="20">
        <f>'E-LRB'!G73</f>
        <v>9279999.6099999994</v>
      </c>
      <c r="K23" s="87">
        <f>'E-Total'!G73</f>
        <v>161800227.97000003</v>
      </c>
      <c r="L23" s="20">
        <f>'E-MR'!G73+'E-O'!G73</f>
        <v>0</v>
      </c>
      <c r="M23" s="12">
        <f>'E-Total'!M73</f>
        <v>161800227.97000003</v>
      </c>
      <c r="P23" s="175" t="s">
        <v>328</v>
      </c>
      <c r="Q23" s="176" t="s">
        <v>62</v>
      </c>
      <c r="S23" s="166" t="b">
        <f t="shared" si="0"/>
        <v>1</v>
      </c>
      <c r="T23" s="6" t="b">
        <f t="shared" si="1"/>
        <v>1</v>
      </c>
    </row>
    <row r="24" spans="1:20" x14ac:dyDescent="0.3">
      <c r="A24" s="4" t="s">
        <v>71</v>
      </c>
      <c r="B24" s="25">
        <f>'E-G'!G82</f>
        <v>25169504.528156824</v>
      </c>
      <c r="C24" s="20">
        <f>'E-FCS'!G82</f>
        <v>14316317.129476137</v>
      </c>
      <c r="D24" s="20">
        <f>'E-ADS'!G82</f>
        <v>19197900.298937351</v>
      </c>
      <c r="E24" s="20">
        <f>'E-RC'!G82</f>
        <v>44102538.741476722</v>
      </c>
      <c r="F24" s="20">
        <f>'E-WM'!G82</f>
        <v>23646977.444871314</v>
      </c>
      <c r="G24" s="20">
        <f>'E-TSM'!G82</f>
        <v>21315705.191043824</v>
      </c>
      <c r="H24" s="20">
        <f>'E-E'!G82</f>
        <v>5189480.1370769478</v>
      </c>
      <c r="I24" s="20">
        <f>'E-BES'!G82</f>
        <v>11098080.407501813</v>
      </c>
      <c r="J24" s="20">
        <f>'E-LRB'!G82</f>
        <v>7385958.3914590646</v>
      </c>
      <c r="K24" s="87">
        <f>'E-Total'!G82</f>
        <v>171422462.27000001</v>
      </c>
      <c r="L24" s="20">
        <f>'E-MR'!G82+'E-O'!G82</f>
        <v>2186062.5700000003</v>
      </c>
      <c r="M24" s="12">
        <f>'E-Total'!M82</f>
        <v>173608524.84</v>
      </c>
      <c r="P24" s="175" t="s">
        <v>328</v>
      </c>
      <c r="Q24" s="176" t="s">
        <v>71</v>
      </c>
      <c r="S24" s="166" t="b">
        <f t="shared" si="0"/>
        <v>1</v>
      </c>
      <c r="T24" s="6" t="b">
        <f t="shared" si="1"/>
        <v>1</v>
      </c>
    </row>
    <row r="25" spans="1:20" x14ac:dyDescent="0.3">
      <c r="A25" s="4" t="s">
        <v>75</v>
      </c>
      <c r="B25" s="25">
        <f>'E-G'!G86</f>
        <v>31646013</v>
      </c>
      <c r="C25" s="20">
        <f>'E-FCS'!G86</f>
        <v>22344397</v>
      </c>
      <c r="D25" s="20">
        <f>'E-ADS'!G86</f>
        <v>5878798</v>
      </c>
      <c r="E25" s="20">
        <f>'E-RC'!G86</f>
        <v>36411396.119406596</v>
      </c>
      <c r="F25" s="20">
        <f>'E-WM'!G86</f>
        <v>14248761</v>
      </c>
      <c r="G25" s="20">
        <f>'E-TSM'!G86</f>
        <v>32650010.880593408</v>
      </c>
      <c r="H25" s="20">
        <f>'E-E'!G86</f>
        <v>7658360</v>
      </c>
      <c r="I25" s="20">
        <f>'E-BES'!G86</f>
        <v>16735432</v>
      </c>
      <c r="J25" s="20">
        <f>'E-LRB'!G86</f>
        <v>14384202</v>
      </c>
      <c r="K25" s="87">
        <f>'E-Total'!G86</f>
        <v>181957370</v>
      </c>
      <c r="L25" s="20">
        <f>'E-MR'!G86+'E-O'!G86</f>
        <v>16768630</v>
      </c>
      <c r="M25" s="12">
        <f>'E-Total'!M86</f>
        <v>198726000</v>
      </c>
      <c r="P25" s="175" t="s">
        <v>328</v>
      </c>
      <c r="Q25" s="176" t="s">
        <v>75</v>
      </c>
      <c r="S25" s="166" t="b">
        <f t="shared" si="0"/>
        <v>1</v>
      </c>
      <c r="T25" s="6" t="b">
        <f t="shared" si="1"/>
        <v>1</v>
      </c>
    </row>
    <row r="26" spans="1:20" x14ac:dyDescent="0.3">
      <c r="A26" s="4"/>
      <c r="B26" s="25"/>
      <c r="C26" s="20"/>
      <c r="D26" s="20"/>
      <c r="E26" s="20"/>
      <c r="F26" s="20"/>
      <c r="G26" s="20"/>
      <c r="H26" s="20"/>
      <c r="I26" s="20"/>
      <c r="J26" s="20"/>
      <c r="K26" s="87"/>
      <c r="L26" s="20"/>
      <c r="M26" s="12"/>
      <c r="P26" s="175"/>
      <c r="Q26" s="176"/>
      <c r="S26" s="166"/>
    </row>
    <row r="27" spans="1:20" x14ac:dyDescent="0.3">
      <c r="A27" s="4" t="s">
        <v>9</v>
      </c>
      <c r="B27" s="25">
        <f>'E-G'!G19</f>
        <v>48863656.709999993</v>
      </c>
      <c r="C27" s="20">
        <f>'E-FCS'!G19</f>
        <v>11901236.960000001</v>
      </c>
      <c r="D27" s="20">
        <f>'E-ADS'!G19</f>
        <v>9756004.2200000007</v>
      </c>
      <c r="E27" s="20">
        <f>'E-RC'!G19</f>
        <v>36525500.700000003</v>
      </c>
      <c r="F27" s="20">
        <f>'E-WM'!G19</f>
        <v>17187290.34</v>
      </c>
      <c r="G27" s="20">
        <f>'E-TSM'!G19</f>
        <v>14465275.350000001</v>
      </c>
      <c r="H27" s="20">
        <f>'E-E'!G19</f>
        <v>12059503.420000002</v>
      </c>
      <c r="I27" s="20">
        <f>'E-BES'!G19</f>
        <v>12962570.209999999</v>
      </c>
      <c r="J27" s="20">
        <f>'E-LRB'!G19</f>
        <v>26462025.300000001</v>
      </c>
      <c r="K27" s="87">
        <f>'E-Total'!G19</f>
        <v>190183063.21000001</v>
      </c>
      <c r="L27" s="20">
        <f>'E-MR'!G19+'E-O'!G19</f>
        <v>11420393</v>
      </c>
      <c r="M27" s="12">
        <f>'E-Total'!M19</f>
        <v>201603456.21000001</v>
      </c>
      <c r="P27" s="175" t="s">
        <v>330</v>
      </c>
      <c r="Q27" s="176" t="s">
        <v>9</v>
      </c>
      <c r="S27" s="166" t="b">
        <f t="shared" ref="S27:S32" si="2">SUM(B27:J27)=K27</f>
        <v>1</v>
      </c>
      <c r="T27" s="6" t="b">
        <f t="shared" ref="T27:T32" si="3">SUM(K27:L27)=M27</f>
        <v>1</v>
      </c>
    </row>
    <row r="28" spans="1:20" x14ac:dyDescent="0.3">
      <c r="A28" s="4" t="s">
        <v>19</v>
      </c>
      <c r="B28" s="25">
        <f>'E-G'!G29</f>
        <v>49529910</v>
      </c>
      <c r="C28" s="20">
        <f>'E-FCS'!G29</f>
        <v>12490888</v>
      </c>
      <c r="D28" s="20">
        <f>'E-ADS'!G29</f>
        <v>9216719</v>
      </c>
      <c r="E28" s="20">
        <f>'E-RC'!G29</f>
        <v>33755437</v>
      </c>
      <c r="F28" s="20">
        <f>'E-WM'!G29</f>
        <v>21189120</v>
      </c>
      <c r="G28" s="20">
        <f>'E-TSM'!G29</f>
        <v>12480019</v>
      </c>
      <c r="H28" s="20">
        <f>'E-E'!G29</f>
        <v>7352465</v>
      </c>
      <c r="I28" s="20">
        <f>'E-BES'!G29</f>
        <v>6786798</v>
      </c>
      <c r="J28" s="20">
        <f>'E-LRB'!G29</f>
        <v>16358420</v>
      </c>
      <c r="K28" s="87">
        <f>'E-Total'!G29</f>
        <v>169159776</v>
      </c>
      <c r="L28" s="20">
        <f>'E-MR'!G29+'E-O'!G29</f>
        <v>6722045</v>
      </c>
      <c r="M28" s="12">
        <f>'E-Total'!M29</f>
        <v>175881821</v>
      </c>
      <c r="P28" s="175" t="s">
        <v>330</v>
      </c>
      <c r="Q28" s="176" t="s">
        <v>19</v>
      </c>
      <c r="S28" s="166" t="b">
        <f t="shared" si="2"/>
        <v>1</v>
      </c>
      <c r="T28" s="6" t="b">
        <f t="shared" si="3"/>
        <v>1</v>
      </c>
    </row>
    <row r="29" spans="1:20" x14ac:dyDescent="0.3">
      <c r="A29" s="4" t="s">
        <v>25</v>
      </c>
      <c r="B29" s="25">
        <f>'E-G'!G35</f>
        <v>30423606.768185005</v>
      </c>
      <c r="C29" s="20">
        <f>'E-FCS'!G35</f>
        <v>21096355.1258072</v>
      </c>
      <c r="D29" s="20">
        <f>'E-ADS'!G35</f>
        <v>14266051.86458905</v>
      </c>
      <c r="E29" s="20">
        <f>'E-RC'!G35</f>
        <v>52408463.806445435</v>
      </c>
      <c r="F29" s="20">
        <f>'E-WM'!G35</f>
        <v>21466309.0789579</v>
      </c>
      <c r="G29" s="20">
        <f>'E-TSM'!G35</f>
        <v>27524137.44496721</v>
      </c>
      <c r="H29" s="20">
        <f>'E-E'!G35</f>
        <v>8152711.4963344475</v>
      </c>
      <c r="I29" s="20">
        <f>'E-BES'!G35</f>
        <v>18425919.319755133</v>
      </c>
      <c r="J29" s="20">
        <f>'E-LRB'!G35</f>
        <v>13434902.384958632</v>
      </c>
      <c r="K29" s="87">
        <f>'E-Total'!G35</f>
        <v>207198457.28999999</v>
      </c>
      <c r="L29" s="20">
        <f>'E-MR'!G35+'E-O'!G35</f>
        <v>0</v>
      </c>
      <c r="M29" s="12">
        <f>'E-Total'!M35</f>
        <v>207198457.28999999</v>
      </c>
      <c r="P29" s="175" t="s">
        <v>330</v>
      </c>
      <c r="Q29" s="176" t="s">
        <v>25</v>
      </c>
      <c r="S29" s="166" t="b">
        <f t="shared" si="2"/>
        <v>1</v>
      </c>
      <c r="T29" s="6" t="b">
        <f t="shared" si="3"/>
        <v>1</v>
      </c>
    </row>
    <row r="30" spans="1:20" x14ac:dyDescent="0.3">
      <c r="A30" s="4" t="s">
        <v>35</v>
      </c>
      <c r="B30" s="25">
        <f>'E-G'!G45</f>
        <v>39796629.0254144</v>
      </c>
      <c r="C30" s="20">
        <f>'E-FCS'!G45</f>
        <v>28455027.34897672</v>
      </c>
      <c r="D30" s="20">
        <f>'E-ADS'!G45</f>
        <v>11163748.286932997</v>
      </c>
      <c r="E30" s="20">
        <f>'E-RC'!G45</f>
        <v>23134106.641327076</v>
      </c>
      <c r="F30" s="20">
        <f>'E-WM'!G45</f>
        <v>19829191.859387398</v>
      </c>
      <c r="G30" s="20">
        <f>'E-TSM'!G45</f>
        <v>17443731.45309037</v>
      </c>
      <c r="H30" s="20">
        <f>'E-E'!G45</f>
        <v>10849118.011159705</v>
      </c>
      <c r="I30" s="20">
        <f>'E-BES'!G45</f>
        <v>10899479.030048706</v>
      </c>
      <c r="J30" s="20">
        <f>'E-LRB'!G45</f>
        <v>7877439.5636626808</v>
      </c>
      <c r="K30" s="87">
        <f>'E-Total'!G45</f>
        <v>169448471.22000006</v>
      </c>
      <c r="L30" s="20">
        <f>'E-MR'!G45+'E-O'!G45</f>
        <v>0</v>
      </c>
      <c r="M30" s="12">
        <f>'E-Total'!M45</f>
        <v>169448471.22000006</v>
      </c>
      <c r="P30" s="175" t="s">
        <v>330</v>
      </c>
      <c r="Q30" s="176" t="s">
        <v>35</v>
      </c>
      <c r="S30" s="166" t="b">
        <f t="shared" si="2"/>
        <v>1</v>
      </c>
      <c r="T30" s="6" t="b">
        <f t="shared" si="3"/>
        <v>1</v>
      </c>
    </row>
    <row r="31" spans="1:20" x14ac:dyDescent="0.3">
      <c r="A31" s="4" t="s">
        <v>41</v>
      </c>
      <c r="B31" s="25">
        <f>'E-G'!G51</f>
        <v>34521355</v>
      </c>
      <c r="C31" s="20">
        <f>'E-FCS'!G51</f>
        <v>8726293</v>
      </c>
      <c r="D31" s="20">
        <f>'E-ADS'!G51</f>
        <v>3751785</v>
      </c>
      <c r="E31" s="20">
        <f>'E-RC'!G51</f>
        <v>31219145</v>
      </c>
      <c r="F31" s="20">
        <f>'E-WM'!G51</f>
        <v>7411786</v>
      </c>
      <c r="G31" s="20">
        <f>'E-TSM'!G51</f>
        <v>20857505</v>
      </c>
      <c r="H31" s="20">
        <f>'E-E'!G51</f>
        <v>7040866</v>
      </c>
      <c r="I31" s="20">
        <f>'E-BES'!G51</f>
        <v>8375541</v>
      </c>
      <c r="J31" s="20">
        <f>'E-LRB'!G51</f>
        <v>13420433</v>
      </c>
      <c r="K31" s="87">
        <f>'E-Total'!G51</f>
        <v>135324709</v>
      </c>
      <c r="L31" s="20">
        <f>'E-MR'!G51+'E-O'!G51</f>
        <v>0</v>
      </c>
      <c r="M31" s="12">
        <f>'E-Total'!M51</f>
        <v>135324709</v>
      </c>
      <c r="P31" s="175" t="s">
        <v>330</v>
      </c>
      <c r="Q31" s="176" t="s">
        <v>41</v>
      </c>
      <c r="S31" s="166" t="b">
        <f t="shared" si="2"/>
        <v>1</v>
      </c>
      <c r="T31" s="6" t="b">
        <f t="shared" si="3"/>
        <v>1</v>
      </c>
    </row>
    <row r="32" spans="1:20" x14ac:dyDescent="0.3">
      <c r="A32" s="4" t="s">
        <v>42</v>
      </c>
      <c r="B32" s="25">
        <f>'E-G'!G52</f>
        <v>25793475.208258387</v>
      </c>
      <c r="C32" s="20">
        <f>'E-FCS'!G52</f>
        <v>6251734.8682175502</v>
      </c>
      <c r="D32" s="20">
        <f>'E-ADS'!G52</f>
        <v>3697005.1296873428</v>
      </c>
      <c r="E32" s="20">
        <f>'E-RC'!G52</f>
        <v>34017969.82241834</v>
      </c>
      <c r="F32" s="20">
        <f>'E-WM'!G52</f>
        <v>14300140.057383157</v>
      </c>
      <c r="G32" s="20">
        <f>'E-TSM'!G52</f>
        <v>13745949.216700576</v>
      </c>
      <c r="H32" s="20">
        <f>'E-E'!G52</f>
        <v>7401629.4892542567</v>
      </c>
      <c r="I32" s="20">
        <f>'E-BES'!G52</f>
        <v>10693208.068080407</v>
      </c>
      <c r="J32" s="20">
        <f>'E-LRB'!G52</f>
        <v>4753606.0999999996</v>
      </c>
      <c r="K32" s="87">
        <f>'E-Total'!G52</f>
        <v>120654717.96000001</v>
      </c>
      <c r="L32" s="20">
        <f>'E-MR'!G52+'E-O'!G52</f>
        <v>7235787</v>
      </c>
      <c r="M32" s="12">
        <f>'E-Total'!M52</f>
        <v>127890504.96000001</v>
      </c>
      <c r="P32" s="175" t="s">
        <v>330</v>
      </c>
      <c r="Q32" s="176" t="s">
        <v>42</v>
      </c>
      <c r="S32" s="166" t="b">
        <f t="shared" si="2"/>
        <v>1</v>
      </c>
      <c r="T32" s="6" t="b">
        <f t="shared" si="3"/>
        <v>1</v>
      </c>
    </row>
    <row r="33" spans="1:20" x14ac:dyDescent="0.3">
      <c r="A33" s="4"/>
      <c r="B33" s="25"/>
      <c r="C33" s="20"/>
      <c r="D33" s="20"/>
      <c r="E33" s="20"/>
      <c r="F33" s="20"/>
      <c r="G33" s="20"/>
      <c r="H33" s="20"/>
      <c r="I33" s="20"/>
      <c r="J33" s="20"/>
      <c r="K33" s="87"/>
      <c r="L33" s="20"/>
      <c r="M33" s="12"/>
      <c r="P33" s="175"/>
      <c r="Q33" s="176"/>
      <c r="S33" s="166"/>
    </row>
    <row r="34" spans="1:20" x14ac:dyDescent="0.3">
      <c r="A34" s="4" t="s">
        <v>12</v>
      </c>
      <c r="B34" s="25">
        <f>'E-G'!G22</f>
        <v>36300039.665699996</v>
      </c>
      <c r="C34" s="20">
        <f>'E-FCS'!G22</f>
        <v>9118860.5340999998</v>
      </c>
      <c r="D34" s="20">
        <f>'E-ADS'!G22</f>
        <v>642331.58920000005</v>
      </c>
      <c r="E34" s="20">
        <f>'E-RC'!G22</f>
        <v>25902126.085900009</v>
      </c>
      <c r="F34" s="20">
        <f>'E-WM'!G22</f>
        <v>16187528.779999999</v>
      </c>
      <c r="G34" s="20">
        <f>'E-TSM'!G22</f>
        <v>7371274.3814000003</v>
      </c>
      <c r="H34" s="20">
        <f>'E-E'!G22</f>
        <v>9218491.6060999986</v>
      </c>
      <c r="I34" s="20">
        <f>'E-BES'!G22</f>
        <v>8261842.7989999996</v>
      </c>
      <c r="J34" s="20">
        <f>'E-LRB'!G22</f>
        <v>20781950.470000003</v>
      </c>
      <c r="K34" s="87">
        <f>'E-Total'!G22</f>
        <v>133784445.91140001</v>
      </c>
      <c r="L34" s="20">
        <f>'E-MR'!G22+'E-O'!G22</f>
        <v>0</v>
      </c>
      <c r="M34" s="12">
        <f>'E-Total'!M22</f>
        <v>133784445.91140001</v>
      </c>
      <c r="P34" s="175" t="s">
        <v>331</v>
      </c>
      <c r="Q34" s="176" t="s">
        <v>12</v>
      </c>
      <c r="S34" s="166" t="b">
        <f t="shared" ref="S34:S42" si="4">SUM(B34:J34)=K34</f>
        <v>1</v>
      </c>
      <c r="T34" s="6" t="b">
        <f t="shared" ref="T34:T42" si="5">SUM(K34:L34)=M34</f>
        <v>1</v>
      </c>
    </row>
    <row r="35" spans="1:20" x14ac:dyDescent="0.3">
      <c r="A35" s="4" t="s">
        <v>13</v>
      </c>
      <c r="B35" s="25">
        <f>'E-G'!G23</f>
        <v>64600906.310247853</v>
      </c>
      <c r="C35" s="20">
        <f>'E-FCS'!G23</f>
        <v>55779037.090000011</v>
      </c>
      <c r="D35" s="20">
        <f>'E-ADS'!G23</f>
        <v>18817934.501744736</v>
      </c>
      <c r="E35" s="20">
        <f>'E-RC'!G23</f>
        <v>65750635.228007406</v>
      </c>
      <c r="F35" s="20">
        <f>'E-WM'!G23</f>
        <v>40843867.309999995</v>
      </c>
      <c r="G35" s="20">
        <f>'E-TSM'!G23</f>
        <v>30524714.120000001</v>
      </c>
      <c r="H35" s="20">
        <f>'E-E'!G23</f>
        <v>17606020.140000001</v>
      </c>
      <c r="I35" s="20">
        <f>'E-BES'!G23</f>
        <v>24565880.469999999</v>
      </c>
      <c r="J35" s="20">
        <f>'E-LRB'!G23</f>
        <v>16900668.379999999</v>
      </c>
      <c r="K35" s="87">
        <f>'E-Total'!G23</f>
        <v>335389663.54999995</v>
      </c>
      <c r="L35" s="20">
        <f>'E-MR'!G23+'E-O'!G23</f>
        <v>329840.92</v>
      </c>
      <c r="M35" s="12">
        <f>'E-Total'!M23</f>
        <v>335719504.46999997</v>
      </c>
      <c r="P35" s="175" t="s">
        <v>331</v>
      </c>
      <c r="Q35" s="176" t="s">
        <v>13</v>
      </c>
      <c r="S35" s="166" t="b">
        <f t="shared" si="4"/>
        <v>1</v>
      </c>
      <c r="T35" s="6" t="b">
        <f t="shared" si="5"/>
        <v>1</v>
      </c>
    </row>
    <row r="36" spans="1:20" x14ac:dyDescent="0.3">
      <c r="A36" s="4" t="s">
        <v>32</v>
      </c>
      <c r="B36" s="25">
        <f>'E-G'!G42</f>
        <v>55435021.253851704</v>
      </c>
      <c r="C36" s="20">
        <f>'E-FCS'!G42</f>
        <v>36517837.663493447</v>
      </c>
      <c r="D36" s="20">
        <f>'E-ADS'!G42</f>
        <v>9633604.5234488789</v>
      </c>
      <c r="E36" s="20">
        <f>'E-RC'!G42</f>
        <v>63359791.340470433</v>
      </c>
      <c r="F36" s="20">
        <f>'E-WM'!G42</f>
        <v>32614560.307855278</v>
      </c>
      <c r="G36" s="20">
        <f>'E-TSM'!G42</f>
        <v>34431721.593875244</v>
      </c>
      <c r="H36" s="20">
        <f>'E-E'!G42</f>
        <v>16380423.464258227</v>
      </c>
      <c r="I36" s="20">
        <f>'E-BES'!G42</f>
        <v>25620369.254116092</v>
      </c>
      <c r="J36" s="20">
        <f>'E-LRB'!G42</f>
        <v>25933021.892019119</v>
      </c>
      <c r="K36" s="87">
        <f>'E-Total'!G42</f>
        <v>299926351.29338843</v>
      </c>
      <c r="L36" s="20">
        <f>'E-MR'!G42+'E-O'!G42</f>
        <v>5967.5966115702477</v>
      </c>
      <c r="M36" s="12">
        <f>'E-Total'!M42</f>
        <v>299932318.88999999</v>
      </c>
      <c r="P36" s="175" t="s">
        <v>331</v>
      </c>
      <c r="Q36" s="176" t="s">
        <v>32</v>
      </c>
      <c r="S36" s="166" t="b">
        <f t="shared" si="4"/>
        <v>1</v>
      </c>
      <c r="T36" s="6" t="b">
        <f t="shared" si="5"/>
        <v>1</v>
      </c>
    </row>
    <row r="37" spans="1:20" x14ac:dyDescent="0.3">
      <c r="A37" s="4" t="s">
        <v>263</v>
      </c>
      <c r="B37" s="25">
        <f>'E-G'!G54</f>
        <v>39181807.899999991</v>
      </c>
      <c r="C37" s="20">
        <f>'E-FCS'!G54</f>
        <v>17031265.329999998</v>
      </c>
      <c r="D37" s="20">
        <f>'E-ADS'!G54</f>
        <v>6535208.6499999994</v>
      </c>
      <c r="E37" s="20">
        <f>'E-RC'!G54</f>
        <v>41367827.11999999</v>
      </c>
      <c r="F37" s="20">
        <f>'E-WM'!G54</f>
        <v>23906580.319999997</v>
      </c>
      <c r="G37" s="20">
        <f>'E-TSM'!G54</f>
        <v>17502933.560000002</v>
      </c>
      <c r="H37" s="20">
        <f>'E-E'!G54</f>
        <v>7791332.0600000005</v>
      </c>
      <c r="I37" s="20">
        <f>'E-BES'!G54</f>
        <v>13554176.52</v>
      </c>
      <c r="J37" s="20">
        <f>'E-LRB'!G54</f>
        <v>26537464.98</v>
      </c>
      <c r="K37" s="87">
        <f>'E-Total'!G54</f>
        <v>193408596.43999997</v>
      </c>
      <c r="L37" s="20">
        <f>'E-MR'!G54+'E-O'!G54</f>
        <v>0</v>
      </c>
      <c r="M37" s="12">
        <f>'E-Total'!M54</f>
        <v>193408596.43999997</v>
      </c>
      <c r="P37" s="175" t="s">
        <v>331</v>
      </c>
      <c r="Q37" s="176" t="s">
        <v>263</v>
      </c>
      <c r="S37" s="166" t="b">
        <f t="shared" si="4"/>
        <v>1</v>
      </c>
      <c r="T37" s="6" t="b">
        <f t="shared" si="5"/>
        <v>1</v>
      </c>
    </row>
    <row r="38" spans="1:20" x14ac:dyDescent="0.3">
      <c r="A38" s="4" t="s">
        <v>51</v>
      </c>
      <c r="B38" s="25">
        <f>'E-G'!G62</f>
        <v>45702651</v>
      </c>
      <c r="C38" s="20">
        <f>'E-FCS'!G62</f>
        <v>11907216</v>
      </c>
      <c r="D38" s="20">
        <f>'E-ADS'!G62</f>
        <v>14328806</v>
      </c>
      <c r="E38" s="20">
        <f>'E-RC'!G62</f>
        <v>26316491</v>
      </c>
      <c r="F38" s="20">
        <f>'E-WM'!G62</f>
        <v>36000933</v>
      </c>
      <c r="G38" s="20">
        <f>'E-TSM'!G62</f>
        <v>12831591</v>
      </c>
      <c r="H38" s="20">
        <f>'E-E'!G62</f>
        <v>59498192</v>
      </c>
      <c r="I38" s="20">
        <f>'E-BES'!G62</f>
        <v>20393103</v>
      </c>
      <c r="J38" s="20">
        <f>'E-LRB'!G62</f>
        <v>13548421</v>
      </c>
      <c r="K38" s="87">
        <f>'E-Total'!G62</f>
        <v>240527404</v>
      </c>
      <c r="L38" s="20">
        <f>'E-MR'!G62+'E-O'!G62</f>
        <v>0</v>
      </c>
      <c r="M38" s="12">
        <f>'E-Total'!M62</f>
        <v>240527404</v>
      </c>
      <c r="P38" s="175" t="s">
        <v>331</v>
      </c>
      <c r="Q38" s="176" t="s">
        <v>51</v>
      </c>
      <c r="S38" s="166" t="b">
        <f t="shared" si="4"/>
        <v>1</v>
      </c>
      <c r="T38" s="6" t="b">
        <f t="shared" si="5"/>
        <v>1</v>
      </c>
    </row>
    <row r="39" spans="1:20" x14ac:dyDescent="0.3">
      <c r="A39" s="4" t="s">
        <v>55</v>
      </c>
      <c r="B39" s="25">
        <f>'E-G'!G66</f>
        <v>18326405</v>
      </c>
      <c r="C39" s="20">
        <f>'E-FCS'!G66</f>
        <v>7354015</v>
      </c>
      <c r="D39" s="20">
        <f>'E-ADS'!G66</f>
        <v>658731</v>
      </c>
      <c r="E39" s="20">
        <f>'E-RC'!G66</f>
        <v>24391690.52</v>
      </c>
      <c r="F39" s="20">
        <f>'E-WM'!G66</f>
        <v>10505000</v>
      </c>
      <c r="G39" s="20">
        <f>'E-TSM'!G66</f>
        <v>5722209</v>
      </c>
      <c r="H39" s="20">
        <f>'E-E'!G66</f>
        <v>10222718</v>
      </c>
      <c r="I39" s="20">
        <f>'E-BES'!G66</f>
        <v>7355231</v>
      </c>
      <c r="J39" s="20">
        <f>'E-LRB'!G66</f>
        <v>8251000</v>
      </c>
      <c r="K39" s="87">
        <f>'E-Total'!G66</f>
        <v>92786999.519999996</v>
      </c>
      <c r="L39" s="20">
        <f>'E-MR'!G66+'E-O'!G66</f>
        <v>0</v>
      </c>
      <c r="M39" s="12">
        <f>'E-Total'!M66</f>
        <v>92786999.519999996</v>
      </c>
      <c r="P39" s="175" t="s">
        <v>331</v>
      </c>
      <c r="Q39" s="176" t="s">
        <v>55</v>
      </c>
      <c r="S39" s="166" t="b">
        <f t="shared" si="4"/>
        <v>1</v>
      </c>
      <c r="T39" s="6" t="b">
        <f t="shared" si="5"/>
        <v>1</v>
      </c>
    </row>
    <row r="40" spans="1:20" x14ac:dyDescent="0.3">
      <c r="A40" s="4" t="s">
        <v>72</v>
      </c>
      <c r="B40" s="25">
        <f>'E-G'!G83</f>
        <v>50512881.539999999</v>
      </c>
      <c r="C40" s="20">
        <f>'E-FCS'!G83</f>
        <v>20166282.539999999</v>
      </c>
      <c r="D40" s="20">
        <f>'E-ADS'!G83</f>
        <v>14296434</v>
      </c>
      <c r="E40" s="20">
        <f>'E-RC'!G83</f>
        <v>44240982.060000002</v>
      </c>
      <c r="F40" s="20">
        <f>'E-WM'!G83</f>
        <v>19731976.529999997</v>
      </c>
      <c r="G40" s="20">
        <f>'E-TSM'!G83</f>
        <v>31562568.969999999</v>
      </c>
      <c r="H40" s="20">
        <f>'E-E'!G83</f>
        <v>11817671.42</v>
      </c>
      <c r="I40" s="20">
        <f>'E-BES'!G83</f>
        <v>30574927.91</v>
      </c>
      <c r="J40" s="20">
        <f>'E-LRB'!G83</f>
        <v>21357363.549999997</v>
      </c>
      <c r="K40" s="87">
        <f>'E-Total'!G83</f>
        <v>244261088.51999998</v>
      </c>
      <c r="L40" s="20">
        <f>'E-MR'!G83+'E-O'!G83</f>
        <v>0</v>
      </c>
      <c r="M40" s="12">
        <f>'E-Total'!M83</f>
        <v>244261088.51999998</v>
      </c>
      <c r="P40" s="175" t="s">
        <v>331</v>
      </c>
      <c r="Q40" s="176" t="s">
        <v>72</v>
      </c>
      <c r="S40" s="166" t="b">
        <f t="shared" si="4"/>
        <v>1</v>
      </c>
      <c r="T40" s="6" t="b">
        <f t="shared" si="5"/>
        <v>1</v>
      </c>
    </row>
    <row r="41" spans="1:20" x14ac:dyDescent="0.3">
      <c r="A41" s="4" t="s">
        <v>74</v>
      </c>
      <c r="B41" s="25">
        <f>'E-G'!G85</f>
        <v>26108249.345249873</v>
      </c>
      <c r="C41" s="20">
        <f>'E-FCS'!G85</f>
        <v>46422100.498787142</v>
      </c>
      <c r="D41" s="20">
        <f>'E-ADS'!G85</f>
        <v>12452599.701854616</v>
      </c>
      <c r="E41" s="20">
        <f>'E-RC'!G85</f>
        <v>112486254.23001018</v>
      </c>
      <c r="F41" s="20">
        <f>'E-WM'!G85</f>
        <v>58371986.287277229</v>
      </c>
      <c r="G41" s="20">
        <f>'E-TSM'!G85</f>
        <v>26306454.487750534</v>
      </c>
      <c r="H41" s="20">
        <f>'E-E'!G85</f>
        <v>17076721.288952891</v>
      </c>
      <c r="I41" s="20">
        <f>'E-BES'!G85</f>
        <v>28134923.092325222</v>
      </c>
      <c r="J41" s="20">
        <f>'E-LRB'!G85</f>
        <v>64274595.547792278</v>
      </c>
      <c r="K41" s="87">
        <f>'E-Total'!G85</f>
        <v>391633884.4799999</v>
      </c>
      <c r="L41" s="20">
        <f>'E-MR'!G85+'E-O'!G85</f>
        <v>6994124.9000000004</v>
      </c>
      <c r="M41" s="12">
        <f>'E-Total'!M85</f>
        <v>398628009.37999988</v>
      </c>
      <c r="P41" s="175" t="s">
        <v>331</v>
      </c>
      <c r="Q41" s="176" t="s">
        <v>74</v>
      </c>
      <c r="S41" s="166" t="b">
        <f t="shared" si="4"/>
        <v>1</v>
      </c>
      <c r="T41" s="6" t="b">
        <f t="shared" si="5"/>
        <v>1</v>
      </c>
    </row>
    <row r="42" spans="1:20" x14ac:dyDescent="0.3">
      <c r="A42" s="4" t="s">
        <v>76</v>
      </c>
      <c r="B42" s="25">
        <f>'E-G'!G87</f>
        <v>41947679.929999992</v>
      </c>
      <c r="C42" s="20">
        <f>'E-FCS'!G87</f>
        <v>10722620.959999999</v>
      </c>
      <c r="D42" s="20">
        <f>'E-ADS'!G87</f>
        <v>6116759.1399999987</v>
      </c>
      <c r="E42" s="20">
        <f>'E-RC'!G87</f>
        <v>33626422.340000004</v>
      </c>
      <c r="F42" s="20">
        <f>'E-WM'!G87</f>
        <v>23133073.770000003</v>
      </c>
      <c r="G42" s="20">
        <f>'E-TSM'!G87</f>
        <v>12757689.699999999</v>
      </c>
      <c r="H42" s="20">
        <f>'E-E'!G87</f>
        <v>20239879.279999997</v>
      </c>
      <c r="I42" s="20">
        <f>'E-BES'!G87</f>
        <v>11108611.960000001</v>
      </c>
      <c r="J42" s="20">
        <f>'E-LRB'!G87</f>
        <v>20073745.18</v>
      </c>
      <c r="K42" s="87">
        <f>'E-Total'!G87</f>
        <v>179726482.26000002</v>
      </c>
      <c r="L42" s="20">
        <f>'E-MR'!G87+'E-O'!G87</f>
        <v>151095</v>
      </c>
      <c r="M42" s="12">
        <f>'E-Total'!M87</f>
        <v>179877577.26000002</v>
      </c>
      <c r="P42" s="175" t="s">
        <v>331</v>
      </c>
      <c r="Q42" s="176" t="s">
        <v>76</v>
      </c>
      <c r="S42" s="166" t="b">
        <f t="shared" si="4"/>
        <v>1</v>
      </c>
      <c r="T42" s="6" t="b">
        <f t="shared" si="5"/>
        <v>1</v>
      </c>
    </row>
    <row r="43" spans="1:20" x14ac:dyDescent="0.3">
      <c r="A43" s="4"/>
      <c r="B43" s="25"/>
      <c r="C43" s="20"/>
      <c r="D43" s="20"/>
      <c r="E43" s="20"/>
      <c r="F43" s="20"/>
      <c r="G43" s="20"/>
      <c r="H43" s="20"/>
      <c r="I43" s="20"/>
      <c r="J43" s="20"/>
      <c r="K43" s="87"/>
      <c r="L43" s="20"/>
      <c r="M43" s="12"/>
      <c r="P43" s="175"/>
      <c r="Q43" s="176"/>
      <c r="S43" s="166"/>
    </row>
    <row r="44" spans="1:20" x14ac:dyDescent="0.3">
      <c r="A44" s="4" t="s">
        <v>2</v>
      </c>
      <c r="B44" s="25">
        <f>'E-G'!G12</f>
        <v>38173815</v>
      </c>
      <c r="C44" s="20">
        <f>'E-FCS'!G12</f>
        <v>10724433</v>
      </c>
      <c r="D44" s="20">
        <f>'E-ADS'!G12</f>
        <v>6121549</v>
      </c>
      <c r="E44" s="20">
        <f>'E-RC'!G12</f>
        <v>35844924.700000003</v>
      </c>
      <c r="F44" s="20">
        <f>'E-WM'!G12</f>
        <v>17892461</v>
      </c>
      <c r="G44" s="20">
        <f>'E-TSM'!G12</f>
        <v>13896916</v>
      </c>
      <c r="H44" s="20">
        <f>'E-E'!G12</f>
        <v>10730695</v>
      </c>
      <c r="I44" s="20">
        <f>'E-BES'!G12</f>
        <v>17118051</v>
      </c>
      <c r="J44" s="20">
        <f>'E-LRB'!G12</f>
        <v>29627687</v>
      </c>
      <c r="K44" s="87">
        <f>'E-Total'!G12</f>
        <v>180130531.69999999</v>
      </c>
      <c r="L44" s="20">
        <f>'E-MR'!G12+'E-O'!G12</f>
        <v>0</v>
      </c>
      <c r="M44" s="12">
        <f>'E-Total'!M12</f>
        <v>180130531.69999999</v>
      </c>
      <c r="P44" s="175" t="s">
        <v>327</v>
      </c>
      <c r="Q44" s="176" t="s">
        <v>2</v>
      </c>
      <c r="S44" s="166" t="b">
        <f t="shared" ref="S44:S51" si="6">SUM(B44:J44)=K44</f>
        <v>1</v>
      </c>
      <c r="T44" s="6" t="b">
        <f t="shared" ref="T44:T51" si="7">SUM(K44:L44)=M44</f>
        <v>1</v>
      </c>
    </row>
    <row r="45" spans="1:20" x14ac:dyDescent="0.3">
      <c r="A45" s="4" t="s">
        <v>24</v>
      </c>
      <c r="B45" s="25">
        <f>'E-G'!G34</f>
        <v>37818981.019999996</v>
      </c>
      <c r="C45" s="20">
        <f>'E-FCS'!G34</f>
        <v>11155031.920454752</v>
      </c>
      <c r="D45" s="20">
        <f>'E-ADS'!G34</f>
        <v>4777660.4703175938</v>
      </c>
      <c r="E45" s="20">
        <f>'E-RC'!G34</f>
        <v>41020230.584204257</v>
      </c>
      <c r="F45" s="20">
        <f>'E-WM'!G34</f>
        <v>24662967.897667982</v>
      </c>
      <c r="G45" s="20">
        <f>'E-TSM'!G34</f>
        <v>10902049.451004962</v>
      </c>
      <c r="H45" s="20">
        <f>'E-E'!G34</f>
        <v>8510401.9700459782</v>
      </c>
      <c r="I45" s="20">
        <f>'E-BES'!G34</f>
        <v>26060507.740469575</v>
      </c>
      <c r="J45" s="20">
        <f>'E-LRB'!G34</f>
        <v>43689508.450000003</v>
      </c>
      <c r="K45" s="87">
        <f>'E-Total'!G34</f>
        <v>208597339.50416511</v>
      </c>
      <c r="L45" s="20">
        <f>'E-MR'!G34+'E-O'!G34</f>
        <v>6660</v>
      </c>
      <c r="M45" s="12">
        <f>'E-Total'!M34</f>
        <v>208603999.50416511</v>
      </c>
      <c r="P45" s="175" t="s">
        <v>327</v>
      </c>
      <c r="Q45" s="176" t="s">
        <v>24</v>
      </c>
      <c r="S45" s="166" t="b">
        <f t="shared" si="6"/>
        <v>1</v>
      </c>
      <c r="T45" s="6" t="b">
        <f t="shared" si="7"/>
        <v>1</v>
      </c>
    </row>
    <row r="46" spans="1:20" x14ac:dyDescent="0.3">
      <c r="A46" s="4" t="s">
        <v>26</v>
      </c>
      <c r="B46" s="25">
        <f>'E-G'!G36</f>
        <v>94725068.159999996</v>
      </c>
      <c r="C46" s="20">
        <f>'E-FCS'!G36</f>
        <v>37933479.060000002</v>
      </c>
      <c r="D46" s="20">
        <f>'E-ADS'!G36</f>
        <v>20735008.689999998</v>
      </c>
      <c r="E46" s="20">
        <f>'E-RC'!G36</f>
        <v>82571124.729999989</v>
      </c>
      <c r="F46" s="20">
        <f>'E-WM'!G36</f>
        <v>50796061.389999993</v>
      </c>
      <c r="G46" s="20">
        <f>'E-TSM'!G36</f>
        <v>28412172.879999999</v>
      </c>
      <c r="H46" s="20">
        <f>'E-E'!G36</f>
        <v>16771506.825000001</v>
      </c>
      <c r="I46" s="20">
        <f>'E-BES'!G36</f>
        <v>30006615.429999996</v>
      </c>
      <c r="J46" s="20">
        <f>'E-LRB'!G36</f>
        <v>26805631.850000001</v>
      </c>
      <c r="K46" s="87">
        <f>'E-Total'!G36</f>
        <v>388756669.01499999</v>
      </c>
      <c r="L46" s="20">
        <f>'E-MR'!G36+'E-O'!G36</f>
        <v>5009735.45</v>
      </c>
      <c r="M46" s="12">
        <f>'E-Total'!M36</f>
        <v>393766404.46499997</v>
      </c>
      <c r="P46" s="175" t="s">
        <v>327</v>
      </c>
      <c r="Q46" s="176" t="s">
        <v>26</v>
      </c>
      <c r="S46" s="166" t="b">
        <f t="shared" si="6"/>
        <v>1</v>
      </c>
      <c r="T46" s="6" t="b">
        <f t="shared" si="7"/>
        <v>1</v>
      </c>
    </row>
    <row r="47" spans="1:20" x14ac:dyDescent="0.3">
      <c r="A47" s="4" t="s">
        <v>27</v>
      </c>
      <c r="B47" s="25">
        <f>'E-G'!G37</f>
        <v>24394824</v>
      </c>
      <c r="C47" s="20">
        <f>'E-FCS'!G37</f>
        <v>14839451</v>
      </c>
      <c r="D47" s="20">
        <f>'E-ADS'!G37</f>
        <v>2083377</v>
      </c>
      <c r="E47" s="20">
        <f>'E-RC'!G37</f>
        <v>20926438</v>
      </c>
      <c r="F47" s="20">
        <f>'E-WM'!G37</f>
        <v>14320950</v>
      </c>
      <c r="G47" s="20">
        <f>'E-TSM'!G37</f>
        <v>6442003</v>
      </c>
      <c r="H47" s="20">
        <f>'E-E'!G37</f>
        <v>7079284</v>
      </c>
      <c r="I47" s="20">
        <f>'E-BES'!G37</f>
        <v>17386300</v>
      </c>
      <c r="J47" s="20">
        <f>'E-LRB'!G37</f>
        <v>25812449</v>
      </c>
      <c r="K47" s="87">
        <f>'E-Total'!G37</f>
        <v>133285076</v>
      </c>
      <c r="L47" s="20">
        <f>'E-MR'!G37+'E-O'!G37</f>
        <v>4482717</v>
      </c>
      <c r="M47" s="12">
        <f>'E-Total'!M37</f>
        <v>137767793</v>
      </c>
      <c r="P47" s="175" t="s">
        <v>327</v>
      </c>
      <c r="Q47" s="176" t="s">
        <v>27</v>
      </c>
      <c r="S47" s="166" t="b">
        <f t="shared" si="6"/>
        <v>1</v>
      </c>
      <c r="T47" s="6" t="b">
        <f t="shared" si="7"/>
        <v>1</v>
      </c>
    </row>
    <row r="48" spans="1:20" x14ac:dyDescent="0.3">
      <c r="A48" s="4" t="s">
        <v>36</v>
      </c>
      <c r="B48" s="25">
        <f>'E-G'!G46</f>
        <v>21638543.550000001</v>
      </c>
      <c r="C48" s="20">
        <f>'E-FCS'!G46</f>
        <v>17129875.09</v>
      </c>
      <c r="D48" s="20">
        <f>'E-ADS'!G46</f>
        <v>6567160.4500000002</v>
      </c>
      <c r="E48" s="20">
        <f>'E-RC'!G46</f>
        <v>26889548.119999994</v>
      </c>
      <c r="F48" s="20">
        <f>'E-WM'!G46</f>
        <v>14100368.640000002</v>
      </c>
      <c r="G48" s="20">
        <f>'E-TSM'!G46</f>
        <v>10165546.790000001</v>
      </c>
      <c r="H48" s="20">
        <f>'E-E'!G46</f>
        <v>5581564.1000000006</v>
      </c>
      <c r="I48" s="20">
        <f>'E-BES'!G46</f>
        <v>12455666.990000002</v>
      </c>
      <c r="J48" s="20">
        <f>'E-LRB'!G46</f>
        <v>18893813.09</v>
      </c>
      <c r="K48" s="87">
        <f>'E-Total'!G46</f>
        <v>133422086.81999999</v>
      </c>
      <c r="L48" s="20">
        <f>'E-MR'!G46+'E-O'!G46</f>
        <v>0</v>
      </c>
      <c r="M48" s="12">
        <f>'E-Total'!M46</f>
        <v>133422086.81999999</v>
      </c>
      <c r="P48" s="175" t="s">
        <v>327</v>
      </c>
      <c r="Q48" s="176" t="s">
        <v>36</v>
      </c>
      <c r="S48" s="166" t="b">
        <f t="shared" si="6"/>
        <v>1</v>
      </c>
      <c r="T48" s="6" t="b">
        <f t="shared" si="7"/>
        <v>1</v>
      </c>
    </row>
    <row r="49" spans="1:20" x14ac:dyDescent="0.3">
      <c r="A49" s="4" t="s">
        <v>44</v>
      </c>
      <c r="B49" s="25">
        <f>'E-G'!G55</f>
        <v>24980000</v>
      </c>
      <c r="C49" s="20">
        <f>'E-FCS'!G55</f>
        <v>7758000</v>
      </c>
      <c r="D49" s="20">
        <f>'E-ADS'!G55</f>
        <v>5139000</v>
      </c>
      <c r="E49" s="20">
        <f>'E-RC'!G55</f>
        <v>24983000</v>
      </c>
      <c r="F49" s="20">
        <f>'E-WM'!G55</f>
        <v>12815000</v>
      </c>
      <c r="G49" s="20">
        <f>'E-TSM'!G55</f>
        <v>2205000</v>
      </c>
      <c r="H49" s="20">
        <f>'E-E'!G55</f>
        <v>3680000</v>
      </c>
      <c r="I49" s="20">
        <f>'E-BES'!G55</f>
        <v>16338000</v>
      </c>
      <c r="J49" s="20">
        <f>'E-LRB'!G55</f>
        <v>14992000</v>
      </c>
      <c r="K49" s="87">
        <f>'E-Total'!G55</f>
        <v>112890000</v>
      </c>
      <c r="L49" s="20">
        <f>'E-MR'!G55+'E-O'!G55</f>
        <v>-2563000</v>
      </c>
      <c r="M49" s="12">
        <f>'E-Total'!M55</f>
        <v>110327000</v>
      </c>
      <c r="P49" s="175" t="s">
        <v>327</v>
      </c>
      <c r="Q49" s="176" t="s">
        <v>44</v>
      </c>
      <c r="S49" s="166" t="b">
        <f t="shared" si="6"/>
        <v>1</v>
      </c>
      <c r="T49" s="6" t="b">
        <f t="shared" si="7"/>
        <v>1</v>
      </c>
    </row>
    <row r="50" spans="1:20" x14ac:dyDescent="0.3">
      <c r="A50" s="4" t="s">
        <v>68</v>
      </c>
      <c r="B50" s="25">
        <f>'E-G'!G79</f>
        <v>14696668.024505297</v>
      </c>
      <c r="C50" s="20">
        <f>'E-FCS'!G79</f>
        <v>9934591.2738341093</v>
      </c>
      <c r="D50" s="20">
        <f>'E-ADS'!G79</f>
        <v>4914691.0379364574</v>
      </c>
      <c r="E50" s="20">
        <f>'E-RC'!G79</f>
        <v>13323603.471748086</v>
      </c>
      <c r="F50" s="20">
        <f>'E-WM'!G79</f>
        <v>4229946.8770782771</v>
      </c>
      <c r="G50" s="20">
        <f>'E-TSM'!G79</f>
        <v>4073052.42</v>
      </c>
      <c r="H50" s="20">
        <f>'E-E'!G79</f>
        <v>3555119.4967246614</v>
      </c>
      <c r="I50" s="20">
        <f>'E-BES'!G79</f>
        <v>8022472.328173114</v>
      </c>
      <c r="J50" s="20">
        <f>'E-LRB'!G79</f>
        <v>9849855.1699999999</v>
      </c>
      <c r="K50" s="87">
        <f>'E-Total'!G79</f>
        <v>72600000.100000009</v>
      </c>
      <c r="L50" s="20">
        <f>'E-MR'!G79+'E-O'!G79</f>
        <v>0</v>
      </c>
      <c r="M50" s="12">
        <f>'E-Total'!M79</f>
        <v>72600000.100000009</v>
      </c>
      <c r="P50" s="175" t="s">
        <v>327</v>
      </c>
      <c r="Q50" s="176" t="s">
        <v>68</v>
      </c>
      <c r="S50" s="166" t="b">
        <f t="shared" si="6"/>
        <v>1</v>
      </c>
      <c r="T50" s="6" t="b">
        <f t="shared" si="7"/>
        <v>1</v>
      </c>
    </row>
    <row r="51" spans="1:20" x14ac:dyDescent="0.3">
      <c r="A51" s="4" t="s">
        <v>73</v>
      </c>
      <c r="B51" s="25">
        <f>'E-G'!G84</f>
        <v>20797970</v>
      </c>
      <c r="C51" s="20">
        <f>'E-FCS'!G84</f>
        <v>6872133</v>
      </c>
      <c r="D51" s="20">
        <f>'E-ADS'!G84</f>
        <v>0</v>
      </c>
      <c r="E51" s="20">
        <f>'E-RC'!G84</f>
        <v>12166582</v>
      </c>
      <c r="F51" s="20">
        <f>'E-WM'!G84</f>
        <v>6091642</v>
      </c>
      <c r="G51" s="20">
        <f>'E-TSM'!G84</f>
        <v>863691</v>
      </c>
      <c r="H51" s="20">
        <f>'E-E'!G84</f>
        <v>2054408</v>
      </c>
      <c r="I51" s="20">
        <f>'E-BES'!G84</f>
        <v>6285519</v>
      </c>
      <c r="J51" s="20">
        <f>'E-LRB'!G84</f>
        <v>4950028</v>
      </c>
      <c r="K51" s="87">
        <f>'E-Total'!G84</f>
        <v>60081973</v>
      </c>
      <c r="L51" s="20">
        <f>'E-MR'!G84+'E-O'!G84</f>
        <v>16832027</v>
      </c>
      <c r="M51" s="12">
        <f>'E-Total'!M84</f>
        <v>76914000</v>
      </c>
      <c r="P51" s="175" t="s">
        <v>327</v>
      </c>
      <c r="Q51" s="176" t="s">
        <v>73</v>
      </c>
      <c r="S51" s="166" t="b">
        <f t="shared" si="6"/>
        <v>1</v>
      </c>
      <c r="T51" s="6" t="b">
        <f t="shared" si="7"/>
        <v>1</v>
      </c>
    </row>
    <row r="52" spans="1:20" x14ac:dyDescent="0.3">
      <c r="A52" s="4"/>
      <c r="B52" s="25"/>
      <c r="C52" s="20"/>
      <c r="D52" s="20"/>
      <c r="E52" s="20"/>
      <c r="F52" s="20"/>
      <c r="G52" s="20"/>
      <c r="H52" s="20"/>
      <c r="I52" s="20"/>
      <c r="J52" s="20"/>
      <c r="K52" s="87"/>
      <c r="L52" s="20"/>
      <c r="M52" s="12"/>
      <c r="P52" s="175"/>
      <c r="Q52" s="176"/>
      <c r="S52" s="166"/>
    </row>
    <row r="53" spans="1:20" x14ac:dyDescent="0.3">
      <c r="A53" s="4" t="s">
        <v>4</v>
      </c>
      <c r="B53" s="25">
        <f>'E-G'!G14</f>
        <v>20471624.159700003</v>
      </c>
      <c r="C53" s="20">
        <f>'E-FCS'!G14</f>
        <v>3425248.8171999999</v>
      </c>
      <c r="D53" s="20">
        <f>'E-ADS'!G14</f>
        <v>5117.75</v>
      </c>
      <c r="E53" s="20">
        <f>'E-RC'!G14</f>
        <v>12716865.6131</v>
      </c>
      <c r="F53" s="20">
        <f>'E-WM'!G14</f>
        <v>12963821.554099999</v>
      </c>
      <c r="G53" s="20">
        <f>'E-TSM'!G14</f>
        <v>2739557.4058999997</v>
      </c>
      <c r="H53" s="20">
        <f>'E-E'!G14</f>
        <v>5628353.8799999999</v>
      </c>
      <c r="I53" s="20">
        <f>'E-BES'!G14</f>
        <v>10171864.01</v>
      </c>
      <c r="J53" s="20">
        <f>'E-LRB'!G14</f>
        <v>16761584.560000002</v>
      </c>
      <c r="K53" s="87">
        <f>'E-Total'!G14</f>
        <v>84884037.750000015</v>
      </c>
      <c r="L53" s="20">
        <f>'E-MR'!G14+'E-O'!G14</f>
        <v>-94161.18</v>
      </c>
      <c r="M53" s="12">
        <f>'E-Total'!M14</f>
        <v>84789876.570000008</v>
      </c>
      <c r="P53" s="175" t="s">
        <v>329</v>
      </c>
      <c r="Q53" s="176" t="s">
        <v>4</v>
      </c>
      <c r="S53" s="166" t="b">
        <f t="shared" ref="S53:S73" si="8">SUM(B53:J53)=K53</f>
        <v>1</v>
      </c>
      <c r="T53" s="6" t="b">
        <f t="shared" ref="T53:T73" si="9">SUM(K53:L53)=M53</f>
        <v>1</v>
      </c>
    </row>
    <row r="54" spans="1:20" x14ac:dyDescent="0.3">
      <c r="A54" s="4" t="s">
        <v>5</v>
      </c>
      <c r="B54" s="25">
        <f>'E-G'!G15</f>
        <v>11851545</v>
      </c>
      <c r="C54" s="20">
        <f>'E-FCS'!G15</f>
        <v>3892619</v>
      </c>
      <c r="D54" s="20">
        <f>'E-ADS'!G15</f>
        <v>5663211</v>
      </c>
      <c r="E54" s="20">
        <f>'E-RC'!G15</f>
        <v>13798766</v>
      </c>
      <c r="F54" s="20">
        <f>'E-WM'!G15</f>
        <v>7233262</v>
      </c>
      <c r="G54" s="20">
        <f>'E-TSM'!G15</f>
        <v>3798432</v>
      </c>
      <c r="H54" s="20">
        <f>'E-E'!G15</f>
        <v>5908348</v>
      </c>
      <c r="I54" s="20">
        <f>'E-BES'!G15</f>
        <v>7438754</v>
      </c>
      <c r="J54" s="20">
        <f>'E-LRB'!G15</f>
        <v>29060623</v>
      </c>
      <c r="K54" s="87">
        <f>'E-Total'!G15</f>
        <v>88645560</v>
      </c>
      <c r="L54" s="20">
        <f>'E-MR'!G15+'E-O'!G15</f>
        <v>0</v>
      </c>
      <c r="M54" s="12">
        <f>'E-Total'!M15</f>
        <v>88645560</v>
      </c>
      <c r="P54" s="175" t="s">
        <v>329</v>
      </c>
      <c r="Q54" s="176" t="s">
        <v>5</v>
      </c>
      <c r="S54" s="166" t="b">
        <f t="shared" si="8"/>
        <v>1</v>
      </c>
      <c r="T54" s="6" t="b">
        <f t="shared" si="9"/>
        <v>1</v>
      </c>
    </row>
    <row r="55" spans="1:20" x14ac:dyDescent="0.3">
      <c r="A55" s="4" t="s">
        <v>11</v>
      </c>
      <c r="B55" s="25">
        <f>'E-G'!G21</f>
        <v>10797122.710000001</v>
      </c>
      <c r="C55" s="20">
        <f>'E-FCS'!G21</f>
        <v>5507303.1599999992</v>
      </c>
      <c r="D55" s="20">
        <f>'E-ADS'!G21</f>
        <v>678018.45</v>
      </c>
      <c r="E55" s="20">
        <f>'E-RC'!G21</f>
        <v>11954587.93</v>
      </c>
      <c r="F55" s="20">
        <f>'E-WM'!G21</f>
        <v>5318301.54</v>
      </c>
      <c r="G55" s="20">
        <f>'E-TSM'!G21</f>
        <v>2500946.66</v>
      </c>
      <c r="H55" s="20">
        <f>'E-E'!G21</f>
        <v>1700753.62</v>
      </c>
      <c r="I55" s="20">
        <f>'E-BES'!G21</f>
        <v>13522976.240000002</v>
      </c>
      <c r="J55" s="20">
        <f>'E-LRB'!G21</f>
        <v>23589869.32</v>
      </c>
      <c r="K55" s="87">
        <f>'E-Total'!G21</f>
        <v>75569879.629999995</v>
      </c>
      <c r="L55" s="20">
        <f>'E-MR'!G21+'E-O'!G21</f>
        <v>0</v>
      </c>
      <c r="M55" s="12">
        <f>'E-Total'!M21</f>
        <v>75569879.629999995</v>
      </c>
      <c r="P55" s="175" t="s">
        <v>329</v>
      </c>
      <c r="Q55" s="176" t="s">
        <v>11</v>
      </c>
      <c r="S55" s="166" t="b">
        <f t="shared" si="8"/>
        <v>1</v>
      </c>
      <c r="T55" s="6" t="b">
        <f t="shared" si="9"/>
        <v>1</v>
      </c>
    </row>
    <row r="56" spans="1:20" x14ac:dyDescent="0.3">
      <c r="A56" s="4" t="s">
        <v>15</v>
      </c>
      <c r="B56" s="25">
        <f>'E-G'!G25</f>
        <v>15332654.099999998</v>
      </c>
      <c r="C56" s="20">
        <f>'E-FCS'!G25</f>
        <v>1153349.5699999998</v>
      </c>
      <c r="D56" s="20">
        <f>'E-ADS'!G25</f>
        <v>4385402.0099999988</v>
      </c>
      <c r="E56" s="20">
        <f>'E-RC'!G25</f>
        <v>8155834.2199999988</v>
      </c>
      <c r="F56" s="20">
        <f>'E-WM'!G25</f>
        <v>3978984.44</v>
      </c>
      <c r="G56" s="20">
        <f>'E-TSM'!G25</f>
        <v>2431956.4200000004</v>
      </c>
      <c r="H56" s="20">
        <f>'E-E'!G25</f>
        <v>3595136.52</v>
      </c>
      <c r="I56" s="20">
        <f>'E-BES'!G25</f>
        <v>5392896.4900000002</v>
      </c>
      <c r="J56" s="20">
        <f>'E-LRB'!G25</f>
        <v>10314370.969999989</v>
      </c>
      <c r="K56" s="87">
        <f>'E-Total'!G25</f>
        <v>54740584.739999995</v>
      </c>
      <c r="L56" s="20">
        <f>'E-MR'!G25+'E-O'!G25</f>
        <v>0</v>
      </c>
      <c r="M56" s="12">
        <f>'E-Total'!M25</f>
        <v>54740584.739999995</v>
      </c>
      <c r="P56" s="175" t="s">
        <v>329</v>
      </c>
      <c r="Q56" s="176" t="s">
        <v>15</v>
      </c>
      <c r="S56" s="166" t="b">
        <f t="shared" si="8"/>
        <v>1</v>
      </c>
      <c r="T56" s="6" t="b">
        <f t="shared" si="9"/>
        <v>1</v>
      </c>
    </row>
    <row r="57" spans="1:20" x14ac:dyDescent="0.3">
      <c r="A57" s="4" t="s">
        <v>16</v>
      </c>
      <c r="B57" s="25">
        <f>'E-G'!G26</f>
        <v>9515382.4971546959</v>
      </c>
      <c r="C57" s="20">
        <f>'E-FCS'!G26</f>
        <v>3717286.3291114396</v>
      </c>
      <c r="D57" s="20">
        <f>'E-ADS'!G26</f>
        <v>2165733.4886964867</v>
      </c>
      <c r="E57" s="20">
        <f>'E-RC'!G26</f>
        <v>6176540.9896933474</v>
      </c>
      <c r="F57" s="20">
        <f>'E-WM'!G26</f>
        <v>4802975.0086305914</v>
      </c>
      <c r="G57" s="20">
        <f>'E-TSM'!G26</f>
        <v>1624603.1592189458</v>
      </c>
      <c r="H57" s="20">
        <f>'E-E'!G26</f>
        <v>2781145.6595866671</v>
      </c>
      <c r="I57" s="20">
        <f>'E-BES'!G26</f>
        <v>3087044.0662419205</v>
      </c>
      <c r="J57" s="20">
        <f>'E-LRB'!G26</f>
        <v>12953003.902557386</v>
      </c>
      <c r="K57" s="87">
        <f>'E-Total'!G26</f>
        <v>46823715.100891486</v>
      </c>
      <c r="L57" s="20">
        <f>'E-MR'!G26+'E-O'!G26</f>
        <v>283857.02999999997</v>
      </c>
      <c r="M57" s="12">
        <f>'E-Total'!M26</f>
        <v>47107572.130891487</v>
      </c>
      <c r="P57" s="175" t="s">
        <v>329</v>
      </c>
      <c r="Q57" s="176" t="s">
        <v>16</v>
      </c>
      <c r="S57" s="166" t="b">
        <f t="shared" si="8"/>
        <v>1</v>
      </c>
      <c r="T57" s="6" t="b">
        <f t="shared" si="9"/>
        <v>1</v>
      </c>
    </row>
    <row r="58" spans="1:20" x14ac:dyDescent="0.3">
      <c r="A58" s="4" t="s">
        <v>18</v>
      </c>
      <c r="B58" s="25">
        <f>'E-G'!G28</f>
        <v>19175118</v>
      </c>
      <c r="C58" s="20">
        <f>'E-FCS'!G28</f>
        <v>1572257</v>
      </c>
      <c r="D58" s="20">
        <f>'E-ADS'!G28</f>
        <v>1595238</v>
      </c>
      <c r="E58" s="20">
        <f>'E-RC'!G28</f>
        <v>16220447</v>
      </c>
      <c r="F58" s="20">
        <f>'E-WM'!G28</f>
        <v>11091558</v>
      </c>
      <c r="G58" s="20">
        <f>'E-TSM'!G28</f>
        <v>4499970</v>
      </c>
      <c r="H58" s="20">
        <f>'E-E'!G28</f>
        <v>3609537</v>
      </c>
      <c r="I58" s="20">
        <f>'E-BES'!G28</f>
        <v>12703960</v>
      </c>
      <c r="J58" s="20">
        <f>'E-LRB'!G28</f>
        <v>21723974</v>
      </c>
      <c r="K58" s="87">
        <f>'E-Total'!G28</f>
        <v>92192059</v>
      </c>
      <c r="L58" s="20">
        <f>'E-MR'!G28+'E-O'!G28</f>
        <v>0</v>
      </c>
      <c r="M58" s="12">
        <f>'E-Total'!M28</f>
        <v>92192059</v>
      </c>
      <c r="P58" s="175" t="s">
        <v>329</v>
      </c>
      <c r="Q58" s="176" t="s">
        <v>18</v>
      </c>
      <c r="S58" s="166" t="b">
        <f t="shared" si="8"/>
        <v>1</v>
      </c>
      <c r="T58" s="6" t="b">
        <f t="shared" si="9"/>
        <v>1</v>
      </c>
    </row>
    <row r="59" spans="1:20" x14ac:dyDescent="0.3">
      <c r="A59" s="4" t="s">
        <v>22</v>
      </c>
      <c r="B59" s="25">
        <f>'E-G'!G32</f>
        <v>15619137.48</v>
      </c>
      <c r="C59" s="20">
        <f>'E-FCS'!G32</f>
        <v>5650445.1699999999</v>
      </c>
      <c r="D59" s="20">
        <f>'E-ADS'!G32</f>
        <v>2436267.25</v>
      </c>
      <c r="E59" s="20">
        <f>'E-RC'!G32</f>
        <v>7632278.5000000009</v>
      </c>
      <c r="F59" s="20">
        <f>'E-WM'!G32</f>
        <v>4106230.43</v>
      </c>
      <c r="G59" s="20">
        <f>'E-TSM'!G32</f>
        <v>2201505.5</v>
      </c>
      <c r="H59" s="20">
        <f>'E-E'!G32</f>
        <v>3139047.2500000005</v>
      </c>
      <c r="I59" s="20">
        <f>'E-BES'!G32</f>
        <v>4564146.3500000006</v>
      </c>
      <c r="J59" s="20">
        <f>'E-LRB'!G32</f>
        <v>10257665.300000001</v>
      </c>
      <c r="K59" s="87">
        <f>'E-Total'!G32</f>
        <v>55606723.230000004</v>
      </c>
      <c r="L59" s="20">
        <f>'E-MR'!G32+'E-O'!G32</f>
        <v>777003.1399999999</v>
      </c>
      <c r="M59" s="12">
        <f>'E-Total'!M32</f>
        <v>56383726.370000005</v>
      </c>
      <c r="P59" s="175" t="s">
        <v>329</v>
      </c>
      <c r="Q59" s="176" t="s">
        <v>22</v>
      </c>
      <c r="S59" s="166" t="b">
        <f t="shared" si="8"/>
        <v>1</v>
      </c>
      <c r="T59" s="6" t="b">
        <f t="shared" si="9"/>
        <v>1</v>
      </c>
    </row>
    <row r="60" spans="1:20" x14ac:dyDescent="0.3">
      <c r="A60" s="4" t="s">
        <v>23</v>
      </c>
      <c r="B60" s="25">
        <f>'E-G'!G33</f>
        <v>6356759.6349512106</v>
      </c>
      <c r="C60" s="20">
        <f>'E-FCS'!G33</f>
        <v>6282124.2686075969</v>
      </c>
      <c r="D60" s="20">
        <f>'E-ADS'!G33</f>
        <v>1241970.2185089197</v>
      </c>
      <c r="E60" s="20">
        <f>'E-RC'!G33</f>
        <v>4544028.1171055697</v>
      </c>
      <c r="F60" s="20">
        <f>'E-WM'!G33</f>
        <v>2861254.9278637771</v>
      </c>
      <c r="G60" s="20">
        <f>'E-TSM'!G33</f>
        <v>2565731.8816963127</v>
      </c>
      <c r="H60" s="20">
        <f>'E-E'!G33</f>
        <v>1800403.2250647401</v>
      </c>
      <c r="I60" s="20">
        <f>'E-BES'!G33</f>
        <v>6335223.1732667694</v>
      </c>
      <c r="J60" s="20">
        <f>'E-LRB'!G33</f>
        <v>10824981.662935102</v>
      </c>
      <c r="K60" s="87">
        <f>'E-Total'!G33</f>
        <v>42812477.109999999</v>
      </c>
      <c r="L60" s="20">
        <f>'E-MR'!G33+'E-O'!G33</f>
        <v>0</v>
      </c>
      <c r="M60" s="12">
        <f>'E-Total'!M33</f>
        <v>42812477.109999999</v>
      </c>
      <c r="P60" s="175" t="s">
        <v>329</v>
      </c>
      <c r="Q60" s="176" t="s">
        <v>23</v>
      </c>
      <c r="S60" s="166" t="b">
        <f t="shared" si="8"/>
        <v>1</v>
      </c>
      <c r="T60" s="6" t="b">
        <f t="shared" si="9"/>
        <v>1</v>
      </c>
    </row>
    <row r="61" spans="1:20" x14ac:dyDescent="0.3">
      <c r="A61" s="4" t="s">
        <v>31</v>
      </c>
      <c r="B61" s="25">
        <f>'E-G'!G41</f>
        <v>3189442.86</v>
      </c>
      <c r="C61" s="20">
        <f>'E-FCS'!G41</f>
        <v>2876578.8075000006</v>
      </c>
      <c r="D61" s="20">
        <f>'E-ADS'!G41</f>
        <v>870803.78999999992</v>
      </c>
      <c r="E61" s="20">
        <f>'E-RC'!G41</f>
        <v>13449544.039999997</v>
      </c>
      <c r="F61" s="20">
        <f>'E-WM'!G41</f>
        <v>6790710.5300000003</v>
      </c>
      <c r="G61" s="20">
        <f>'E-TSM'!G41</f>
        <v>4136591.5</v>
      </c>
      <c r="H61" s="20">
        <f>'E-E'!G41</f>
        <v>1918346.39</v>
      </c>
      <c r="I61" s="20">
        <f>'E-BES'!G41</f>
        <v>6619475.370000001</v>
      </c>
      <c r="J61" s="20">
        <f>'E-LRB'!G41</f>
        <v>14222236.309999999</v>
      </c>
      <c r="K61" s="87">
        <f>'E-Total'!G41</f>
        <v>54073729.597499996</v>
      </c>
      <c r="L61" s="20">
        <f>'E-MR'!G41+'E-O'!G41</f>
        <v>840379.94</v>
      </c>
      <c r="M61" s="12">
        <f>'E-Total'!M41</f>
        <v>54914109.537499994</v>
      </c>
      <c r="P61" s="175" t="s">
        <v>329</v>
      </c>
      <c r="Q61" s="176" t="s">
        <v>31</v>
      </c>
      <c r="S61" s="166" t="b">
        <f t="shared" si="8"/>
        <v>1</v>
      </c>
      <c r="T61" s="6" t="b">
        <f t="shared" si="9"/>
        <v>1</v>
      </c>
    </row>
    <row r="62" spans="1:20" x14ac:dyDescent="0.3">
      <c r="A62" s="4" t="s">
        <v>38</v>
      </c>
      <c r="B62" s="25">
        <f>'E-G'!G48</f>
        <v>20463431.019599997</v>
      </c>
      <c r="C62" s="20">
        <f>'E-FCS'!G48</f>
        <v>7205987.1543999985</v>
      </c>
      <c r="D62" s="20">
        <f>'E-ADS'!G48</f>
        <v>3061055.2890000003</v>
      </c>
      <c r="E62" s="20">
        <f>'E-RC'!G48</f>
        <v>15473749.686000003</v>
      </c>
      <c r="F62" s="20">
        <f>'E-WM'!G48</f>
        <v>9301726.4180000033</v>
      </c>
      <c r="G62" s="20">
        <f>'E-TSM'!G48</f>
        <v>3452371.8403499997</v>
      </c>
      <c r="H62" s="20">
        <f>'E-E'!G48</f>
        <v>4121963.6140000001</v>
      </c>
      <c r="I62" s="20">
        <f>'E-BES'!G48</f>
        <v>7645166.6860000007</v>
      </c>
      <c r="J62" s="20">
        <f>'E-LRB'!G48</f>
        <v>13210602.582650002</v>
      </c>
      <c r="K62" s="87">
        <f>'E-Total'!G48</f>
        <v>83936054.290000007</v>
      </c>
      <c r="L62" s="20">
        <f>'E-MR'!G48+'E-O'!G48</f>
        <v>357218</v>
      </c>
      <c r="M62" s="12">
        <f>'E-Total'!M48</f>
        <v>84293272.290000007</v>
      </c>
      <c r="P62" s="175" t="s">
        <v>329</v>
      </c>
      <c r="Q62" s="176" t="s">
        <v>38</v>
      </c>
      <c r="S62" s="166" t="b">
        <f t="shared" si="8"/>
        <v>1</v>
      </c>
      <c r="T62" s="6" t="b">
        <f t="shared" si="9"/>
        <v>1</v>
      </c>
    </row>
    <row r="63" spans="1:20" x14ac:dyDescent="0.3">
      <c r="A63" s="4" t="s">
        <v>45</v>
      </c>
      <c r="B63" s="25">
        <f>'E-G'!G56</f>
        <v>23808982.75</v>
      </c>
      <c r="C63" s="20">
        <f>'E-FCS'!G56</f>
        <v>6828446.9500000002</v>
      </c>
      <c r="D63" s="20">
        <f>'E-ADS'!G56</f>
        <v>40551.160000000003</v>
      </c>
      <c r="E63" s="20">
        <f>'E-RC'!G56</f>
        <v>11573239.460000001</v>
      </c>
      <c r="F63" s="20">
        <f>'E-WM'!G56</f>
        <v>8835862.8000000007</v>
      </c>
      <c r="G63" s="20">
        <f>'E-TSM'!G56</f>
        <v>2283915.04</v>
      </c>
      <c r="H63" s="20">
        <f>'E-E'!G56</f>
        <v>2185544.12</v>
      </c>
      <c r="I63" s="20">
        <f>'E-BES'!G56</f>
        <v>4066332.4499999997</v>
      </c>
      <c r="J63" s="20">
        <f>'E-LRB'!G56</f>
        <v>16819626.719999999</v>
      </c>
      <c r="K63" s="87">
        <f>'E-Total'!G56</f>
        <v>76442501.450000003</v>
      </c>
      <c r="L63" s="20">
        <f>'E-MR'!G56+'E-O'!G56</f>
        <v>0</v>
      </c>
      <c r="M63" s="12">
        <f>'E-Total'!M56</f>
        <v>76442501.450000003</v>
      </c>
      <c r="P63" s="175" t="s">
        <v>329</v>
      </c>
      <c r="Q63" s="176" t="s">
        <v>45</v>
      </c>
      <c r="S63" s="166" t="b">
        <f t="shared" si="8"/>
        <v>1</v>
      </c>
      <c r="T63" s="6" t="b">
        <f t="shared" si="9"/>
        <v>1</v>
      </c>
    </row>
    <row r="64" spans="1:20" x14ac:dyDescent="0.3">
      <c r="A64" s="4" t="s">
        <v>46</v>
      </c>
      <c r="B64" s="25">
        <f>'E-G'!G57</f>
        <v>17500006.34</v>
      </c>
      <c r="C64" s="20">
        <f>'E-FCS'!G57</f>
        <v>2168136</v>
      </c>
      <c r="D64" s="20">
        <f>'E-ADS'!G57</f>
        <v>24600</v>
      </c>
      <c r="E64" s="20">
        <f>'E-RC'!G57</f>
        <v>8564978.3000000007</v>
      </c>
      <c r="F64" s="20">
        <f>'E-WM'!G57</f>
        <v>6974171.5</v>
      </c>
      <c r="G64" s="20">
        <f>'E-TSM'!G57</f>
        <v>4158288.26</v>
      </c>
      <c r="H64" s="20">
        <f>'E-E'!G57</f>
        <v>4331764.5</v>
      </c>
      <c r="I64" s="20">
        <f>'E-BES'!G57</f>
        <v>4539688.5</v>
      </c>
      <c r="J64" s="20">
        <f>'E-LRB'!G57</f>
        <v>10462484.6</v>
      </c>
      <c r="K64" s="87">
        <f>'E-Total'!G57</f>
        <v>58724118</v>
      </c>
      <c r="L64" s="20">
        <f>'E-MR'!G57+'E-O'!G57</f>
        <v>0</v>
      </c>
      <c r="M64" s="12">
        <f>'E-Total'!M57</f>
        <v>58724118</v>
      </c>
      <c r="P64" s="175" t="s">
        <v>329</v>
      </c>
      <c r="Q64" s="176" t="s">
        <v>46</v>
      </c>
      <c r="S64" s="166" t="b">
        <f t="shared" si="8"/>
        <v>1</v>
      </c>
      <c r="T64" s="6" t="b">
        <f t="shared" si="9"/>
        <v>1</v>
      </c>
    </row>
    <row r="65" spans="1:20" x14ac:dyDescent="0.3">
      <c r="A65" s="4" t="s">
        <v>49</v>
      </c>
      <c r="B65" s="25">
        <f>'E-G'!G60</f>
        <v>17788557</v>
      </c>
      <c r="C65" s="20">
        <f>'E-FCS'!G60</f>
        <v>3196065.9700000007</v>
      </c>
      <c r="D65" s="20">
        <f>'E-ADS'!G60</f>
        <v>3007823.4800000004</v>
      </c>
      <c r="E65" s="20">
        <f>'E-RC'!G60</f>
        <v>5521736.8700000001</v>
      </c>
      <c r="F65" s="20">
        <f>'E-WM'!G60</f>
        <v>4487244.4000000004</v>
      </c>
      <c r="G65" s="20">
        <f>'E-TSM'!G60</f>
        <v>2693400.5300000007</v>
      </c>
      <c r="H65" s="20">
        <f>'E-E'!G60</f>
        <v>3972877.1699999995</v>
      </c>
      <c r="I65" s="20">
        <f>'E-BES'!G60</f>
        <v>8406931.3499999996</v>
      </c>
      <c r="J65" s="20">
        <f>'E-LRB'!G60</f>
        <v>10116841.32</v>
      </c>
      <c r="K65" s="87">
        <f>'E-Total'!G60</f>
        <v>59191478.090000004</v>
      </c>
      <c r="L65" s="20">
        <f>'E-MR'!G60+'E-O'!G60</f>
        <v>0</v>
      </c>
      <c r="M65" s="12">
        <f>'E-Total'!M60</f>
        <v>59191478.090000004</v>
      </c>
      <c r="P65" s="175" t="s">
        <v>329</v>
      </c>
      <c r="Q65" s="176" t="s">
        <v>49</v>
      </c>
      <c r="S65" s="166" t="b">
        <f t="shared" si="8"/>
        <v>1</v>
      </c>
      <c r="T65" s="6" t="b">
        <f t="shared" si="9"/>
        <v>1</v>
      </c>
    </row>
    <row r="66" spans="1:20" x14ac:dyDescent="0.3">
      <c r="A66" s="4" t="s">
        <v>52</v>
      </c>
      <c r="B66" s="25">
        <f>'E-G'!G63</f>
        <v>10480436</v>
      </c>
      <c r="C66" s="20">
        <f>'E-FCS'!G63</f>
        <v>977506</v>
      </c>
      <c r="D66" s="20">
        <f>'E-ADS'!G63</f>
        <v>2417001</v>
      </c>
      <c r="E66" s="20">
        <f>'E-RC'!G63</f>
        <v>7379069</v>
      </c>
      <c r="F66" s="20">
        <f>'E-WM'!G63</f>
        <v>3307629</v>
      </c>
      <c r="G66" s="20">
        <f>'E-TSM'!G63</f>
        <v>4192643</v>
      </c>
      <c r="H66" s="20">
        <f>'E-E'!G63</f>
        <v>1643788</v>
      </c>
      <c r="I66" s="20">
        <f>'E-BES'!G63</f>
        <v>3345845</v>
      </c>
      <c r="J66" s="20">
        <f>'E-LRB'!G63</f>
        <v>7960738</v>
      </c>
      <c r="K66" s="87">
        <f>'E-Total'!G63</f>
        <v>41704655</v>
      </c>
      <c r="L66" s="20">
        <f>'E-MR'!G63+'E-O'!G63</f>
        <v>0</v>
      </c>
      <c r="M66" s="12">
        <f>'E-Total'!M63</f>
        <v>41704655</v>
      </c>
      <c r="P66" s="175" t="s">
        <v>329</v>
      </c>
      <c r="Q66" s="176" t="s">
        <v>52</v>
      </c>
      <c r="S66" s="166" t="b">
        <f t="shared" si="8"/>
        <v>1</v>
      </c>
      <c r="T66" s="6" t="b">
        <f t="shared" si="9"/>
        <v>1</v>
      </c>
    </row>
    <row r="67" spans="1:20" x14ac:dyDescent="0.3">
      <c r="A67" s="4" t="s">
        <v>53</v>
      </c>
      <c r="B67" s="25">
        <f>'E-G'!G64</f>
        <v>7594665</v>
      </c>
      <c r="C67" s="20">
        <f>'E-FCS'!G64</f>
        <v>4275080</v>
      </c>
      <c r="D67" s="20">
        <f>'E-ADS'!G64</f>
        <v>2631919</v>
      </c>
      <c r="E67" s="20">
        <f>'E-RC'!G64</f>
        <v>4289431</v>
      </c>
      <c r="F67" s="20">
        <f>'E-WM'!G64</f>
        <v>3279456</v>
      </c>
      <c r="G67" s="20">
        <f>'E-TSM'!G64</f>
        <v>2930950</v>
      </c>
      <c r="H67" s="20">
        <f>'E-E'!G64</f>
        <v>1884181</v>
      </c>
      <c r="I67" s="20">
        <f>'E-BES'!G64</f>
        <v>7227842</v>
      </c>
      <c r="J67" s="20">
        <f>'E-LRB'!G64</f>
        <v>16421769</v>
      </c>
      <c r="K67" s="87">
        <f>'E-Total'!G64</f>
        <v>50535293</v>
      </c>
      <c r="L67" s="20">
        <f>'E-MR'!G64+'E-O'!G64</f>
        <v>455706</v>
      </c>
      <c r="M67" s="12">
        <f>'E-Total'!M64</f>
        <v>50990999</v>
      </c>
      <c r="P67" s="175" t="s">
        <v>329</v>
      </c>
      <c r="Q67" s="176" t="s">
        <v>53</v>
      </c>
      <c r="S67" s="166" t="b">
        <f t="shared" si="8"/>
        <v>1</v>
      </c>
      <c r="T67" s="6" t="b">
        <f t="shared" si="9"/>
        <v>1</v>
      </c>
    </row>
    <row r="68" spans="1:20" x14ac:dyDescent="0.3">
      <c r="A68" s="4" t="s">
        <v>60</v>
      </c>
      <c r="B68" s="25">
        <f>'E-G'!G71</f>
        <v>15729321.92</v>
      </c>
      <c r="C68" s="20">
        <f>'E-FCS'!G71</f>
        <v>3711659</v>
      </c>
      <c r="D68" s="20">
        <f>'E-ADS'!G71</f>
        <v>852190</v>
      </c>
      <c r="E68" s="20">
        <f>'E-RC'!G71</f>
        <v>11476594</v>
      </c>
      <c r="F68" s="20">
        <f>'E-WM'!G71</f>
        <v>6114654</v>
      </c>
      <c r="G68" s="20">
        <f>'E-TSM'!G71</f>
        <v>2208000</v>
      </c>
      <c r="H68" s="20">
        <f>'E-E'!G71</f>
        <v>3130979</v>
      </c>
      <c r="I68" s="20">
        <f>'E-BES'!G71</f>
        <v>7503242</v>
      </c>
      <c r="J68" s="20">
        <f>'E-LRB'!G71</f>
        <v>12445501</v>
      </c>
      <c r="K68" s="87">
        <f>'E-Total'!G71</f>
        <v>63172140.920000002</v>
      </c>
      <c r="L68" s="20">
        <f>'E-MR'!G71+'E-O'!G71</f>
        <v>1171416.28</v>
      </c>
      <c r="M68" s="12">
        <f>'E-Total'!M71</f>
        <v>64343557.200000003</v>
      </c>
      <c r="P68" s="175" t="s">
        <v>329</v>
      </c>
      <c r="Q68" s="176" t="s">
        <v>60</v>
      </c>
      <c r="S68" s="166" t="b">
        <f t="shared" si="8"/>
        <v>1</v>
      </c>
      <c r="T68" s="6" t="b">
        <f t="shared" si="9"/>
        <v>1</v>
      </c>
    </row>
    <row r="69" spans="1:20" x14ac:dyDescent="0.3">
      <c r="A69" s="4" t="s">
        <v>61</v>
      </c>
      <c r="B69" s="25">
        <f>'E-G'!G72</f>
        <v>8810176</v>
      </c>
      <c r="C69" s="20">
        <f>'E-FCS'!G72</f>
        <v>1047904</v>
      </c>
      <c r="D69" s="20">
        <f>'E-ADS'!G72</f>
        <v>2675050</v>
      </c>
      <c r="E69" s="20">
        <f>'E-RC'!G72</f>
        <v>7685916</v>
      </c>
      <c r="F69" s="20">
        <f>'E-WM'!G72</f>
        <v>3359744</v>
      </c>
      <c r="G69" s="20">
        <f>'E-TSM'!G72</f>
        <v>2827918</v>
      </c>
      <c r="H69" s="20">
        <f>'E-E'!G72</f>
        <v>1902822</v>
      </c>
      <c r="I69" s="20">
        <f>'E-BES'!G72</f>
        <v>4621981</v>
      </c>
      <c r="J69" s="20">
        <f>'E-LRB'!G72</f>
        <v>11573863</v>
      </c>
      <c r="K69" s="87">
        <f>'E-Total'!G72</f>
        <v>44505374</v>
      </c>
      <c r="L69" s="20">
        <f>'E-MR'!G72+'E-O'!G72</f>
        <v>2459114</v>
      </c>
      <c r="M69" s="12">
        <f>'E-Total'!M72</f>
        <v>46964488</v>
      </c>
      <c r="P69" s="175" t="s">
        <v>329</v>
      </c>
      <c r="Q69" s="176" t="s">
        <v>61</v>
      </c>
      <c r="S69" s="166" t="b">
        <f t="shared" si="8"/>
        <v>1</v>
      </c>
      <c r="T69" s="6" t="b">
        <f t="shared" si="9"/>
        <v>1</v>
      </c>
    </row>
    <row r="70" spans="1:20" x14ac:dyDescent="0.3">
      <c r="A70" s="4" t="s">
        <v>64</v>
      </c>
      <c r="B70" s="25">
        <f>'E-G'!G75</f>
        <v>21487932.089999996</v>
      </c>
      <c r="C70" s="20">
        <f>'E-FCS'!G75</f>
        <v>4809170.28</v>
      </c>
      <c r="D70" s="20">
        <f>'E-ADS'!G75</f>
        <v>1494199.5499999998</v>
      </c>
      <c r="E70" s="20">
        <f>'E-RC'!G75</f>
        <v>14883545.619999997</v>
      </c>
      <c r="F70" s="20">
        <f>'E-WM'!G75</f>
        <v>13813916.59</v>
      </c>
      <c r="G70" s="20">
        <f>'E-TSM'!G75</f>
        <v>3461216.96</v>
      </c>
      <c r="H70" s="20">
        <f>'E-E'!G75</f>
        <v>5093851.3600000013</v>
      </c>
      <c r="I70" s="20">
        <f>'E-BES'!G75</f>
        <v>6917585.0200000005</v>
      </c>
      <c r="J70" s="20">
        <f>'E-LRB'!G75</f>
        <v>12093281.210000014</v>
      </c>
      <c r="K70" s="87">
        <f>'E-Total'!G75</f>
        <v>84054698.680000007</v>
      </c>
      <c r="L70" s="20">
        <f>'E-MR'!G75+'E-O'!G75</f>
        <v>0</v>
      </c>
      <c r="M70" s="12">
        <f>'E-Total'!M75</f>
        <v>84054698.680000007</v>
      </c>
      <c r="P70" s="175" t="s">
        <v>329</v>
      </c>
      <c r="Q70" s="176" t="s">
        <v>64</v>
      </c>
      <c r="S70" s="166" t="b">
        <f t="shared" si="8"/>
        <v>1</v>
      </c>
      <c r="T70" s="6" t="b">
        <f t="shared" si="9"/>
        <v>1</v>
      </c>
    </row>
    <row r="71" spans="1:20" x14ac:dyDescent="0.3">
      <c r="A71" s="4" t="s">
        <v>65</v>
      </c>
      <c r="B71" s="25">
        <f>'E-G'!G76</f>
        <v>5080902.91</v>
      </c>
      <c r="C71" s="20">
        <f>'E-FCS'!G76</f>
        <v>5321829.421693841</v>
      </c>
      <c r="D71" s="20">
        <f>'E-ADS'!G76</f>
        <v>2505815.7541163117</v>
      </c>
      <c r="E71" s="20">
        <f>'E-RC'!G76</f>
        <v>10790927.428092891</v>
      </c>
      <c r="F71" s="20">
        <f>'E-WM'!G76</f>
        <v>3913625.0183400232</v>
      </c>
      <c r="G71" s="20">
        <f>'E-TSM'!G76</f>
        <v>4064328.2584300507</v>
      </c>
      <c r="H71" s="20">
        <f>'E-E'!G76</f>
        <v>1509197.9122299457</v>
      </c>
      <c r="I71" s="20">
        <f>'E-BES'!G76</f>
        <v>6382139.5443286356</v>
      </c>
      <c r="J71" s="20">
        <f>'E-LRB'!G76</f>
        <v>8275275.4378693644</v>
      </c>
      <c r="K71" s="87">
        <f>'E-Total'!G76</f>
        <v>47844041.685101055</v>
      </c>
      <c r="L71" s="20">
        <f>'E-MR'!G76+'E-O'!G76</f>
        <v>4004958.2299999995</v>
      </c>
      <c r="M71" s="12">
        <f>'E-Total'!M76</f>
        <v>51848999.915101051</v>
      </c>
      <c r="P71" s="175" t="s">
        <v>329</v>
      </c>
      <c r="Q71" s="176" t="s">
        <v>65</v>
      </c>
      <c r="S71" s="166" t="b">
        <f t="shared" si="8"/>
        <v>1</v>
      </c>
      <c r="T71" s="6" t="b">
        <f t="shared" si="9"/>
        <v>1</v>
      </c>
    </row>
    <row r="72" spans="1:20" x14ac:dyDescent="0.3">
      <c r="A72" s="4" t="s">
        <v>67</v>
      </c>
      <c r="B72" s="25">
        <f>'E-G'!G78</f>
        <v>15906483</v>
      </c>
      <c r="C72" s="20">
        <f>'E-FCS'!G78</f>
        <v>4702210</v>
      </c>
      <c r="D72" s="20">
        <f>'E-ADS'!G78</f>
        <v>7970123</v>
      </c>
      <c r="E72" s="20">
        <f>'E-RC'!G78</f>
        <v>9122321</v>
      </c>
      <c r="F72" s="20">
        <f>'E-WM'!G78</f>
        <v>5181100</v>
      </c>
      <c r="G72" s="20">
        <f>'E-TSM'!G78</f>
        <v>429442</v>
      </c>
      <c r="H72" s="20">
        <f>'E-E'!G78</f>
        <v>1575102</v>
      </c>
      <c r="I72" s="20">
        <f>'E-BES'!G78</f>
        <v>4141015</v>
      </c>
      <c r="J72" s="20">
        <f>'E-LRB'!G78</f>
        <v>30104256</v>
      </c>
      <c r="K72" s="87">
        <f>'E-Total'!G78</f>
        <v>79132052</v>
      </c>
      <c r="L72" s="20">
        <f>'E-MR'!G78+'E-O'!G78</f>
        <v>0</v>
      </c>
      <c r="M72" s="12">
        <f>'E-Total'!M78</f>
        <v>79132052</v>
      </c>
      <c r="P72" s="175" t="s">
        <v>329</v>
      </c>
      <c r="Q72" s="176" t="s">
        <v>67</v>
      </c>
      <c r="S72" s="166" t="b">
        <f t="shared" si="8"/>
        <v>1</v>
      </c>
      <c r="T72" s="6" t="b">
        <f t="shared" si="9"/>
        <v>1</v>
      </c>
    </row>
    <row r="73" spans="1:20" x14ac:dyDescent="0.3">
      <c r="A73" s="4" t="s">
        <v>69</v>
      </c>
      <c r="B73" s="25">
        <f>'E-G'!G80</f>
        <v>26551530.654599994</v>
      </c>
      <c r="C73" s="20">
        <f>'E-FCS'!G80</f>
        <v>1936381.3795000003</v>
      </c>
      <c r="D73" s="20">
        <f>'E-ADS'!G80</f>
        <v>745373.76000000047</v>
      </c>
      <c r="E73" s="20">
        <f>'E-RC'!G80</f>
        <v>21264842.765000001</v>
      </c>
      <c r="F73" s="20">
        <f>'E-WM'!G80</f>
        <v>10814600.893999999</v>
      </c>
      <c r="G73" s="20">
        <f>'E-TSM'!G80</f>
        <v>4283729.9794000005</v>
      </c>
      <c r="H73" s="20">
        <f>'E-E'!G80</f>
        <v>4458446.0128999995</v>
      </c>
      <c r="I73" s="20">
        <f>'E-BES'!G80</f>
        <v>7225357.6705999998</v>
      </c>
      <c r="J73" s="20">
        <f>'E-LRB'!G80</f>
        <v>19751812.243999999</v>
      </c>
      <c r="K73" s="87">
        <f>'E-Total'!G80</f>
        <v>97032075.359999999</v>
      </c>
      <c r="L73" s="20">
        <f>'E-MR'!G80+'E-O'!G80</f>
        <v>0</v>
      </c>
      <c r="M73" s="12">
        <f>'E-Total'!M80</f>
        <v>97032075.359999999</v>
      </c>
      <c r="P73" s="175" t="s">
        <v>329</v>
      </c>
      <c r="Q73" s="176" t="s">
        <v>69</v>
      </c>
      <c r="S73" s="166" t="b">
        <f t="shared" si="8"/>
        <v>1</v>
      </c>
      <c r="T73" s="6" t="b">
        <f t="shared" si="9"/>
        <v>1</v>
      </c>
    </row>
    <row r="74" spans="1:20" x14ac:dyDescent="0.3">
      <c r="A74" s="4"/>
      <c r="B74" s="25"/>
      <c r="C74" s="20"/>
      <c r="D74" s="20"/>
      <c r="E74" s="20"/>
      <c r="F74" s="20"/>
      <c r="G74" s="20"/>
      <c r="H74" s="20"/>
      <c r="I74" s="20"/>
      <c r="J74" s="20"/>
      <c r="K74" s="87"/>
      <c r="L74" s="20"/>
      <c r="M74" s="12"/>
      <c r="P74" s="175"/>
      <c r="Q74" s="176"/>
      <c r="S74" s="166"/>
    </row>
    <row r="75" spans="1:20" x14ac:dyDescent="0.3">
      <c r="A75" s="4" t="s">
        <v>0</v>
      </c>
      <c r="B75" s="25">
        <f>'E-G'!G10</f>
        <v>6293019.1580821592</v>
      </c>
      <c r="C75" s="20">
        <f>'E-FCS'!G10</f>
        <v>1333279.0389602943</v>
      </c>
      <c r="D75" s="20">
        <f>'E-ADS'!G10</f>
        <v>0</v>
      </c>
      <c r="E75" s="20">
        <f>'E-RC'!G10</f>
        <v>5930872.6499899495</v>
      </c>
      <c r="F75" s="20">
        <f>'E-WM'!G10</f>
        <v>2821982.1586591834</v>
      </c>
      <c r="G75" s="20">
        <f>'E-TSM'!G10</f>
        <v>899077.90114465088</v>
      </c>
      <c r="H75" s="20">
        <f>'E-E'!G10</f>
        <v>668499.62059904821</v>
      </c>
      <c r="I75" s="20">
        <f>'E-BES'!G10</f>
        <v>4102423.37607814</v>
      </c>
      <c r="J75" s="20">
        <f>'E-LRB'!G10</f>
        <v>5587579.2664865768</v>
      </c>
      <c r="K75" s="87">
        <f>'E-Total'!G10</f>
        <v>27636733.170000006</v>
      </c>
      <c r="L75" s="20">
        <f>'E-MR'!G10+'E-O'!G10</f>
        <v>0</v>
      </c>
      <c r="M75" s="12">
        <f>'E-Total'!M10</f>
        <v>27636733.170000006</v>
      </c>
      <c r="P75" s="175" t="s">
        <v>326</v>
      </c>
      <c r="Q75" s="176" t="s">
        <v>0</v>
      </c>
      <c r="S75" s="166" t="b">
        <f t="shared" ref="S75:S93" si="10">SUM(B75:J75)=K75</f>
        <v>1</v>
      </c>
      <c r="T75" s="6" t="b">
        <f t="shared" ref="T75:T93" si="11">SUM(K75:L75)=M75</f>
        <v>1</v>
      </c>
    </row>
    <row r="76" spans="1:20" x14ac:dyDescent="0.3">
      <c r="A76" s="4" t="s">
        <v>1</v>
      </c>
      <c r="B76" s="25">
        <f>'E-G'!G11</f>
        <v>5275197</v>
      </c>
      <c r="C76" s="20">
        <f>'E-FCS'!G11</f>
        <v>266659</v>
      </c>
      <c r="D76" s="20">
        <f>'E-ADS'!G11</f>
        <v>687323</v>
      </c>
      <c r="E76" s="20">
        <f>'E-RC'!G11</f>
        <v>6316140</v>
      </c>
      <c r="F76" s="20">
        <f>'E-WM'!G11</f>
        <v>2049450</v>
      </c>
      <c r="G76" s="20">
        <f>'E-TSM'!G11</f>
        <v>756998</v>
      </c>
      <c r="H76" s="20">
        <f>'E-E'!G11</f>
        <v>435683</v>
      </c>
      <c r="I76" s="20">
        <f>'E-BES'!G11</f>
        <v>2140085</v>
      </c>
      <c r="J76" s="20">
        <f>'E-LRB'!G11</f>
        <v>11200636</v>
      </c>
      <c r="K76" s="87">
        <f>'E-Total'!G11</f>
        <v>29128171</v>
      </c>
      <c r="L76" s="20">
        <f>'E-MR'!G11+'E-O'!G11</f>
        <v>0</v>
      </c>
      <c r="M76" s="12">
        <f>'E-Total'!M11</f>
        <v>29128171</v>
      </c>
      <c r="P76" s="175" t="s">
        <v>326</v>
      </c>
      <c r="Q76" s="176" t="s">
        <v>1</v>
      </c>
      <c r="S76" s="166" t="b">
        <f t="shared" si="10"/>
        <v>1</v>
      </c>
      <c r="T76" s="6" t="b">
        <f t="shared" si="11"/>
        <v>1</v>
      </c>
    </row>
    <row r="77" spans="1:20" x14ac:dyDescent="0.3">
      <c r="A77" s="4" t="s">
        <v>7</v>
      </c>
      <c r="B77" s="25">
        <f>'E-G'!G17</f>
        <v>8067899.3900000025</v>
      </c>
      <c r="C77" s="20">
        <f>'E-FCS'!G17</f>
        <v>2838663.38</v>
      </c>
      <c r="D77" s="20">
        <f>'E-ADS'!G17</f>
        <v>1957436.15</v>
      </c>
      <c r="E77" s="20">
        <f>'E-RC'!G17</f>
        <v>3681931.24</v>
      </c>
      <c r="F77" s="20">
        <f>'E-WM'!G17</f>
        <v>4940728.3100000005</v>
      </c>
      <c r="G77" s="20">
        <f>'E-TSM'!G17</f>
        <v>1422275.0249999999</v>
      </c>
      <c r="H77" s="20">
        <f>'E-E'!G17</f>
        <v>2105527.7649999997</v>
      </c>
      <c r="I77" s="20">
        <f>'E-BES'!G17</f>
        <v>1800678.99</v>
      </c>
      <c r="J77" s="20">
        <f>'E-LRB'!G17</f>
        <v>5484549.5700000003</v>
      </c>
      <c r="K77" s="87">
        <f>'E-Total'!G17</f>
        <v>32299689.820000004</v>
      </c>
      <c r="L77" s="20">
        <f>'E-MR'!G17+'E-O'!G17</f>
        <v>0</v>
      </c>
      <c r="M77" s="12">
        <f>'E-Total'!M17</f>
        <v>32299689.820000004</v>
      </c>
      <c r="P77" s="175" t="s">
        <v>326</v>
      </c>
      <c r="Q77" s="176" t="s">
        <v>7</v>
      </c>
      <c r="S77" s="166" t="b">
        <f t="shared" si="10"/>
        <v>1</v>
      </c>
      <c r="T77" s="6" t="b">
        <f t="shared" si="11"/>
        <v>1</v>
      </c>
    </row>
    <row r="78" spans="1:20" x14ac:dyDescent="0.3">
      <c r="A78" s="4" t="s">
        <v>10</v>
      </c>
      <c r="B78" s="25">
        <f>'E-G'!G20</f>
        <v>5658058.8499999987</v>
      </c>
      <c r="C78" s="20">
        <f>'E-FCS'!G20</f>
        <v>1055119.3199999998</v>
      </c>
      <c r="D78" s="20">
        <f>'E-ADS'!G20</f>
        <v>1250645.6599999999</v>
      </c>
      <c r="E78" s="20">
        <f>'E-RC'!G20</f>
        <v>5444972.8099999996</v>
      </c>
      <c r="F78" s="20">
        <f>'E-WM'!G20</f>
        <v>1522209.71</v>
      </c>
      <c r="G78" s="20">
        <f>'E-TSM'!G20</f>
        <v>142204.35999999999</v>
      </c>
      <c r="H78" s="20">
        <f>'E-E'!G20</f>
        <v>325215.18</v>
      </c>
      <c r="I78" s="20">
        <f>'E-BES'!G20</f>
        <v>1321329.24</v>
      </c>
      <c r="J78" s="20">
        <f>'E-LRB'!G20</f>
        <v>11157483.100000001</v>
      </c>
      <c r="K78" s="87">
        <f>'E-Total'!G20</f>
        <v>27877238.229999997</v>
      </c>
      <c r="L78" s="20">
        <f>'E-MR'!G20+'E-O'!G20</f>
        <v>3082546.15</v>
      </c>
      <c r="M78" s="12">
        <f>'E-Total'!M20</f>
        <v>30959784.379999995</v>
      </c>
      <c r="P78" s="175" t="s">
        <v>326</v>
      </c>
      <c r="Q78" s="176" t="s">
        <v>10</v>
      </c>
      <c r="S78" s="166" t="b">
        <f t="shared" si="10"/>
        <v>1</v>
      </c>
      <c r="T78" s="6" t="b">
        <f t="shared" si="11"/>
        <v>1</v>
      </c>
    </row>
    <row r="79" spans="1:20" x14ac:dyDescent="0.3">
      <c r="A79" s="4" t="s">
        <v>14</v>
      </c>
      <c r="B79" s="25">
        <f>'E-G'!G24</f>
        <v>9980899.0099999998</v>
      </c>
      <c r="C79" s="20">
        <f>'E-FCS'!G24</f>
        <v>3884068.3400000003</v>
      </c>
      <c r="D79" s="20">
        <f>'E-ADS'!G24</f>
        <v>2017955.12</v>
      </c>
      <c r="E79" s="20">
        <f>'E-RC'!G24</f>
        <v>3479403.3199999994</v>
      </c>
      <c r="F79" s="20">
        <f>'E-WM'!G24</f>
        <v>2850481.65</v>
      </c>
      <c r="G79" s="20">
        <f>'E-TSM'!G24</f>
        <v>1630380.4000000001</v>
      </c>
      <c r="H79" s="20">
        <f>'E-E'!G24</f>
        <v>622157.35</v>
      </c>
      <c r="I79" s="20">
        <f>'E-BES'!G24</f>
        <v>2563856.59</v>
      </c>
      <c r="J79" s="20">
        <f>'E-LRB'!G24</f>
        <v>4754908.04</v>
      </c>
      <c r="K79" s="87">
        <f>'E-Total'!G24</f>
        <v>31784109.819999997</v>
      </c>
      <c r="L79" s="20">
        <f>'E-MR'!G24+'E-O'!G24</f>
        <v>0</v>
      </c>
      <c r="M79" s="12">
        <f>'E-Total'!M24</f>
        <v>31784109.819999997</v>
      </c>
      <c r="P79" s="175" t="s">
        <v>326</v>
      </c>
      <c r="Q79" s="176" t="s">
        <v>14</v>
      </c>
      <c r="S79" s="166" t="b">
        <f t="shared" si="10"/>
        <v>1</v>
      </c>
      <c r="T79" s="6" t="b">
        <f t="shared" si="11"/>
        <v>1</v>
      </c>
    </row>
    <row r="80" spans="1:20" x14ac:dyDescent="0.3">
      <c r="A80" s="4" t="s">
        <v>20</v>
      </c>
      <c r="B80" s="25">
        <f>'E-G'!G30</f>
        <v>5341836</v>
      </c>
      <c r="C80" s="20">
        <f>'E-FCS'!G30</f>
        <v>5158693</v>
      </c>
      <c r="D80" s="20">
        <f>'E-ADS'!G30</f>
        <v>4875449</v>
      </c>
      <c r="E80" s="20">
        <f>'E-RC'!G30</f>
        <v>3674862</v>
      </c>
      <c r="F80" s="20">
        <f>'E-WM'!G30</f>
        <v>2053963</v>
      </c>
      <c r="G80" s="20">
        <f>'E-TSM'!G30</f>
        <v>1144782</v>
      </c>
      <c r="H80" s="20">
        <f>'E-E'!G30</f>
        <v>851401</v>
      </c>
      <c r="I80" s="20">
        <f>'E-BES'!G30</f>
        <v>2896099</v>
      </c>
      <c r="J80" s="20">
        <f>'E-LRB'!G30</f>
        <v>6719102</v>
      </c>
      <c r="K80" s="87">
        <f>'E-Total'!G30</f>
        <v>32716187</v>
      </c>
      <c r="L80" s="20">
        <f>'E-MR'!G30+'E-O'!G30</f>
        <v>244768</v>
      </c>
      <c r="M80" s="12">
        <f>'E-Total'!M30</f>
        <v>32960955</v>
      </c>
      <c r="P80" s="175" t="s">
        <v>326</v>
      </c>
      <c r="Q80" s="176" t="s">
        <v>20</v>
      </c>
      <c r="S80" s="166" t="b">
        <f t="shared" si="10"/>
        <v>1</v>
      </c>
      <c r="T80" s="6" t="b">
        <f t="shared" si="11"/>
        <v>1</v>
      </c>
    </row>
    <row r="81" spans="1:20" x14ac:dyDescent="0.3">
      <c r="A81" s="4" t="s">
        <v>28</v>
      </c>
      <c r="B81" s="25">
        <f>'E-G'!G38</f>
        <v>8751990</v>
      </c>
      <c r="C81" s="20">
        <f>'E-FCS'!G38</f>
        <v>786960</v>
      </c>
      <c r="D81" s="20">
        <f>'E-ADS'!G38</f>
        <v>1279195</v>
      </c>
      <c r="E81" s="20">
        <f>'E-RC'!G38</f>
        <v>6510968</v>
      </c>
      <c r="F81" s="20">
        <f>'E-WM'!G38</f>
        <v>4556241</v>
      </c>
      <c r="G81" s="20">
        <f>'E-TSM'!G38</f>
        <v>875421</v>
      </c>
      <c r="H81" s="20">
        <f>'E-E'!G38</f>
        <v>597780</v>
      </c>
      <c r="I81" s="20">
        <f>'E-BES'!G38</f>
        <v>3453052</v>
      </c>
      <c r="J81" s="20">
        <f>'E-LRB'!G38</f>
        <v>9147844</v>
      </c>
      <c r="K81" s="87">
        <f>'E-Total'!G38</f>
        <v>35959451</v>
      </c>
      <c r="L81" s="20">
        <f>'E-MR'!G38+'E-O'!G38</f>
        <v>0</v>
      </c>
      <c r="M81" s="12">
        <f>'E-Total'!M38</f>
        <v>35959451</v>
      </c>
      <c r="P81" s="175" t="s">
        <v>326</v>
      </c>
      <c r="Q81" s="176" t="s">
        <v>28</v>
      </c>
      <c r="S81" s="166" t="b">
        <f t="shared" si="10"/>
        <v>1</v>
      </c>
      <c r="T81" s="6" t="b">
        <f t="shared" si="11"/>
        <v>1</v>
      </c>
    </row>
    <row r="82" spans="1:20" x14ac:dyDescent="0.3">
      <c r="A82" s="4" t="s">
        <v>29</v>
      </c>
      <c r="B82" s="25">
        <f>'E-G'!G39</f>
        <v>4291750.74</v>
      </c>
      <c r="C82" s="20">
        <f>'E-FCS'!G39</f>
        <v>447518.67</v>
      </c>
      <c r="D82" s="20">
        <f>'E-ADS'!G39</f>
        <v>999816.91</v>
      </c>
      <c r="E82" s="20">
        <f>'E-RC'!G39</f>
        <v>2518491.4799999995</v>
      </c>
      <c r="F82" s="20">
        <f>'E-WM'!G39</f>
        <v>1183950.07</v>
      </c>
      <c r="G82" s="20">
        <f>'E-TSM'!G39</f>
        <v>464119</v>
      </c>
      <c r="H82" s="20">
        <f>'E-E'!G39</f>
        <v>1073559.95</v>
      </c>
      <c r="I82" s="20">
        <f>'E-BES'!G39</f>
        <v>2275108.1800000002</v>
      </c>
      <c r="J82" s="20">
        <f>'E-LRB'!G39</f>
        <v>7173958.5700000003</v>
      </c>
      <c r="K82" s="87">
        <f>'E-Total'!G39</f>
        <v>20428273.57</v>
      </c>
      <c r="L82" s="20">
        <f>'E-MR'!G39+'E-O'!G39</f>
        <v>173856.84</v>
      </c>
      <c r="M82" s="12">
        <f>'E-Total'!M39</f>
        <v>20602130.41</v>
      </c>
      <c r="P82" s="175" t="s">
        <v>326</v>
      </c>
      <c r="Q82" s="176" t="s">
        <v>29</v>
      </c>
      <c r="S82" s="166" t="b">
        <f t="shared" si="10"/>
        <v>1</v>
      </c>
      <c r="T82" s="6" t="b">
        <f t="shared" si="11"/>
        <v>1</v>
      </c>
    </row>
    <row r="83" spans="1:20" x14ac:dyDescent="0.3">
      <c r="A83" s="4" t="s">
        <v>33</v>
      </c>
      <c r="B83" s="25">
        <f>'E-G'!G43</f>
        <v>9036053</v>
      </c>
      <c r="C83" s="20">
        <f>'E-FCS'!G43</f>
        <v>900199</v>
      </c>
      <c r="D83" s="20">
        <f>'E-ADS'!G43</f>
        <v>253307</v>
      </c>
      <c r="E83" s="20">
        <f>'E-RC'!G43</f>
        <v>4162208</v>
      </c>
      <c r="F83" s="20">
        <f>'E-WM'!G43</f>
        <v>2818304</v>
      </c>
      <c r="G83" s="20">
        <f>'E-TSM'!G43</f>
        <v>634057</v>
      </c>
      <c r="H83" s="20">
        <f>'E-E'!G43</f>
        <v>670340</v>
      </c>
      <c r="I83" s="20">
        <f>'E-BES'!G43</f>
        <v>6539816</v>
      </c>
      <c r="J83" s="20">
        <f>'E-LRB'!G43</f>
        <v>28112712</v>
      </c>
      <c r="K83" s="87">
        <f>'E-Total'!G43</f>
        <v>53126996</v>
      </c>
      <c r="L83" s="20">
        <f>'E-MR'!G43+'E-O'!G43</f>
        <v>0</v>
      </c>
      <c r="M83" s="12">
        <f>'E-Total'!M43</f>
        <v>53126996</v>
      </c>
      <c r="P83" s="175" t="s">
        <v>326</v>
      </c>
      <c r="Q83" s="176" t="s">
        <v>33</v>
      </c>
      <c r="S83" s="166" t="b">
        <f t="shared" si="10"/>
        <v>1</v>
      </c>
      <c r="T83" s="6" t="b">
        <f t="shared" si="11"/>
        <v>1</v>
      </c>
    </row>
    <row r="84" spans="1:20" x14ac:dyDescent="0.3">
      <c r="A84" s="4" t="s">
        <v>37</v>
      </c>
      <c r="B84" s="25">
        <f>'E-G'!G47</f>
        <v>7453175</v>
      </c>
      <c r="C84" s="20">
        <f>'E-FCS'!G47</f>
        <v>1257027.99</v>
      </c>
      <c r="D84" s="20">
        <f>'E-ADS'!G47</f>
        <v>2032954.5699999998</v>
      </c>
      <c r="E84" s="20">
        <f>'E-RC'!G47</f>
        <v>4635330.17</v>
      </c>
      <c r="F84" s="20">
        <f>'E-WM'!G47</f>
        <v>1743329.12</v>
      </c>
      <c r="G84" s="20">
        <f>'E-TSM'!G47</f>
        <v>411925.96</v>
      </c>
      <c r="H84" s="20">
        <f>'E-E'!G47</f>
        <v>506068.35</v>
      </c>
      <c r="I84" s="20">
        <f>'E-BES'!G47</f>
        <v>1925274.2099999995</v>
      </c>
      <c r="J84" s="20">
        <f>'E-LRB'!G47</f>
        <v>12940446.040000001</v>
      </c>
      <c r="K84" s="87">
        <f>'E-Total'!G47</f>
        <v>32905531.410000004</v>
      </c>
      <c r="L84" s="20">
        <f>'E-MR'!G47+'E-O'!G47</f>
        <v>293693.54000000004</v>
      </c>
      <c r="M84" s="12">
        <f>'E-Total'!M47</f>
        <v>33199224.950000003</v>
      </c>
      <c r="P84" s="175" t="s">
        <v>326</v>
      </c>
      <c r="Q84" s="176" t="s">
        <v>37</v>
      </c>
      <c r="S84" s="166" t="b">
        <f t="shared" si="10"/>
        <v>1</v>
      </c>
      <c r="T84" s="6" t="b">
        <f t="shared" si="11"/>
        <v>1</v>
      </c>
    </row>
    <row r="85" spans="1:20" x14ac:dyDescent="0.3">
      <c r="A85" s="4" t="s">
        <v>40</v>
      </c>
      <c r="B85" s="25">
        <f>'E-G'!G50</f>
        <v>6967943</v>
      </c>
      <c r="C85" s="20">
        <f>'E-FCS'!G50</f>
        <v>1509020</v>
      </c>
      <c r="D85" s="20">
        <f>'E-ADS'!G50</f>
        <v>1231604</v>
      </c>
      <c r="E85" s="20">
        <f>'E-RC'!G50</f>
        <v>2245810</v>
      </c>
      <c r="F85" s="20">
        <f>'E-WM'!G50</f>
        <v>2707452</v>
      </c>
      <c r="G85" s="20">
        <f>'E-TSM'!G50</f>
        <v>467720</v>
      </c>
      <c r="H85" s="20">
        <f>'E-E'!G50</f>
        <v>737468</v>
      </c>
      <c r="I85" s="20">
        <f>'E-BES'!G50</f>
        <v>2882407</v>
      </c>
      <c r="J85" s="20">
        <f>'E-LRB'!G50</f>
        <v>5197987</v>
      </c>
      <c r="K85" s="87">
        <f>'E-Total'!G50</f>
        <v>23947411</v>
      </c>
      <c r="L85" s="20">
        <f>'E-MR'!G50+'E-O'!G50</f>
        <v>380401</v>
      </c>
      <c r="M85" s="12">
        <f>'E-Total'!M50</f>
        <v>24327812</v>
      </c>
      <c r="P85" s="175" t="s">
        <v>326</v>
      </c>
      <c r="Q85" s="176" t="s">
        <v>40</v>
      </c>
      <c r="S85" s="166" t="b">
        <f t="shared" si="10"/>
        <v>1</v>
      </c>
      <c r="T85" s="6" t="b">
        <f t="shared" si="11"/>
        <v>1</v>
      </c>
    </row>
    <row r="86" spans="1:20" x14ac:dyDescent="0.3">
      <c r="A86" s="4" t="s">
        <v>54</v>
      </c>
      <c r="B86" s="25">
        <f>'E-G'!G65</f>
        <v>7828723</v>
      </c>
      <c r="C86" s="20">
        <f>'E-FCS'!G65</f>
        <v>2155068</v>
      </c>
      <c r="D86" s="20">
        <f>'E-ADS'!G65</f>
        <v>117353</v>
      </c>
      <c r="E86" s="20">
        <f>'E-RC'!G65</f>
        <v>8441934</v>
      </c>
      <c r="F86" s="20">
        <f>'E-WM'!G65</f>
        <v>3326492</v>
      </c>
      <c r="G86" s="20">
        <f>'E-TSM'!G65</f>
        <v>1408862</v>
      </c>
      <c r="H86" s="20">
        <f>'E-E'!G65</f>
        <v>1271670</v>
      </c>
      <c r="I86" s="20">
        <f>'E-BES'!G65</f>
        <v>3926975</v>
      </c>
      <c r="J86" s="20">
        <f>'E-LRB'!G65</f>
        <v>9241506</v>
      </c>
      <c r="K86" s="87">
        <f>'E-Total'!G65</f>
        <v>37718583</v>
      </c>
      <c r="L86" s="20">
        <f>'E-MR'!G65+'E-O'!G65</f>
        <v>0</v>
      </c>
      <c r="M86" s="12">
        <f>'E-Total'!M65</f>
        <v>37718583</v>
      </c>
      <c r="P86" s="175" t="s">
        <v>326</v>
      </c>
      <c r="Q86" s="176" t="s">
        <v>54</v>
      </c>
      <c r="S86" s="166" t="b">
        <f t="shared" si="10"/>
        <v>1</v>
      </c>
      <c r="T86" s="6" t="b">
        <f t="shared" si="11"/>
        <v>1</v>
      </c>
    </row>
    <row r="87" spans="1:20" x14ac:dyDescent="0.3">
      <c r="A87" s="4" t="s">
        <v>56</v>
      </c>
      <c r="B87" s="25">
        <f>'E-G'!G67</f>
        <v>8522144.2300000004</v>
      </c>
      <c r="C87" s="20">
        <f>'E-FCS'!G67</f>
        <v>2173072.3099999996</v>
      </c>
      <c r="D87" s="20">
        <f>'E-ADS'!G67</f>
        <v>1579012.72</v>
      </c>
      <c r="E87" s="20">
        <f>'E-RC'!G67</f>
        <v>5782985.25</v>
      </c>
      <c r="F87" s="20">
        <f>'E-WM'!G67</f>
        <v>1853809.6099999999</v>
      </c>
      <c r="G87" s="20">
        <f>'E-TSM'!G67</f>
        <v>1000837.62</v>
      </c>
      <c r="H87" s="20">
        <f>'E-E'!G67</f>
        <v>1256250.4099999999</v>
      </c>
      <c r="I87" s="20">
        <f>'E-BES'!G67</f>
        <v>5507161.9400000004</v>
      </c>
      <c r="J87" s="20">
        <f>'E-LRB'!G67</f>
        <v>14332261.930000002</v>
      </c>
      <c r="K87" s="87">
        <f>'E-Total'!G67</f>
        <v>42007536.020000003</v>
      </c>
      <c r="L87" s="20">
        <f>'E-MR'!G67+'E-O'!G67</f>
        <v>24381.14</v>
      </c>
      <c r="M87" s="12">
        <f>'E-Total'!M67</f>
        <v>42031917.160000004</v>
      </c>
      <c r="P87" s="175" t="s">
        <v>326</v>
      </c>
      <c r="Q87" s="176" t="s">
        <v>56</v>
      </c>
      <c r="S87" s="166" t="b">
        <f t="shared" si="10"/>
        <v>1</v>
      </c>
      <c r="T87" s="6" t="b">
        <f t="shared" si="11"/>
        <v>1</v>
      </c>
    </row>
    <row r="88" spans="1:20" x14ac:dyDescent="0.3">
      <c r="A88" s="4" t="s">
        <v>58</v>
      </c>
      <c r="B88" s="25">
        <f>'E-G'!G69</f>
        <v>6137141.6099999975</v>
      </c>
      <c r="C88" s="20">
        <f>'E-FCS'!G69</f>
        <v>712616.26000000013</v>
      </c>
      <c r="D88" s="20">
        <f>'E-ADS'!G69</f>
        <v>1193043.1399999999</v>
      </c>
      <c r="E88" s="20">
        <f>'E-RC'!G69</f>
        <v>3393406.6466666665</v>
      </c>
      <c r="F88" s="20">
        <f>'E-WM'!G69</f>
        <v>1496087.1733333331</v>
      </c>
      <c r="G88" s="20">
        <f>'E-TSM'!G69</f>
        <v>727767.25</v>
      </c>
      <c r="H88" s="20">
        <f>'E-E'!G69</f>
        <v>1662541.05</v>
      </c>
      <c r="I88" s="20">
        <f>'E-BES'!G69</f>
        <v>2623257.8833333333</v>
      </c>
      <c r="J88" s="20">
        <f>'E-LRB'!G69</f>
        <v>6162826.6900000004</v>
      </c>
      <c r="K88" s="87">
        <f>'E-Total'!G69</f>
        <v>24108687.703333333</v>
      </c>
      <c r="L88" s="20">
        <f>'E-MR'!G69+'E-O'!G69</f>
        <v>0</v>
      </c>
      <c r="M88" s="12">
        <f>'E-Total'!M69</f>
        <v>24108687.703333333</v>
      </c>
      <c r="P88" s="175" t="s">
        <v>326</v>
      </c>
      <c r="Q88" s="176" t="s">
        <v>58</v>
      </c>
      <c r="S88" s="166" t="b">
        <f t="shared" si="10"/>
        <v>1</v>
      </c>
      <c r="T88" s="6" t="b">
        <f t="shared" si="11"/>
        <v>1</v>
      </c>
    </row>
    <row r="89" spans="1:20" x14ac:dyDescent="0.3">
      <c r="A89" s="4" t="s">
        <v>59</v>
      </c>
      <c r="B89" s="25">
        <f>'E-G'!G70</f>
        <v>3132282.009720467</v>
      </c>
      <c r="C89" s="20">
        <f>'E-FCS'!G70</f>
        <v>220537.27810931124</v>
      </c>
      <c r="D89" s="20">
        <f>'E-ADS'!G70</f>
        <v>794136.77507627383</v>
      </c>
      <c r="E89" s="20">
        <f>'E-RC'!G70</f>
        <v>1770367.2062636313</v>
      </c>
      <c r="F89" s="20">
        <f>'E-WM'!G70</f>
        <v>922293.16007206088</v>
      </c>
      <c r="G89" s="20">
        <f>'E-TSM'!G70</f>
        <v>769508.30154014798</v>
      </c>
      <c r="H89" s="20">
        <f>'E-E'!G70</f>
        <v>676129.10658943234</v>
      </c>
      <c r="I89" s="20">
        <f>'E-BES'!G70</f>
        <v>2300772.3217345532</v>
      </c>
      <c r="J89" s="20">
        <f>'E-LRB'!G70</f>
        <v>624807.17214412126</v>
      </c>
      <c r="K89" s="87">
        <f>'E-Total'!G70</f>
        <v>11210833.331249999</v>
      </c>
      <c r="L89" s="20">
        <f>'E-MR'!G70+'E-O'!G70</f>
        <v>0</v>
      </c>
      <c r="M89" s="12">
        <f>'E-Total'!M70</f>
        <v>11210833.331249999</v>
      </c>
      <c r="P89" s="175" t="s">
        <v>326</v>
      </c>
      <c r="Q89" s="176" t="s">
        <v>59</v>
      </c>
      <c r="S89" s="166" t="b">
        <f t="shared" si="10"/>
        <v>1</v>
      </c>
      <c r="T89" s="6" t="b">
        <f t="shared" si="11"/>
        <v>1</v>
      </c>
    </row>
    <row r="90" spans="1:20" x14ac:dyDescent="0.3">
      <c r="A90" s="4" t="s">
        <v>63</v>
      </c>
      <c r="B90" s="25">
        <f>'E-G'!G74</f>
        <v>12903789.9048</v>
      </c>
      <c r="C90" s="20">
        <f>'E-FCS'!G74</f>
        <v>935748.13</v>
      </c>
      <c r="D90" s="20">
        <f>'E-ADS'!G74</f>
        <v>136135.90000000002</v>
      </c>
      <c r="E90" s="20">
        <f>'E-RC'!G74</f>
        <v>4155525.8569</v>
      </c>
      <c r="F90" s="20">
        <f>'E-WM'!G74</f>
        <v>3272716.39</v>
      </c>
      <c r="G90" s="20">
        <f>'E-TSM'!G74</f>
        <v>0</v>
      </c>
      <c r="H90" s="20">
        <f>'E-E'!G74</f>
        <v>323079.97000000003</v>
      </c>
      <c r="I90" s="20">
        <f>'E-BES'!G74</f>
        <v>2361592.87</v>
      </c>
      <c r="J90" s="20">
        <f>'E-LRB'!G74</f>
        <v>6871188.9782999996</v>
      </c>
      <c r="K90" s="87">
        <f>'E-Total'!G74</f>
        <v>30959778</v>
      </c>
      <c r="L90" s="20">
        <f>'E-MR'!G74+'E-O'!G74</f>
        <v>0</v>
      </c>
      <c r="M90" s="12">
        <f>'E-Total'!M74</f>
        <v>30959778</v>
      </c>
      <c r="P90" s="175" t="s">
        <v>326</v>
      </c>
      <c r="Q90" s="176" t="s">
        <v>63</v>
      </c>
      <c r="S90" s="166" t="b">
        <f t="shared" si="10"/>
        <v>1</v>
      </c>
      <c r="T90" s="6" t="b">
        <f t="shared" si="11"/>
        <v>1</v>
      </c>
    </row>
    <row r="91" spans="1:20" x14ac:dyDescent="0.3">
      <c r="A91" s="4" t="s">
        <v>66</v>
      </c>
      <c r="B91" s="25">
        <f>'E-G'!G77</f>
        <v>10593708</v>
      </c>
      <c r="C91" s="20">
        <f>'E-FCS'!G77</f>
        <v>1839266</v>
      </c>
      <c r="D91" s="20">
        <f>'E-ADS'!G77</f>
        <v>7</v>
      </c>
      <c r="E91" s="20">
        <f>'E-RC'!G77</f>
        <v>1996046</v>
      </c>
      <c r="F91" s="20">
        <f>'E-WM'!G77</f>
        <v>773565</v>
      </c>
      <c r="G91" s="20">
        <f>'E-TSM'!G77</f>
        <v>301464</v>
      </c>
      <c r="H91" s="20">
        <f>'E-E'!G77</f>
        <v>307467</v>
      </c>
      <c r="I91" s="20">
        <f>'E-BES'!G77</f>
        <v>1122950</v>
      </c>
      <c r="J91" s="20">
        <f>'E-LRB'!G77</f>
        <v>7759115</v>
      </c>
      <c r="K91" s="87">
        <f>'E-Total'!G77</f>
        <v>24693588</v>
      </c>
      <c r="L91" s="20">
        <f>'E-MR'!G77+'E-O'!G77</f>
        <v>0</v>
      </c>
      <c r="M91" s="12">
        <f>'E-Total'!M77</f>
        <v>24693588</v>
      </c>
      <c r="P91" s="175" t="s">
        <v>326</v>
      </c>
      <c r="Q91" s="176" t="s">
        <v>66</v>
      </c>
      <c r="S91" s="166" t="b">
        <f t="shared" si="10"/>
        <v>1</v>
      </c>
      <c r="T91" s="6" t="b">
        <f t="shared" si="11"/>
        <v>1</v>
      </c>
    </row>
    <row r="92" spans="1:20" x14ac:dyDescent="0.3">
      <c r="A92" s="4" t="s">
        <v>70</v>
      </c>
      <c r="B92" s="25">
        <f>'E-G'!G81</f>
        <v>6066438</v>
      </c>
      <c r="C92" s="20">
        <f>'E-FCS'!G81</f>
        <v>1097721</v>
      </c>
      <c r="D92" s="20">
        <f>'E-ADS'!G81</f>
        <v>766989</v>
      </c>
      <c r="E92" s="20">
        <f>'E-RC'!G81</f>
        <v>2016619</v>
      </c>
      <c r="F92" s="20">
        <f>'E-WM'!G81</f>
        <v>836362</v>
      </c>
      <c r="G92" s="20">
        <f>'E-TSM'!G81</f>
        <v>438664</v>
      </c>
      <c r="H92" s="20">
        <f>'E-E'!G81</f>
        <v>643036</v>
      </c>
      <c r="I92" s="20">
        <f>'E-BES'!G81</f>
        <v>1672472</v>
      </c>
      <c r="J92" s="20">
        <f>'E-LRB'!G81</f>
        <v>8375288</v>
      </c>
      <c r="K92" s="87">
        <f>'E-Total'!G81</f>
        <v>21913589</v>
      </c>
      <c r="L92" s="20">
        <f>'E-MR'!G81+'E-O'!G81</f>
        <v>2143069</v>
      </c>
      <c r="M92" s="12">
        <f>'E-Total'!M81</f>
        <v>24056658</v>
      </c>
      <c r="P92" s="175" t="s">
        <v>326</v>
      </c>
      <c r="Q92" s="176" t="s">
        <v>70</v>
      </c>
      <c r="S92" s="166" t="b">
        <f t="shared" si="10"/>
        <v>1</v>
      </c>
      <c r="T92" s="6" t="b">
        <f t="shared" si="11"/>
        <v>1</v>
      </c>
    </row>
    <row r="93" spans="1:20" x14ac:dyDescent="0.3">
      <c r="A93" s="4" t="s">
        <v>77</v>
      </c>
      <c r="B93" s="25">
        <f>'E-G'!G88</f>
        <v>4489528.6399999997</v>
      </c>
      <c r="C93" s="20">
        <f>'E-FCS'!G88</f>
        <v>1996083.0900000003</v>
      </c>
      <c r="D93" s="20">
        <f>'E-ADS'!G88</f>
        <v>1364139.22</v>
      </c>
      <c r="E93" s="20">
        <f>'E-RC'!G88</f>
        <v>2142549.84</v>
      </c>
      <c r="F93" s="20">
        <f>'E-WM'!G88</f>
        <v>1536994.26</v>
      </c>
      <c r="G93" s="20">
        <f>'E-TSM'!G88</f>
        <v>1148593.8400000001</v>
      </c>
      <c r="H93" s="20">
        <f>'E-E'!G88</f>
        <v>569427.63</v>
      </c>
      <c r="I93" s="20">
        <f>'E-BES'!G88</f>
        <v>2248085.1300000004</v>
      </c>
      <c r="J93" s="20">
        <f>'E-LRB'!G88</f>
        <v>9854258.8899999987</v>
      </c>
      <c r="K93" s="87">
        <f>'E-Total'!G88</f>
        <v>25349660.539999999</v>
      </c>
      <c r="L93" s="20">
        <f>'E-MR'!G88+'E-O'!G88</f>
        <v>0</v>
      </c>
      <c r="M93" s="12">
        <f>'E-Total'!M88</f>
        <v>25349660.539999999</v>
      </c>
      <c r="P93" s="175" t="s">
        <v>326</v>
      </c>
      <c r="Q93" s="176" t="s">
        <v>77</v>
      </c>
      <c r="S93" s="166" t="b">
        <f t="shared" si="10"/>
        <v>1</v>
      </c>
      <c r="T93" s="6" t="b">
        <f t="shared" si="11"/>
        <v>1</v>
      </c>
    </row>
    <row r="94" spans="1:20" x14ac:dyDescent="0.3">
      <c r="A94" s="177"/>
      <c r="B94" s="178"/>
      <c r="C94" s="179"/>
      <c r="D94" s="179"/>
      <c r="E94" s="179"/>
      <c r="F94" s="179"/>
      <c r="G94" s="179"/>
      <c r="H94" s="179"/>
      <c r="I94" s="179"/>
      <c r="J94" s="179"/>
      <c r="K94" s="180"/>
      <c r="L94" s="179"/>
      <c r="M94" s="181"/>
      <c r="P94" s="175"/>
      <c r="Q94" s="176"/>
      <c r="S94" s="166"/>
    </row>
    <row r="95" spans="1:20" x14ac:dyDescent="0.3">
      <c r="A95" s="5"/>
      <c r="B95" s="26"/>
      <c r="C95" s="21"/>
      <c r="D95" s="21"/>
      <c r="E95" s="21"/>
      <c r="F95" s="21"/>
      <c r="G95" s="21"/>
      <c r="H95" s="21"/>
      <c r="I95" s="21"/>
      <c r="J95" s="21"/>
      <c r="K95" s="88"/>
      <c r="L95" s="21"/>
      <c r="M95" s="13"/>
      <c r="S95" s="166"/>
    </row>
    <row r="96" spans="1:20" x14ac:dyDescent="0.3">
      <c r="A96" s="30"/>
      <c r="B96" s="31">
        <f>SUM(B9:B95)</f>
        <v>2008847027.2848155</v>
      </c>
      <c r="C96" s="32">
        <f t="shared" ref="C96:M96" si="12">SUM(C9:C95)</f>
        <v>794791908.88975406</v>
      </c>
      <c r="D96" s="32">
        <f t="shared" si="12"/>
        <v>454765366.9819833</v>
      </c>
      <c r="E96" s="32">
        <f t="shared" si="12"/>
        <v>1846732106.0939217</v>
      </c>
      <c r="F96" s="32">
        <f t="shared" si="12"/>
        <v>1000369226.447144</v>
      </c>
      <c r="G96" s="32">
        <f t="shared" si="12"/>
        <v>772746695.96499479</v>
      </c>
      <c r="H96" s="32">
        <f t="shared" si="12"/>
        <v>471244457.25795019</v>
      </c>
      <c r="I96" s="32">
        <f t="shared" si="12"/>
        <v>1163198982.1788473</v>
      </c>
      <c r="J96" s="32">
        <f t="shared" si="12"/>
        <v>1168434734.5997944</v>
      </c>
      <c r="K96" s="32">
        <f t="shared" si="12"/>
        <v>9681130505.6991997</v>
      </c>
      <c r="L96" s="32">
        <f>'E-MR'!G90+'E-O'!G90</f>
        <v>107796339.54661158</v>
      </c>
      <c r="M96" s="33">
        <f t="shared" si="12"/>
        <v>9788926845.2458172</v>
      </c>
      <c r="S96" s="166" t="b">
        <f>SUM(B96:J96)=K96</f>
        <v>1</v>
      </c>
      <c r="T96" s="6" t="b">
        <f>SUM(K96:L96)=M96</f>
        <v>0</v>
      </c>
    </row>
    <row r="97" spans="1:22" x14ac:dyDescent="0.3">
      <c r="A97" s="29" t="str">
        <f>"Source: Victorian Local Government Grants Commission - Questionnaire "&amp;$A$3&amp;" response from Council"</f>
        <v>Source: Victorian Local Government Grants Commission - Questionnaire 2020-21 response from Council</v>
      </c>
      <c r="B97" s="10"/>
      <c r="C97" s="10"/>
      <c r="D97" s="10"/>
      <c r="E97" s="10"/>
      <c r="F97" s="10"/>
      <c r="G97" s="10"/>
      <c r="H97" s="10"/>
      <c r="I97" s="10"/>
      <c r="J97" s="10"/>
      <c r="K97" s="10"/>
      <c r="L97" s="10"/>
      <c r="M97" s="10"/>
    </row>
    <row r="102" spans="1:22" x14ac:dyDescent="0.3">
      <c r="B102" s="6"/>
      <c r="C102" s="6"/>
      <c r="D102" s="6"/>
      <c r="E102" s="6"/>
      <c r="F102" s="6"/>
    </row>
    <row r="103" spans="1:22" s="9" customFormat="1" x14ac:dyDescent="0.3">
      <c r="A103" s="6"/>
      <c r="B103" s="6"/>
      <c r="C103" s="6"/>
      <c r="D103" s="6"/>
      <c r="E103" s="6"/>
      <c r="F103" s="6"/>
      <c r="N103" s="6"/>
      <c r="O103" s="6"/>
      <c r="P103" s="173"/>
      <c r="Q103" s="173"/>
      <c r="R103" s="6"/>
      <c r="S103" s="6"/>
      <c r="T103" s="6"/>
      <c r="U103" s="6"/>
      <c r="V103" s="6"/>
    </row>
    <row r="104" spans="1:22" s="9" customFormat="1" x14ac:dyDescent="0.3">
      <c r="A104" s="6"/>
      <c r="B104" s="6"/>
      <c r="C104" s="6"/>
      <c r="D104" s="6"/>
      <c r="E104" s="6"/>
      <c r="F104" s="6"/>
      <c r="N104" s="6"/>
      <c r="O104" s="6"/>
      <c r="P104" s="173"/>
      <c r="Q104" s="173"/>
      <c r="R104" s="6"/>
      <c r="S104" s="6"/>
      <c r="T104" s="6"/>
      <c r="U104" s="6"/>
      <c r="V104" s="6"/>
    </row>
    <row r="105" spans="1:22" s="9" customFormat="1" x14ac:dyDescent="0.3">
      <c r="A105" s="6"/>
      <c r="B105" s="6"/>
      <c r="C105" s="6"/>
      <c r="D105" s="6"/>
      <c r="E105" s="6"/>
      <c r="F105" s="6"/>
      <c r="N105" s="6"/>
      <c r="O105" s="6"/>
      <c r="P105" s="173"/>
      <c r="Q105" s="173"/>
      <c r="R105" s="6"/>
      <c r="S105" s="6"/>
      <c r="T105" s="6"/>
      <c r="U105" s="6"/>
      <c r="V105" s="6"/>
    </row>
    <row r="106" spans="1:22" s="9" customFormat="1" x14ac:dyDescent="0.3">
      <c r="A106" s="6"/>
      <c r="B106" s="6"/>
      <c r="C106" s="6"/>
      <c r="D106" s="6"/>
      <c r="E106" s="6"/>
      <c r="F106" s="6"/>
      <c r="N106" s="6"/>
      <c r="O106" s="6"/>
      <c r="P106" s="173"/>
      <c r="Q106" s="173"/>
      <c r="R106" s="6"/>
      <c r="S106" s="6"/>
      <c r="T106" s="6"/>
      <c r="U106" s="6"/>
      <c r="V106" s="6"/>
    </row>
    <row r="107" spans="1:22" s="9" customFormat="1" x14ac:dyDescent="0.3">
      <c r="A107" s="6"/>
      <c r="B107" s="6"/>
      <c r="C107" s="6"/>
      <c r="D107" s="6"/>
      <c r="E107" s="6"/>
      <c r="F107" s="6"/>
      <c r="N107" s="6"/>
      <c r="O107" s="6"/>
      <c r="P107" s="173"/>
      <c r="Q107" s="173"/>
      <c r="R107" s="6"/>
      <c r="S107" s="6"/>
      <c r="T107" s="6"/>
      <c r="U107" s="6"/>
      <c r="V107" s="6"/>
    </row>
    <row r="108" spans="1:22" s="9" customFormat="1" x14ac:dyDescent="0.3">
      <c r="A108" s="6"/>
      <c r="B108" s="6"/>
      <c r="C108" s="6"/>
      <c r="D108" s="6"/>
      <c r="E108" s="6"/>
      <c r="F108" s="6"/>
      <c r="N108" s="6"/>
      <c r="O108" s="6"/>
      <c r="P108" s="173"/>
      <c r="Q108" s="173"/>
      <c r="R108" s="6"/>
      <c r="S108" s="6"/>
      <c r="T108" s="6"/>
      <c r="U108" s="6"/>
      <c r="V108" s="6"/>
    </row>
  </sheetData>
  <sortState xmlns:xlrd2="http://schemas.microsoft.com/office/spreadsheetml/2017/richdata2" ref="A10:V93">
    <sortCondition ref="P10:P93"/>
    <sortCondition ref="Q10:Q93"/>
  </sortState>
  <printOptions horizontalCentered="1" verticalCentered="1"/>
  <pageMargins left="0.39370078740157483" right="0.39370078740157483" top="0.39370078740157483"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2" tint="-0.249977111117893"/>
  </sheetPr>
  <dimension ref="A1:G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7" width="12.7265625" style="9"/>
    <col min="8" max="16384" width="12.7265625" style="6"/>
  </cols>
  <sheetData>
    <row r="1" spans="1:7" x14ac:dyDescent="0.3">
      <c r="A1" s="1" t="s">
        <v>317</v>
      </c>
      <c r="B1" s="7"/>
      <c r="C1" s="7"/>
      <c r="D1" s="7"/>
      <c r="E1" s="7"/>
      <c r="F1" s="7"/>
      <c r="G1" s="7"/>
    </row>
    <row r="2" spans="1:7" ht="15.5" x14ac:dyDescent="0.35">
      <c r="A2" s="2" t="s">
        <v>270</v>
      </c>
      <c r="B2" s="8"/>
      <c r="C2" s="8"/>
      <c r="D2" s="8"/>
      <c r="E2" s="8"/>
      <c r="F2" s="8"/>
      <c r="G2" s="8"/>
    </row>
    <row r="3" spans="1:7" x14ac:dyDescent="0.3">
      <c r="A3" s="28" t="str">
        <f>'Total Exp'!A3</f>
        <v>2020-21</v>
      </c>
    </row>
    <row r="4" spans="1:7" ht="15.5" x14ac:dyDescent="0.35">
      <c r="A4" s="82" t="s">
        <v>126</v>
      </c>
      <c r="B4" s="83"/>
      <c r="C4" s="84"/>
      <c r="D4" s="85"/>
      <c r="E4" s="83"/>
      <c r="F4" s="85"/>
      <c r="G4" s="84" t="s">
        <v>285</v>
      </c>
    </row>
    <row r="5" spans="1:7" s="60" customFormat="1" ht="13" x14ac:dyDescent="0.3">
      <c r="A5" s="49"/>
      <c r="B5" s="65" t="s">
        <v>235</v>
      </c>
      <c r="C5" s="63"/>
      <c r="D5" s="64" t="s">
        <v>232</v>
      </c>
      <c r="E5" s="66"/>
      <c r="F5" s="65" t="s">
        <v>233</v>
      </c>
      <c r="G5" s="66"/>
    </row>
    <row r="6" spans="1:7" s="60" customFormat="1" ht="13" x14ac:dyDescent="0.3">
      <c r="A6" s="49"/>
      <c r="B6" s="50" t="str">
        <f>$A$4&amp;" Total"</f>
        <v>Local Roads &amp; Bridges Total</v>
      </c>
      <c r="C6" s="52"/>
      <c r="D6" s="50" t="s">
        <v>234</v>
      </c>
      <c r="E6" s="52"/>
      <c r="F6" s="55" t="s">
        <v>141</v>
      </c>
      <c r="G6" s="52"/>
    </row>
    <row r="7" spans="1:7" s="59" customFormat="1" ht="20" x14ac:dyDescent="0.25">
      <c r="A7" s="57"/>
      <c r="B7" s="42" t="s">
        <v>117</v>
      </c>
      <c r="C7" s="44" t="s">
        <v>118</v>
      </c>
      <c r="D7" s="42" t="s">
        <v>117</v>
      </c>
      <c r="E7" s="44" t="s">
        <v>118</v>
      </c>
      <c r="F7" s="42" t="s">
        <v>117</v>
      </c>
      <c r="G7" s="44" t="s">
        <v>118</v>
      </c>
    </row>
    <row r="8" spans="1:7" s="59" customFormat="1" ht="10.5" x14ac:dyDescent="0.25">
      <c r="A8" s="67"/>
      <c r="B8" s="46" t="s">
        <v>119</v>
      </c>
      <c r="C8" s="48" t="s">
        <v>120</v>
      </c>
      <c r="D8" s="46" t="s">
        <v>119</v>
      </c>
      <c r="E8" s="48" t="s">
        <v>120</v>
      </c>
      <c r="F8" s="46" t="s">
        <v>119</v>
      </c>
      <c r="G8" s="48" t="s">
        <v>120</v>
      </c>
    </row>
    <row r="9" spans="1:7" x14ac:dyDescent="0.3">
      <c r="A9" s="3"/>
      <c r="B9" s="89"/>
      <c r="C9" s="91"/>
      <c r="D9" s="14"/>
      <c r="E9" s="11"/>
      <c r="F9" s="14"/>
      <c r="G9" s="11"/>
    </row>
    <row r="10" spans="1:7" x14ac:dyDescent="0.3">
      <c r="A10" s="4" t="s">
        <v>0</v>
      </c>
      <c r="B10" s="92">
        <v>0</v>
      </c>
      <c r="C10" s="93">
        <v>11411</v>
      </c>
      <c r="D10" s="16">
        <v>0</v>
      </c>
      <c r="E10" s="75">
        <v>0</v>
      </c>
      <c r="F10" s="16">
        <v>0</v>
      </c>
      <c r="G10" s="75">
        <v>11411</v>
      </c>
    </row>
    <row r="11" spans="1:7" x14ac:dyDescent="0.3">
      <c r="A11" s="4" t="s">
        <v>1</v>
      </c>
      <c r="B11" s="92">
        <v>0</v>
      </c>
      <c r="C11" s="93">
        <v>134302</v>
      </c>
      <c r="D11" s="16">
        <v>0</v>
      </c>
      <c r="E11" s="75">
        <v>134302</v>
      </c>
      <c r="F11" s="16">
        <v>0</v>
      </c>
      <c r="G11" s="75">
        <v>0</v>
      </c>
    </row>
    <row r="12" spans="1:7" x14ac:dyDescent="0.3">
      <c r="A12" s="4" t="s">
        <v>2</v>
      </c>
      <c r="B12" s="92">
        <v>0</v>
      </c>
      <c r="C12" s="93">
        <v>20935000</v>
      </c>
      <c r="D12" s="16">
        <v>0</v>
      </c>
      <c r="E12" s="75">
        <v>20935000</v>
      </c>
      <c r="F12" s="16">
        <v>0</v>
      </c>
      <c r="G12" s="75">
        <v>0</v>
      </c>
    </row>
    <row r="13" spans="1:7" x14ac:dyDescent="0.3">
      <c r="A13" s="4" t="s">
        <v>3</v>
      </c>
      <c r="B13" s="92">
        <v>0</v>
      </c>
      <c r="C13" s="93">
        <v>0</v>
      </c>
      <c r="D13" s="16">
        <v>0</v>
      </c>
      <c r="E13" s="75">
        <v>0</v>
      </c>
      <c r="F13" s="16">
        <v>0</v>
      </c>
      <c r="G13" s="75">
        <v>0</v>
      </c>
    </row>
    <row r="14" spans="1:7" x14ac:dyDescent="0.3">
      <c r="A14" s="4" t="s">
        <v>4</v>
      </c>
      <c r="B14" s="92">
        <v>0</v>
      </c>
      <c r="C14" s="93">
        <v>16618442</v>
      </c>
      <c r="D14" s="16">
        <v>0</v>
      </c>
      <c r="E14" s="75">
        <v>16618442</v>
      </c>
      <c r="F14" s="16">
        <v>0</v>
      </c>
      <c r="G14" s="75">
        <v>0</v>
      </c>
    </row>
    <row r="15" spans="1:7" x14ac:dyDescent="0.3">
      <c r="A15" s="4" t="s">
        <v>5</v>
      </c>
      <c r="B15" s="92">
        <v>2140000</v>
      </c>
      <c r="C15" s="93">
        <v>5706355</v>
      </c>
      <c r="D15" s="16">
        <v>2140000</v>
      </c>
      <c r="E15" s="75">
        <v>5706355</v>
      </c>
      <c r="F15" s="16">
        <v>0</v>
      </c>
      <c r="G15" s="75">
        <v>0</v>
      </c>
    </row>
    <row r="16" spans="1:7" x14ac:dyDescent="0.3">
      <c r="A16" s="4" t="s">
        <v>6</v>
      </c>
      <c r="B16" s="92">
        <v>0</v>
      </c>
      <c r="C16" s="93">
        <v>0</v>
      </c>
      <c r="D16" s="16">
        <v>0</v>
      </c>
      <c r="E16" s="75">
        <v>0</v>
      </c>
      <c r="F16" s="16">
        <v>0</v>
      </c>
      <c r="G16" s="75">
        <v>0</v>
      </c>
    </row>
    <row r="17" spans="1:7" x14ac:dyDescent="0.3">
      <c r="A17" s="4" t="s">
        <v>7</v>
      </c>
      <c r="B17" s="92">
        <v>0</v>
      </c>
      <c r="C17" s="93">
        <v>0</v>
      </c>
      <c r="D17" s="16">
        <v>0</v>
      </c>
      <c r="E17" s="75">
        <v>0</v>
      </c>
      <c r="F17" s="16">
        <v>0</v>
      </c>
      <c r="G17" s="75">
        <v>0</v>
      </c>
    </row>
    <row r="18" spans="1:7" x14ac:dyDescent="0.3">
      <c r="A18" s="4" t="s">
        <v>8</v>
      </c>
      <c r="B18" s="92">
        <v>0</v>
      </c>
      <c r="C18" s="93">
        <v>0</v>
      </c>
      <c r="D18" s="16">
        <v>0</v>
      </c>
      <c r="E18" s="75">
        <v>0</v>
      </c>
      <c r="F18" s="16">
        <v>0</v>
      </c>
      <c r="G18" s="75">
        <v>0</v>
      </c>
    </row>
    <row r="19" spans="1:7" x14ac:dyDescent="0.3">
      <c r="A19" s="4" t="s">
        <v>9</v>
      </c>
      <c r="B19" s="92">
        <v>0</v>
      </c>
      <c r="C19" s="93">
        <v>3220662</v>
      </c>
      <c r="D19" s="16">
        <v>0</v>
      </c>
      <c r="E19" s="75">
        <v>3220662</v>
      </c>
      <c r="F19" s="16">
        <v>0</v>
      </c>
      <c r="G19" s="75">
        <v>0</v>
      </c>
    </row>
    <row r="20" spans="1:7" x14ac:dyDescent="0.3">
      <c r="A20" s="4" t="s">
        <v>10</v>
      </c>
      <c r="B20" s="92">
        <v>88186</v>
      </c>
      <c r="C20" s="93">
        <v>0</v>
      </c>
      <c r="D20" s="16">
        <v>248640</v>
      </c>
      <c r="E20" s="75">
        <v>0</v>
      </c>
      <c r="F20" s="16">
        <v>-160454</v>
      </c>
      <c r="G20" s="75">
        <v>0</v>
      </c>
    </row>
    <row r="21" spans="1:7" x14ac:dyDescent="0.3">
      <c r="A21" s="4" t="s">
        <v>11</v>
      </c>
      <c r="B21" s="92">
        <v>5021678.79</v>
      </c>
      <c r="C21" s="93">
        <v>0</v>
      </c>
      <c r="D21" s="16">
        <v>5021678.79</v>
      </c>
      <c r="E21" s="75">
        <v>0</v>
      </c>
      <c r="F21" s="16">
        <v>0</v>
      </c>
      <c r="G21" s="75">
        <v>0</v>
      </c>
    </row>
    <row r="22" spans="1:7" x14ac:dyDescent="0.3">
      <c r="A22" s="4" t="s">
        <v>12</v>
      </c>
      <c r="B22" s="92">
        <v>0</v>
      </c>
      <c r="C22" s="93">
        <v>62292.04</v>
      </c>
      <c r="D22" s="16">
        <v>0</v>
      </c>
      <c r="E22" s="75">
        <v>62292.04</v>
      </c>
      <c r="F22" s="16">
        <v>0</v>
      </c>
      <c r="G22" s="75">
        <v>0</v>
      </c>
    </row>
    <row r="23" spans="1:7" x14ac:dyDescent="0.3">
      <c r="A23" s="4" t="s">
        <v>13</v>
      </c>
      <c r="B23" s="92">
        <v>1488583.5899999996</v>
      </c>
      <c r="C23" s="93">
        <v>0</v>
      </c>
      <c r="D23" s="16">
        <v>1488583.5899999996</v>
      </c>
      <c r="E23" s="75">
        <v>0</v>
      </c>
      <c r="F23" s="16">
        <v>0</v>
      </c>
      <c r="G23" s="75">
        <v>0</v>
      </c>
    </row>
    <row r="24" spans="1:7" x14ac:dyDescent="0.3">
      <c r="A24" s="4" t="s">
        <v>14</v>
      </c>
      <c r="B24" s="92">
        <v>0</v>
      </c>
      <c r="C24" s="93">
        <v>0</v>
      </c>
      <c r="D24" s="16">
        <v>0</v>
      </c>
      <c r="E24" s="75">
        <v>0</v>
      </c>
      <c r="F24" s="16">
        <v>0</v>
      </c>
      <c r="G24" s="75">
        <v>0</v>
      </c>
    </row>
    <row r="25" spans="1:7" x14ac:dyDescent="0.3">
      <c r="A25" s="4" t="s">
        <v>15</v>
      </c>
      <c r="B25" s="92">
        <v>0</v>
      </c>
      <c r="C25" s="93">
        <v>0</v>
      </c>
      <c r="D25" s="16">
        <v>0</v>
      </c>
      <c r="E25" s="75">
        <v>0</v>
      </c>
      <c r="F25" s="16">
        <v>0</v>
      </c>
      <c r="G25" s="75">
        <v>0</v>
      </c>
    </row>
    <row r="26" spans="1:7" x14ac:dyDescent="0.3">
      <c r="A26" s="4" t="s">
        <v>16</v>
      </c>
      <c r="B26" s="92">
        <v>4219866.45</v>
      </c>
      <c r="C26" s="93">
        <v>687984.9</v>
      </c>
      <c r="D26" s="16">
        <v>0</v>
      </c>
      <c r="E26" s="75">
        <v>0</v>
      </c>
      <c r="F26" s="16">
        <v>4219866.45</v>
      </c>
      <c r="G26" s="75">
        <v>687984.9</v>
      </c>
    </row>
    <row r="27" spans="1:7" x14ac:dyDescent="0.3">
      <c r="A27" s="4" t="s">
        <v>17</v>
      </c>
      <c r="B27" s="92">
        <v>138020</v>
      </c>
      <c r="C27" s="93">
        <v>514725</v>
      </c>
      <c r="D27" s="16">
        <v>138020</v>
      </c>
      <c r="E27" s="75">
        <v>514725</v>
      </c>
      <c r="F27" s="16">
        <v>0</v>
      </c>
      <c r="G27" s="75">
        <v>0</v>
      </c>
    </row>
    <row r="28" spans="1:7" x14ac:dyDescent="0.3">
      <c r="A28" s="4" t="s">
        <v>18</v>
      </c>
      <c r="B28" s="92">
        <v>5464954</v>
      </c>
      <c r="C28" s="93">
        <v>4363157</v>
      </c>
      <c r="D28" s="16">
        <v>5464954</v>
      </c>
      <c r="E28" s="75">
        <v>4363157</v>
      </c>
      <c r="F28" s="16">
        <v>0</v>
      </c>
      <c r="G28" s="75">
        <v>0</v>
      </c>
    </row>
    <row r="29" spans="1:7" x14ac:dyDescent="0.3">
      <c r="A29" s="4" t="s">
        <v>19</v>
      </c>
      <c r="B29" s="92">
        <v>0</v>
      </c>
      <c r="C29" s="93">
        <v>0</v>
      </c>
      <c r="D29" s="16">
        <v>0</v>
      </c>
      <c r="E29" s="75">
        <v>0</v>
      </c>
      <c r="F29" s="16">
        <v>0</v>
      </c>
      <c r="G29" s="75">
        <v>0</v>
      </c>
    </row>
    <row r="30" spans="1:7" x14ac:dyDescent="0.3">
      <c r="A30" s="4" t="s">
        <v>20</v>
      </c>
      <c r="B30" s="92">
        <v>0</v>
      </c>
      <c r="C30" s="93">
        <v>212787</v>
      </c>
      <c r="D30" s="16">
        <v>0</v>
      </c>
      <c r="E30" s="75">
        <v>212787</v>
      </c>
      <c r="F30" s="16">
        <v>0</v>
      </c>
      <c r="G30" s="75">
        <v>0</v>
      </c>
    </row>
    <row r="31" spans="1:7" x14ac:dyDescent="0.3">
      <c r="A31" s="4" t="s">
        <v>21</v>
      </c>
      <c r="B31" s="92">
        <v>201152.79</v>
      </c>
      <c r="C31" s="93">
        <v>-69000</v>
      </c>
      <c r="D31" s="16">
        <v>201152.79</v>
      </c>
      <c r="E31" s="75">
        <v>0</v>
      </c>
      <c r="F31" s="16">
        <v>0</v>
      </c>
      <c r="G31" s="75">
        <v>-69000</v>
      </c>
    </row>
    <row r="32" spans="1:7" x14ac:dyDescent="0.3">
      <c r="A32" s="4" t="s">
        <v>22</v>
      </c>
      <c r="B32" s="92">
        <v>1701990.2</v>
      </c>
      <c r="C32" s="93">
        <v>0</v>
      </c>
      <c r="D32" s="16">
        <v>0</v>
      </c>
      <c r="E32" s="75">
        <v>0</v>
      </c>
      <c r="F32" s="16">
        <v>1701990.2</v>
      </c>
      <c r="G32" s="75">
        <v>0</v>
      </c>
    </row>
    <row r="33" spans="1:7" x14ac:dyDescent="0.3">
      <c r="A33" s="4" t="s">
        <v>23</v>
      </c>
      <c r="B33" s="92">
        <v>0</v>
      </c>
      <c r="C33" s="93">
        <v>30285.283566044705</v>
      </c>
      <c r="D33" s="16">
        <v>0</v>
      </c>
      <c r="E33" s="75">
        <v>30285.283566044705</v>
      </c>
      <c r="F33" s="16">
        <v>0</v>
      </c>
      <c r="G33" s="75">
        <v>0</v>
      </c>
    </row>
    <row r="34" spans="1:7" x14ac:dyDescent="0.3">
      <c r="A34" s="4" t="s">
        <v>24</v>
      </c>
      <c r="B34" s="92">
        <v>0</v>
      </c>
      <c r="C34" s="93">
        <v>0</v>
      </c>
      <c r="D34" s="16">
        <v>0</v>
      </c>
      <c r="E34" s="75">
        <v>0</v>
      </c>
      <c r="F34" s="16">
        <v>0</v>
      </c>
      <c r="G34" s="75">
        <v>0</v>
      </c>
    </row>
    <row r="35" spans="1:7" x14ac:dyDescent="0.3">
      <c r="A35" s="4" t="s">
        <v>25</v>
      </c>
      <c r="B35" s="92">
        <v>0</v>
      </c>
      <c r="C35" s="93">
        <v>0</v>
      </c>
      <c r="D35" s="16">
        <v>0</v>
      </c>
      <c r="E35" s="75">
        <v>0</v>
      </c>
      <c r="F35" s="16">
        <v>0</v>
      </c>
      <c r="G35" s="75">
        <v>0</v>
      </c>
    </row>
    <row r="36" spans="1:7" x14ac:dyDescent="0.3">
      <c r="A36" s="4" t="s">
        <v>26</v>
      </c>
      <c r="B36" s="92">
        <v>0</v>
      </c>
      <c r="C36" s="93">
        <v>30660</v>
      </c>
      <c r="D36" s="16">
        <v>0</v>
      </c>
      <c r="E36" s="75">
        <v>30660</v>
      </c>
      <c r="F36" s="16">
        <v>0</v>
      </c>
      <c r="G36" s="75">
        <v>0</v>
      </c>
    </row>
    <row r="37" spans="1:7" x14ac:dyDescent="0.3">
      <c r="A37" s="4" t="s">
        <v>27</v>
      </c>
      <c r="B37" s="92">
        <v>0</v>
      </c>
      <c r="C37" s="93">
        <v>0</v>
      </c>
      <c r="D37" s="16">
        <v>0</v>
      </c>
      <c r="E37" s="75">
        <v>0</v>
      </c>
      <c r="F37" s="16">
        <v>0</v>
      </c>
      <c r="G37" s="75">
        <v>0</v>
      </c>
    </row>
    <row r="38" spans="1:7" x14ac:dyDescent="0.3">
      <c r="A38" s="4" t="s">
        <v>28</v>
      </c>
      <c r="B38" s="92">
        <v>3931000</v>
      </c>
      <c r="C38" s="93">
        <v>0</v>
      </c>
      <c r="D38" s="16">
        <v>3931000</v>
      </c>
      <c r="E38" s="75">
        <v>0</v>
      </c>
      <c r="F38" s="16">
        <v>0</v>
      </c>
      <c r="G38" s="75">
        <v>0</v>
      </c>
    </row>
    <row r="39" spans="1:7" x14ac:dyDescent="0.3">
      <c r="A39" s="4" t="s">
        <v>29</v>
      </c>
      <c r="B39" s="92">
        <v>0</v>
      </c>
      <c r="C39" s="93">
        <v>0</v>
      </c>
      <c r="D39" s="16">
        <v>0</v>
      </c>
      <c r="E39" s="75">
        <v>0</v>
      </c>
      <c r="F39" s="16">
        <v>0</v>
      </c>
      <c r="G39" s="75">
        <v>0</v>
      </c>
    </row>
    <row r="40" spans="1:7" x14ac:dyDescent="0.3">
      <c r="A40" s="4" t="s">
        <v>30</v>
      </c>
      <c r="B40" s="92">
        <v>0</v>
      </c>
      <c r="C40" s="93">
        <v>0</v>
      </c>
      <c r="D40" s="16">
        <v>0</v>
      </c>
      <c r="E40" s="75">
        <v>0</v>
      </c>
      <c r="F40" s="16">
        <v>0</v>
      </c>
      <c r="G40" s="75">
        <v>0</v>
      </c>
    </row>
    <row r="41" spans="1:7" x14ac:dyDescent="0.3">
      <c r="A41" s="4" t="s">
        <v>31</v>
      </c>
      <c r="B41" s="92">
        <v>1045789</v>
      </c>
      <c r="C41" s="93">
        <v>37249</v>
      </c>
      <c r="D41" s="16">
        <v>1045789</v>
      </c>
      <c r="E41" s="75">
        <v>34997</v>
      </c>
      <c r="F41" s="16">
        <v>0</v>
      </c>
      <c r="G41" s="75">
        <v>2252</v>
      </c>
    </row>
    <row r="42" spans="1:7" x14ac:dyDescent="0.3">
      <c r="A42" s="4" t="s">
        <v>32</v>
      </c>
      <c r="B42" s="92">
        <v>0</v>
      </c>
      <c r="C42" s="93">
        <v>0</v>
      </c>
      <c r="D42" s="16">
        <v>0</v>
      </c>
      <c r="E42" s="75">
        <v>0</v>
      </c>
      <c r="F42" s="16">
        <v>0</v>
      </c>
      <c r="G42" s="75">
        <v>0</v>
      </c>
    </row>
    <row r="43" spans="1:7" x14ac:dyDescent="0.3">
      <c r="A43" s="4" t="s">
        <v>33</v>
      </c>
      <c r="B43" s="92">
        <v>0</v>
      </c>
      <c r="C43" s="93">
        <v>0</v>
      </c>
      <c r="D43" s="16">
        <v>0</v>
      </c>
      <c r="E43" s="75">
        <v>0</v>
      </c>
      <c r="F43" s="16">
        <v>0</v>
      </c>
      <c r="G43" s="75">
        <v>0</v>
      </c>
    </row>
    <row r="44" spans="1:7" x14ac:dyDescent="0.3">
      <c r="A44" s="4" t="s">
        <v>34</v>
      </c>
      <c r="B44" s="92">
        <v>0</v>
      </c>
      <c r="C44" s="93">
        <v>0</v>
      </c>
      <c r="D44" s="16">
        <v>0</v>
      </c>
      <c r="E44" s="75">
        <v>0</v>
      </c>
      <c r="F44" s="16">
        <v>0</v>
      </c>
      <c r="G44" s="75">
        <v>0</v>
      </c>
    </row>
    <row r="45" spans="1:7" x14ac:dyDescent="0.3">
      <c r="A45" s="4" t="s">
        <v>35</v>
      </c>
      <c r="B45" s="92">
        <v>165302.08499999999</v>
      </c>
      <c r="C45" s="93">
        <v>0</v>
      </c>
      <c r="D45" s="16">
        <v>165302.08499999999</v>
      </c>
      <c r="E45" s="75">
        <v>0</v>
      </c>
      <c r="F45" s="16">
        <v>0</v>
      </c>
      <c r="G45" s="75">
        <v>0</v>
      </c>
    </row>
    <row r="46" spans="1:7" x14ac:dyDescent="0.3">
      <c r="A46" s="4" t="s">
        <v>36</v>
      </c>
      <c r="B46" s="92">
        <v>1521260.48</v>
      </c>
      <c r="C46" s="93">
        <v>2229013.09</v>
      </c>
      <c r="D46" s="16">
        <v>1532762.3</v>
      </c>
      <c r="E46" s="75">
        <v>2207402.11</v>
      </c>
      <c r="F46" s="16">
        <v>-11501.82</v>
      </c>
      <c r="G46" s="75">
        <v>21610.98</v>
      </c>
    </row>
    <row r="47" spans="1:7" x14ac:dyDescent="0.3">
      <c r="A47" s="4" t="s">
        <v>37</v>
      </c>
      <c r="B47" s="92">
        <v>0</v>
      </c>
      <c r="C47" s="93">
        <v>88633.1</v>
      </c>
      <c r="D47" s="16">
        <v>0</v>
      </c>
      <c r="E47" s="75">
        <v>88633.1</v>
      </c>
      <c r="F47" s="16">
        <v>0</v>
      </c>
      <c r="G47" s="75">
        <v>0</v>
      </c>
    </row>
    <row r="48" spans="1:7" x14ac:dyDescent="0.3">
      <c r="A48" s="4" t="s">
        <v>38</v>
      </c>
      <c r="B48" s="92">
        <v>215168.43</v>
      </c>
      <c r="C48" s="93">
        <v>0</v>
      </c>
      <c r="D48" s="16">
        <v>215168.43</v>
      </c>
      <c r="E48" s="75">
        <v>0</v>
      </c>
      <c r="F48" s="16">
        <v>0</v>
      </c>
      <c r="G48" s="75">
        <v>0</v>
      </c>
    </row>
    <row r="49" spans="1:7" x14ac:dyDescent="0.3">
      <c r="A49" s="4" t="s">
        <v>39</v>
      </c>
      <c r="B49" s="92">
        <v>0</v>
      </c>
      <c r="C49" s="93">
        <v>0</v>
      </c>
      <c r="D49" s="16">
        <v>0</v>
      </c>
      <c r="E49" s="75">
        <v>0</v>
      </c>
      <c r="F49" s="16">
        <v>0</v>
      </c>
      <c r="G49" s="75">
        <v>0</v>
      </c>
    </row>
    <row r="50" spans="1:7" x14ac:dyDescent="0.3">
      <c r="A50" s="4" t="s">
        <v>40</v>
      </c>
      <c r="B50" s="92">
        <v>0</v>
      </c>
      <c r="C50" s="93">
        <v>0</v>
      </c>
      <c r="D50" s="16">
        <v>0</v>
      </c>
      <c r="E50" s="75">
        <v>0</v>
      </c>
      <c r="F50" s="16">
        <v>0</v>
      </c>
      <c r="G50" s="75">
        <v>0</v>
      </c>
    </row>
    <row r="51" spans="1:7" x14ac:dyDescent="0.3">
      <c r="A51" s="4" t="s">
        <v>41</v>
      </c>
      <c r="B51" s="92">
        <v>0</v>
      </c>
      <c r="C51" s="93">
        <v>2191470</v>
      </c>
      <c r="D51" s="16">
        <v>0</v>
      </c>
      <c r="E51" s="75">
        <v>2191470</v>
      </c>
      <c r="F51" s="16">
        <v>0</v>
      </c>
      <c r="G51" s="75">
        <v>0</v>
      </c>
    </row>
    <row r="52" spans="1:7" x14ac:dyDescent="0.3">
      <c r="A52" s="4" t="s">
        <v>42</v>
      </c>
      <c r="B52" s="92">
        <v>0</v>
      </c>
      <c r="C52" s="93">
        <v>0</v>
      </c>
      <c r="D52" s="16">
        <v>0</v>
      </c>
      <c r="E52" s="75">
        <v>0</v>
      </c>
      <c r="F52" s="16">
        <v>0</v>
      </c>
      <c r="G52" s="75">
        <v>0</v>
      </c>
    </row>
    <row r="53" spans="1:7" x14ac:dyDescent="0.3">
      <c r="A53" s="4" t="s">
        <v>43</v>
      </c>
      <c r="B53" s="92">
        <v>0</v>
      </c>
      <c r="C53" s="93">
        <v>0</v>
      </c>
      <c r="D53" s="16">
        <v>0</v>
      </c>
      <c r="E53" s="75">
        <v>0</v>
      </c>
      <c r="F53" s="16">
        <v>0</v>
      </c>
      <c r="G53" s="75">
        <v>0</v>
      </c>
    </row>
    <row r="54" spans="1:7" x14ac:dyDescent="0.3">
      <c r="A54" s="4" t="s">
        <v>263</v>
      </c>
      <c r="B54" s="92">
        <v>32335</v>
      </c>
      <c r="C54" s="93">
        <v>0</v>
      </c>
      <c r="D54" s="16">
        <v>32335</v>
      </c>
      <c r="E54" s="75">
        <v>0</v>
      </c>
      <c r="F54" s="16">
        <v>0</v>
      </c>
      <c r="G54" s="75">
        <v>0</v>
      </c>
    </row>
    <row r="55" spans="1:7" x14ac:dyDescent="0.3">
      <c r="A55" s="4" t="s">
        <v>44</v>
      </c>
      <c r="B55" s="92">
        <v>0</v>
      </c>
      <c r="C55" s="93">
        <v>-279000</v>
      </c>
      <c r="D55" s="16">
        <v>0</v>
      </c>
      <c r="E55" s="75">
        <v>-279000</v>
      </c>
      <c r="F55" s="16">
        <v>0</v>
      </c>
      <c r="G55" s="75">
        <v>0</v>
      </c>
    </row>
    <row r="56" spans="1:7" x14ac:dyDescent="0.3">
      <c r="A56" s="4" t="s">
        <v>45</v>
      </c>
      <c r="B56" s="92">
        <v>109752.68000000001</v>
      </c>
      <c r="C56" s="93">
        <v>0</v>
      </c>
      <c r="D56" s="16">
        <v>-128379.2</v>
      </c>
      <c r="E56" s="75">
        <v>0</v>
      </c>
      <c r="F56" s="16">
        <v>238131.88</v>
      </c>
      <c r="G56" s="75">
        <v>0</v>
      </c>
    </row>
    <row r="57" spans="1:7" x14ac:dyDescent="0.3">
      <c r="A57" s="4" t="s">
        <v>46</v>
      </c>
      <c r="B57" s="92">
        <v>0</v>
      </c>
      <c r="C57" s="93">
        <v>5094027</v>
      </c>
      <c r="D57" s="16">
        <v>0</v>
      </c>
      <c r="E57" s="75">
        <v>5094027</v>
      </c>
      <c r="F57" s="16">
        <v>0</v>
      </c>
      <c r="G57" s="75">
        <v>0</v>
      </c>
    </row>
    <row r="58" spans="1:7" x14ac:dyDescent="0.3">
      <c r="A58" s="4" t="s">
        <v>47</v>
      </c>
      <c r="B58" s="92">
        <v>0</v>
      </c>
      <c r="C58" s="93">
        <v>0</v>
      </c>
      <c r="D58" s="16">
        <v>0</v>
      </c>
      <c r="E58" s="75">
        <v>0</v>
      </c>
      <c r="F58" s="16">
        <v>0</v>
      </c>
      <c r="G58" s="75">
        <v>0</v>
      </c>
    </row>
    <row r="59" spans="1:7" x14ac:dyDescent="0.3">
      <c r="A59" s="4" t="s">
        <v>48</v>
      </c>
      <c r="B59" s="92">
        <v>-108000</v>
      </c>
      <c r="C59" s="93">
        <v>62734858.14380455</v>
      </c>
      <c r="D59" s="16">
        <v>-108000</v>
      </c>
      <c r="E59" s="75">
        <v>62734858.14380455</v>
      </c>
      <c r="F59" s="16">
        <v>0</v>
      </c>
      <c r="G59" s="75">
        <v>0</v>
      </c>
    </row>
    <row r="60" spans="1:7" x14ac:dyDescent="0.3">
      <c r="A60" s="4" t="s">
        <v>49</v>
      </c>
      <c r="B60" s="92">
        <v>9802.1200000000008</v>
      </c>
      <c r="C60" s="93">
        <v>0</v>
      </c>
      <c r="D60" s="16">
        <v>9802.1200000000008</v>
      </c>
      <c r="E60" s="75">
        <v>0</v>
      </c>
      <c r="F60" s="16">
        <v>0</v>
      </c>
      <c r="G60" s="75">
        <v>0</v>
      </c>
    </row>
    <row r="61" spans="1:7" x14ac:dyDescent="0.3">
      <c r="A61" s="4" t="s">
        <v>50</v>
      </c>
      <c r="B61" s="92">
        <v>0</v>
      </c>
      <c r="C61" s="93">
        <v>0</v>
      </c>
      <c r="D61" s="16">
        <v>0</v>
      </c>
      <c r="E61" s="75">
        <v>0</v>
      </c>
      <c r="F61" s="16">
        <v>0</v>
      </c>
      <c r="G61" s="75">
        <v>0</v>
      </c>
    </row>
    <row r="62" spans="1:7" x14ac:dyDescent="0.3">
      <c r="A62" s="4" t="s">
        <v>51</v>
      </c>
      <c r="B62" s="92">
        <v>0</v>
      </c>
      <c r="C62" s="93">
        <v>188783</v>
      </c>
      <c r="D62" s="16">
        <v>0</v>
      </c>
      <c r="E62" s="75">
        <v>188783</v>
      </c>
      <c r="F62" s="16">
        <v>0</v>
      </c>
      <c r="G62" s="75">
        <v>0</v>
      </c>
    </row>
    <row r="63" spans="1:7" x14ac:dyDescent="0.3">
      <c r="A63" s="4" t="s">
        <v>52</v>
      </c>
      <c r="B63" s="92">
        <v>0</v>
      </c>
      <c r="C63" s="93">
        <v>83947</v>
      </c>
      <c r="D63" s="16">
        <v>0</v>
      </c>
      <c r="E63" s="75">
        <v>83947</v>
      </c>
      <c r="F63" s="16">
        <v>0</v>
      </c>
      <c r="G63" s="75">
        <v>0</v>
      </c>
    </row>
    <row r="64" spans="1:7" x14ac:dyDescent="0.3">
      <c r="A64" s="4" t="s">
        <v>53</v>
      </c>
      <c r="B64" s="92">
        <v>6079613</v>
      </c>
      <c r="C64" s="93">
        <v>2449921</v>
      </c>
      <c r="D64" s="16">
        <v>6079613</v>
      </c>
      <c r="E64" s="75">
        <v>2449921</v>
      </c>
      <c r="F64" s="16">
        <v>0</v>
      </c>
      <c r="G64" s="75">
        <v>0</v>
      </c>
    </row>
    <row r="65" spans="1:7" x14ac:dyDescent="0.3">
      <c r="A65" s="4" t="s">
        <v>54</v>
      </c>
      <c r="B65" s="92">
        <v>1046387</v>
      </c>
      <c r="C65" s="93">
        <v>18000</v>
      </c>
      <c r="D65" s="16">
        <v>1046387</v>
      </c>
      <c r="E65" s="75">
        <v>18000</v>
      </c>
      <c r="F65" s="16">
        <v>0</v>
      </c>
      <c r="G65" s="75">
        <v>0</v>
      </c>
    </row>
    <row r="66" spans="1:7" x14ac:dyDescent="0.3">
      <c r="A66" s="4" t="s">
        <v>55</v>
      </c>
      <c r="B66" s="92">
        <v>0</v>
      </c>
      <c r="C66" s="93">
        <v>0</v>
      </c>
      <c r="D66" s="16">
        <v>0</v>
      </c>
      <c r="E66" s="75">
        <v>0</v>
      </c>
      <c r="F66" s="16">
        <v>0</v>
      </c>
      <c r="G66" s="75">
        <v>0</v>
      </c>
    </row>
    <row r="67" spans="1:7" x14ac:dyDescent="0.3">
      <c r="A67" s="4" t="s">
        <v>56</v>
      </c>
      <c r="B67" s="92">
        <v>0</v>
      </c>
      <c r="C67" s="93">
        <v>0</v>
      </c>
      <c r="D67" s="16">
        <v>0</v>
      </c>
      <c r="E67" s="75">
        <v>0</v>
      </c>
      <c r="F67" s="16">
        <v>0</v>
      </c>
      <c r="G67" s="75">
        <v>0</v>
      </c>
    </row>
    <row r="68" spans="1:7" x14ac:dyDescent="0.3">
      <c r="A68" s="4" t="s">
        <v>57</v>
      </c>
      <c r="B68" s="92">
        <v>0</v>
      </c>
      <c r="C68" s="93">
        <v>0</v>
      </c>
      <c r="D68" s="16">
        <v>0</v>
      </c>
      <c r="E68" s="75">
        <v>0</v>
      </c>
      <c r="F68" s="16">
        <v>0</v>
      </c>
      <c r="G68" s="75">
        <v>0</v>
      </c>
    </row>
    <row r="69" spans="1:7" x14ac:dyDescent="0.3">
      <c r="A69" s="4" t="s">
        <v>58</v>
      </c>
      <c r="B69" s="92">
        <v>0</v>
      </c>
      <c r="C69" s="93">
        <v>0</v>
      </c>
      <c r="D69" s="16">
        <v>0</v>
      </c>
      <c r="E69" s="75">
        <v>0</v>
      </c>
      <c r="F69" s="16">
        <v>0</v>
      </c>
      <c r="G69" s="75">
        <v>0</v>
      </c>
    </row>
    <row r="70" spans="1:7" x14ac:dyDescent="0.3">
      <c r="A70" s="4" t="s">
        <v>59</v>
      </c>
      <c r="B70" s="92">
        <v>0</v>
      </c>
      <c r="C70" s="93">
        <v>0</v>
      </c>
      <c r="D70" s="16">
        <v>0</v>
      </c>
      <c r="E70" s="75">
        <v>0</v>
      </c>
      <c r="F70" s="16">
        <v>0</v>
      </c>
      <c r="G70" s="75">
        <v>0</v>
      </c>
    </row>
    <row r="71" spans="1:7" x14ac:dyDescent="0.3">
      <c r="A71" s="4" t="s">
        <v>60</v>
      </c>
      <c r="B71" s="92">
        <v>0</v>
      </c>
      <c r="C71" s="93">
        <v>1324533</v>
      </c>
      <c r="D71" s="16">
        <v>0</v>
      </c>
      <c r="E71" s="75">
        <v>1324533</v>
      </c>
      <c r="F71" s="16">
        <v>0</v>
      </c>
      <c r="G71" s="75">
        <v>0</v>
      </c>
    </row>
    <row r="72" spans="1:7" x14ac:dyDescent="0.3">
      <c r="A72" s="4" t="s">
        <v>61</v>
      </c>
      <c r="B72" s="92">
        <v>1964</v>
      </c>
      <c r="C72" s="93">
        <v>81820</v>
      </c>
      <c r="D72" s="16">
        <v>1964</v>
      </c>
      <c r="E72" s="75">
        <v>0</v>
      </c>
      <c r="F72" s="16">
        <v>0</v>
      </c>
      <c r="G72" s="75">
        <v>81820</v>
      </c>
    </row>
    <row r="73" spans="1:7" x14ac:dyDescent="0.3">
      <c r="A73" s="4" t="s">
        <v>62</v>
      </c>
      <c r="B73" s="92">
        <v>1159972.8700000001</v>
      </c>
      <c r="C73" s="93">
        <v>0</v>
      </c>
      <c r="D73" s="16">
        <v>1111845.8400000001</v>
      </c>
      <c r="E73" s="75">
        <v>0</v>
      </c>
      <c r="F73" s="16">
        <v>48127.03</v>
      </c>
      <c r="G73" s="75">
        <v>0</v>
      </c>
    </row>
    <row r="74" spans="1:7" x14ac:dyDescent="0.3">
      <c r="A74" s="4" t="s">
        <v>63</v>
      </c>
      <c r="B74" s="92">
        <v>0</v>
      </c>
      <c r="C74" s="93">
        <v>4889859</v>
      </c>
      <c r="D74" s="16">
        <v>0</v>
      </c>
      <c r="E74" s="75">
        <v>2727939</v>
      </c>
      <c r="F74" s="16">
        <v>0</v>
      </c>
      <c r="G74" s="75">
        <v>2161920</v>
      </c>
    </row>
    <row r="75" spans="1:7" x14ac:dyDescent="0.3">
      <c r="A75" s="4" t="s">
        <v>64</v>
      </c>
      <c r="B75" s="92">
        <v>0</v>
      </c>
      <c r="C75" s="93">
        <v>0</v>
      </c>
      <c r="D75" s="16">
        <v>0</v>
      </c>
      <c r="E75" s="75">
        <v>0</v>
      </c>
      <c r="F75" s="16">
        <v>0</v>
      </c>
      <c r="G75" s="75">
        <v>0</v>
      </c>
    </row>
    <row r="76" spans="1:7" x14ac:dyDescent="0.3">
      <c r="A76" s="4" t="s">
        <v>65</v>
      </c>
      <c r="B76" s="92">
        <v>0</v>
      </c>
      <c r="C76" s="93">
        <v>0</v>
      </c>
      <c r="D76" s="16">
        <v>0</v>
      </c>
      <c r="E76" s="75">
        <v>0</v>
      </c>
      <c r="F76" s="16">
        <v>0</v>
      </c>
      <c r="G76" s="75">
        <v>0</v>
      </c>
    </row>
    <row r="77" spans="1:7" x14ac:dyDescent="0.3">
      <c r="A77" s="4" t="s">
        <v>66</v>
      </c>
      <c r="B77" s="92">
        <v>0</v>
      </c>
      <c r="C77" s="93">
        <v>0</v>
      </c>
      <c r="D77" s="16">
        <v>0</v>
      </c>
      <c r="E77" s="75">
        <v>0</v>
      </c>
      <c r="F77" s="16">
        <v>0</v>
      </c>
      <c r="G77" s="75">
        <v>0</v>
      </c>
    </row>
    <row r="78" spans="1:7" x14ac:dyDescent="0.3">
      <c r="A78" s="4" t="s">
        <v>67</v>
      </c>
      <c r="B78" s="92">
        <v>0</v>
      </c>
      <c r="C78" s="93">
        <v>0</v>
      </c>
      <c r="D78" s="16">
        <v>0</v>
      </c>
      <c r="E78" s="75">
        <v>0</v>
      </c>
      <c r="F78" s="16">
        <v>0</v>
      </c>
      <c r="G78" s="75">
        <v>0</v>
      </c>
    </row>
    <row r="79" spans="1:7" x14ac:dyDescent="0.3">
      <c r="A79" s="4" t="s">
        <v>68</v>
      </c>
      <c r="B79" s="92">
        <v>0</v>
      </c>
      <c r="C79" s="93">
        <v>0</v>
      </c>
      <c r="D79" s="16">
        <v>0</v>
      </c>
      <c r="E79" s="75">
        <v>0</v>
      </c>
      <c r="F79" s="16">
        <v>0</v>
      </c>
      <c r="G79" s="75">
        <v>0</v>
      </c>
    </row>
    <row r="80" spans="1:7" x14ac:dyDescent="0.3">
      <c r="A80" s="4" t="s">
        <v>69</v>
      </c>
      <c r="B80" s="92">
        <v>1863118.2799999998</v>
      </c>
      <c r="C80" s="93">
        <v>783203.29999999993</v>
      </c>
      <c r="D80" s="16">
        <v>1863118.2799999998</v>
      </c>
      <c r="E80" s="75">
        <v>783203.29999999993</v>
      </c>
      <c r="F80" s="16">
        <v>0</v>
      </c>
      <c r="G80" s="75">
        <v>0</v>
      </c>
    </row>
    <row r="81" spans="1:7" x14ac:dyDescent="0.3">
      <c r="A81" s="4" t="s">
        <v>70</v>
      </c>
      <c r="B81" s="92">
        <v>0</v>
      </c>
      <c r="C81" s="93">
        <v>0</v>
      </c>
      <c r="D81" s="16">
        <v>0</v>
      </c>
      <c r="E81" s="75">
        <v>0</v>
      </c>
      <c r="F81" s="16">
        <v>0</v>
      </c>
      <c r="G81" s="75">
        <v>0</v>
      </c>
    </row>
    <row r="82" spans="1:7" x14ac:dyDescent="0.3">
      <c r="A82" s="4" t="s">
        <v>71</v>
      </c>
      <c r="B82" s="92">
        <v>0</v>
      </c>
      <c r="C82" s="93">
        <v>0</v>
      </c>
      <c r="D82" s="16">
        <v>0</v>
      </c>
      <c r="E82" s="75">
        <v>0</v>
      </c>
      <c r="F82" s="16">
        <v>0</v>
      </c>
      <c r="G82" s="75">
        <v>0</v>
      </c>
    </row>
    <row r="83" spans="1:7" x14ac:dyDescent="0.3">
      <c r="A83" s="4" t="s">
        <v>72</v>
      </c>
      <c r="B83" s="92">
        <v>0</v>
      </c>
      <c r="C83" s="93">
        <v>0</v>
      </c>
      <c r="D83" s="16">
        <v>0</v>
      </c>
      <c r="E83" s="75">
        <v>0</v>
      </c>
      <c r="F83" s="16">
        <v>0</v>
      </c>
      <c r="G83" s="75">
        <v>0</v>
      </c>
    </row>
    <row r="84" spans="1:7" x14ac:dyDescent="0.3">
      <c r="A84" s="4" t="s">
        <v>73</v>
      </c>
      <c r="B84" s="92">
        <v>0</v>
      </c>
      <c r="C84" s="93">
        <v>0</v>
      </c>
      <c r="D84" s="16">
        <v>0</v>
      </c>
      <c r="E84" s="75">
        <v>0</v>
      </c>
      <c r="F84" s="16">
        <v>0</v>
      </c>
      <c r="G84" s="75">
        <v>0</v>
      </c>
    </row>
    <row r="85" spans="1:7" x14ac:dyDescent="0.3">
      <c r="A85" s="4" t="s">
        <v>74</v>
      </c>
      <c r="B85" s="92">
        <v>0</v>
      </c>
      <c r="C85" s="93">
        <v>0</v>
      </c>
      <c r="D85" s="16">
        <v>0</v>
      </c>
      <c r="E85" s="75">
        <v>0</v>
      </c>
      <c r="F85" s="16">
        <v>0</v>
      </c>
      <c r="G85" s="75">
        <v>0</v>
      </c>
    </row>
    <row r="86" spans="1:7" x14ac:dyDescent="0.3">
      <c r="A86" s="4" t="s">
        <v>75</v>
      </c>
      <c r="B86" s="92">
        <v>0</v>
      </c>
      <c r="C86" s="93">
        <v>0</v>
      </c>
      <c r="D86" s="16">
        <v>0</v>
      </c>
      <c r="E86" s="75">
        <v>0</v>
      </c>
      <c r="F86" s="16">
        <v>0</v>
      </c>
      <c r="G86" s="75">
        <v>0</v>
      </c>
    </row>
    <row r="87" spans="1:7" x14ac:dyDescent="0.3">
      <c r="A87" s="4" t="s">
        <v>76</v>
      </c>
      <c r="B87" s="92">
        <v>844992.21000000008</v>
      </c>
      <c r="C87" s="93">
        <v>0</v>
      </c>
      <c r="D87" s="16">
        <v>844992.21000000008</v>
      </c>
      <c r="E87" s="75">
        <v>0</v>
      </c>
      <c r="F87" s="16">
        <v>0</v>
      </c>
      <c r="G87" s="75">
        <v>0</v>
      </c>
    </row>
    <row r="88" spans="1:7" x14ac:dyDescent="0.3">
      <c r="A88" s="4" t="s">
        <v>77</v>
      </c>
      <c r="B88" s="92">
        <v>0</v>
      </c>
      <c r="C88" s="93">
        <v>0</v>
      </c>
      <c r="D88" s="16">
        <v>0</v>
      </c>
      <c r="E88" s="75">
        <v>0</v>
      </c>
      <c r="F88" s="16">
        <v>0</v>
      </c>
      <c r="G88" s="75">
        <v>0</v>
      </c>
    </row>
    <row r="89" spans="1:7" x14ac:dyDescent="0.3">
      <c r="A89" s="5"/>
      <c r="B89" s="94"/>
      <c r="C89" s="95"/>
      <c r="D89" s="18"/>
      <c r="E89" s="13"/>
      <c r="F89" s="18"/>
      <c r="G89" s="13"/>
    </row>
    <row r="90" spans="1:7" x14ac:dyDescent="0.3">
      <c r="A90" s="30"/>
      <c r="B90" s="31">
        <f>SUM(B9:B89)</f>
        <v>38382888.974999994</v>
      </c>
      <c r="C90" s="33">
        <f t="shared" ref="C90:G90" si="0">SUM(C9:C89)</f>
        <v>134375379.85737062</v>
      </c>
      <c r="D90" s="31">
        <f t="shared" si="0"/>
        <v>32346729.235000003</v>
      </c>
      <c r="E90" s="33">
        <f t="shared" si="0"/>
        <v>131477380.97737059</v>
      </c>
      <c r="F90" s="31">
        <f t="shared" si="0"/>
        <v>6036159.7400000002</v>
      </c>
      <c r="G90" s="33">
        <f t="shared" si="0"/>
        <v>2897998.88</v>
      </c>
    </row>
    <row r="91" spans="1:7"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2" tint="-0.249977111117893"/>
  </sheetPr>
  <dimension ref="A1:G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7" width="12.7265625" style="9"/>
    <col min="8" max="16384" width="12.7265625" style="6"/>
  </cols>
  <sheetData>
    <row r="1" spans="1:7" x14ac:dyDescent="0.3">
      <c r="A1" s="1" t="s">
        <v>317</v>
      </c>
      <c r="B1" s="7"/>
      <c r="C1" s="7"/>
      <c r="D1" s="7"/>
      <c r="E1" s="7"/>
      <c r="F1" s="7"/>
      <c r="G1" s="7"/>
    </row>
    <row r="2" spans="1:7" ht="15.5" x14ac:dyDescent="0.35">
      <c r="A2" s="2" t="s">
        <v>270</v>
      </c>
      <c r="B2" s="8"/>
      <c r="C2" s="8"/>
      <c r="D2" s="8"/>
      <c r="E2" s="8"/>
      <c r="F2" s="8"/>
      <c r="G2" s="8"/>
    </row>
    <row r="3" spans="1:7" x14ac:dyDescent="0.3">
      <c r="A3" s="28" t="str">
        <f>'Total Exp'!A3</f>
        <v>2020-21</v>
      </c>
    </row>
    <row r="4" spans="1:7" ht="15.5" x14ac:dyDescent="0.35">
      <c r="A4" s="82" t="s">
        <v>236</v>
      </c>
      <c r="B4" s="83"/>
      <c r="C4" s="84"/>
      <c r="D4" s="85"/>
      <c r="E4" s="83"/>
      <c r="F4" s="85"/>
      <c r="G4" s="84" t="s">
        <v>285</v>
      </c>
    </row>
    <row r="5" spans="1:7" s="60" customFormat="1" ht="13" x14ac:dyDescent="0.3">
      <c r="A5" s="49"/>
      <c r="B5" s="65" t="s">
        <v>239</v>
      </c>
      <c r="C5" s="63"/>
      <c r="D5" s="64" t="s">
        <v>237</v>
      </c>
      <c r="E5" s="66"/>
      <c r="F5" s="65" t="s">
        <v>238</v>
      </c>
      <c r="G5" s="66"/>
    </row>
    <row r="6" spans="1:7" s="60" customFormat="1" ht="13" x14ac:dyDescent="0.3">
      <c r="A6" s="49"/>
      <c r="B6" s="50" t="str">
        <f>$A$4&amp;" Total"</f>
        <v>Main Roads Total</v>
      </c>
      <c r="C6" s="52"/>
      <c r="D6" s="50" t="s">
        <v>240</v>
      </c>
      <c r="E6" s="52"/>
      <c r="F6" s="51" t="s">
        <v>241</v>
      </c>
      <c r="G6" s="52"/>
    </row>
    <row r="7" spans="1:7" s="59" customFormat="1" ht="20" x14ac:dyDescent="0.25">
      <c r="A7" s="57"/>
      <c r="B7" s="42" t="s">
        <v>117</v>
      </c>
      <c r="C7" s="44" t="s">
        <v>118</v>
      </c>
      <c r="D7" s="42" t="s">
        <v>117</v>
      </c>
      <c r="E7" s="44" t="s">
        <v>118</v>
      </c>
      <c r="F7" s="42" t="s">
        <v>117</v>
      </c>
      <c r="G7" s="44" t="s">
        <v>118</v>
      </c>
    </row>
    <row r="8" spans="1:7" s="59" customFormat="1" ht="10.5" x14ac:dyDescent="0.25">
      <c r="A8" s="67"/>
      <c r="B8" s="46" t="s">
        <v>119</v>
      </c>
      <c r="C8" s="48" t="s">
        <v>120</v>
      </c>
      <c r="D8" s="46" t="s">
        <v>119</v>
      </c>
      <c r="E8" s="48" t="s">
        <v>120</v>
      </c>
      <c r="F8" s="46" t="s">
        <v>119</v>
      </c>
      <c r="G8" s="48" t="s">
        <v>120</v>
      </c>
    </row>
    <row r="9" spans="1:7" x14ac:dyDescent="0.3">
      <c r="A9" s="3"/>
      <c r="B9" s="99"/>
      <c r="C9" s="100"/>
      <c r="D9" s="14"/>
      <c r="E9" s="74"/>
      <c r="F9" s="14"/>
      <c r="G9" s="74"/>
    </row>
    <row r="10" spans="1:7" x14ac:dyDescent="0.3">
      <c r="A10" s="4" t="s">
        <v>0</v>
      </c>
      <c r="B10" s="92">
        <v>2964853.83</v>
      </c>
      <c r="C10" s="93">
        <v>0</v>
      </c>
      <c r="D10" s="16">
        <v>2964853.83</v>
      </c>
      <c r="E10" s="75">
        <v>0</v>
      </c>
      <c r="F10" s="16">
        <v>0</v>
      </c>
      <c r="G10" s="75">
        <v>0</v>
      </c>
    </row>
    <row r="11" spans="1:7" x14ac:dyDescent="0.3">
      <c r="A11" s="4" t="s">
        <v>1</v>
      </c>
      <c r="B11" s="92">
        <v>0</v>
      </c>
      <c r="C11" s="93">
        <v>0</v>
      </c>
      <c r="D11" s="16">
        <v>0</v>
      </c>
      <c r="E11" s="75">
        <v>0</v>
      </c>
      <c r="F11" s="16">
        <v>0</v>
      </c>
      <c r="G11" s="75">
        <v>0</v>
      </c>
    </row>
    <row r="12" spans="1:7" x14ac:dyDescent="0.3">
      <c r="A12" s="4" t="s">
        <v>2</v>
      </c>
      <c r="B12" s="92">
        <v>0</v>
      </c>
      <c r="C12" s="93">
        <v>0</v>
      </c>
      <c r="D12" s="16">
        <v>0</v>
      </c>
      <c r="E12" s="75">
        <v>0</v>
      </c>
      <c r="F12" s="16">
        <v>0</v>
      </c>
      <c r="G12" s="75">
        <v>0</v>
      </c>
    </row>
    <row r="13" spans="1:7" x14ac:dyDescent="0.3">
      <c r="A13" s="4" t="s">
        <v>3</v>
      </c>
      <c r="B13" s="92">
        <v>0</v>
      </c>
      <c r="C13" s="93">
        <v>0</v>
      </c>
      <c r="D13" s="16">
        <v>0</v>
      </c>
      <c r="E13" s="75">
        <v>0</v>
      </c>
      <c r="F13" s="16">
        <v>0</v>
      </c>
      <c r="G13" s="75">
        <v>0</v>
      </c>
    </row>
    <row r="14" spans="1:7" x14ac:dyDescent="0.3">
      <c r="A14" s="4" t="s">
        <v>4</v>
      </c>
      <c r="B14" s="92">
        <v>0</v>
      </c>
      <c r="C14" s="93">
        <v>0</v>
      </c>
      <c r="D14" s="16">
        <v>0</v>
      </c>
      <c r="E14" s="75">
        <v>0</v>
      </c>
      <c r="F14" s="16">
        <v>0</v>
      </c>
      <c r="G14" s="75">
        <v>0</v>
      </c>
    </row>
    <row r="15" spans="1:7" x14ac:dyDescent="0.3">
      <c r="A15" s="4" t="s">
        <v>5</v>
      </c>
      <c r="B15" s="92">
        <v>0</v>
      </c>
      <c r="C15" s="93">
        <v>0</v>
      </c>
      <c r="D15" s="16">
        <v>0</v>
      </c>
      <c r="E15" s="75">
        <v>0</v>
      </c>
      <c r="F15" s="16">
        <v>0</v>
      </c>
      <c r="G15" s="75">
        <v>0</v>
      </c>
    </row>
    <row r="16" spans="1:7" x14ac:dyDescent="0.3">
      <c r="A16" s="4" t="s">
        <v>6</v>
      </c>
      <c r="B16" s="92">
        <v>0</v>
      </c>
      <c r="C16" s="93">
        <v>0</v>
      </c>
      <c r="D16" s="16">
        <v>0</v>
      </c>
      <c r="E16" s="75">
        <v>0</v>
      </c>
      <c r="F16" s="16">
        <v>0</v>
      </c>
      <c r="G16" s="75">
        <v>0</v>
      </c>
    </row>
    <row r="17" spans="1:7" x14ac:dyDescent="0.3">
      <c r="A17" s="4" t="s">
        <v>7</v>
      </c>
      <c r="B17" s="92">
        <v>0</v>
      </c>
      <c r="C17" s="93">
        <v>0</v>
      </c>
      <c r="D17" s="16">
        <v>0</v>
      </c>
      <c r="E17" s="75">
        <v>0</v>
      </c>
      <c r="F17" s="16">
        <v>0</v>
      </c>
      <c r="G17" s="75">
        <v>0</v>
      </c>
    </row>
    <row r="18" spans="1:7" x14ac:dyDescent="0.3">
      <c r="A18" s="4" t="s">
        <v>8</v>
      </c>
      <c r="B18" s="92">
        <v>0</v>
      </c>
      <c r="C18" s="93">
        <v>0</v>
      </c>
      <c r="D18" s="16">
        <v>0</v>
      </c>
      <c r="E18" s="75">
        <v>0</v>
      </c>
      <c r="F18" s="16">
        <v>0</v>
      </c>
      <c r="G18" s="75">
        <v>0</v>
      </c>
    </row>
    <row r="19" spans="1:7" x14ac:dyDescent="0.3">
      <c r="A19" s="4" t="s">
        <v>9</v>
      </c>
      <c r="B19" s="92">
        <v>0</v>
      </c>
      <c r="C19" s="93">
        <v>0</v>
      </c>
      <c r="D19" s="16">
        <v>0</v>
      </c>
      <c r="E19" s="75">
        <v>0</v>
      </c>
      <c r="F19" s="16">
        <v>0</v>
      </c>
      <c r="G19" s="75">
        <v>0</v>
      </c>
    </row>
    <row r="20" spans="1:7" x14ac:dyDescent="0.3">
      <c r="A20" s="4" t="s">
        <v>10</v>
      </c>
      <c r="B20" s="92">
        <v>0</v>
      </c>
      <c r="C20" s="93">
        <v>0</v>
      </c>
      <c r="D20" s="16">
        <v>0</v>
      </c>
      <c r="E20" s="75">
        <v>0</v>
      </c>
      <c r="F20" s="16">
        <v>0</v>
      </c>
      <c r="G20" s="75">
        <v>0</v>
      </c>
    </row>
    <row r="21" spans="1:7" x14ac:dyDescent="0.3">
      <c r="A21" s="4" t="s">
        <v>11</v>
      </c>
      <c r="B21" s="92">
        <v>0</v>
      </c>
      <c r="C21" s="93">
        <v>0</v>
      </c>
      <c r="D21" s="16">
        <v>0</v>
      </c>
      <c r="E21" s="75">
        <v>0</v>
      </c>
      <c r="F21" s="16">
        <v>0</v>
      </c>
      <c r="G21" s="75">
        <v>0</v>
      </c>
    </row>
    <row r="22" spans="1:7" x14ac:dyDescent="0.3">
      <c r="A22" s="4" t="s">
        <v>12</v>
      </c>
      <c r="B22" s="92">
        <v>0</v>
      </c>
      <c r="C22" s="93">
        <v>0</v>
      </c>
      <c r="D22" s="16">
        <v>0</v>
      </c>
      <c r="E22" s="75">
        <v>0</v>
      </c>
      <c r="F22" s="16">
        <v>0</v>
      </c>
      <c r="G22" s="75">
        <v>0</v>
      </c>
    </row>
    <row r="23" spans="1:7" x14ac:dyDescent="0.3">
      <c r="A23" s="4" t="s">
        <v>13</v>
      </c>
      <c r="B23" s="92">
        <v>975703.46</v>
      </c>
      <c r="C23" s="93">
        <v>0</v>
      </c>
      <c r="D23" s="16">
        <v>975703.46</v>
      </c>
      <c r="E23" s="75">
        <v>0</v>
      </c>
      <c r="F23" s="16">
        <v>0</v>
      </c>
      <c r="G23" s="75">
        <v>0</v>
      </c>
    </row>
    <row r="24" spans="1:7" x14ac:dyDescent="0.3">
      <c r="A24" s="4" t="s">
        <v>14</v>
      </c>
      <c r="B24" s="92">
        <v>0</v>
      </c>
      <c r="C24" s="93">
        <v>0</v>
      </c>
      <c r="D24" s="16">
        <v>0</v>
      </c>
      <c r="E24" s="75">
        <v>0</v>
      </c>
      <c r="F24" s="16">
        <v>0</v>
      </c>
      <c r="G24" s="75">
        <v>0</v>
      </c>
    </row>
    <row r="25" spans="1:7" x14ac:dyDescent="0.3">
      <c r="A25" s="4" t="s">
        <v>15</v>
      </c>
      <c r="B25" s="92">
        <v>0</v>
      </c>
      <c r="C25" s="93">
        <v>0</v>
      </c>
      <c r="D25" s="16">
        <v>0</v>
      </c>
      <c r="E25" s="75">
        <v>0</v>
      </c>
      <c r="F25" s="16">
        <v>0</v>
      </c>
      <c r="G25" s="75">
        <v>0</v>
      </c>
    </row>
    <row r="26" spans="1:7" x14ac:dyDescent="0.3">
      <c r="A26" s="4" t="s">
        <v>16</v>
      </c>
      <c r="B26" s="92">
        <v>0</v>
      </c>
      <c r="C26" s="93">
        <v>0</v>
      </c>
      <c r="D26" s="16">
        <v>0</v>
      </c>
      <c r="E26" s="75">
        <v>0</v>
      </c>
      <c r="F26" s="16">
        <v>0</v>
      </c>
      <c r="G26" s="75">
        <v>0</v>
      </c>
    </row>
    <row r="27" spans="1:7" x14ac:dyDescent="0.3">
      <c r="A27" s="4" t="s">
        <v>17</v>
      </c>
      <c r="B27" s="92">
        <v>0</v>
      </c>
      <c r="C27" s="93">
        <v>0</v>
      </c>
      <c r="D27" s="16">
        <v>0</v>
      </c>
      <c r="E27" s="75">
        <v>0</v>
      </c>
      <c r="F27" s="16">
        <v>0</v>
      </c>
      <c r="G27" s="75">
        <v>0</v>
      </c>
    </row>
    <row r="28" spans="1:7" x14ac:dyDescent="0.3">
      <c r="A28" s="4" t="s">
        <v>18</v>
      </c>
      <c r="B28" s="92">
        <v>0</v>
      </c>
      <c r="C28" s="93">
        <v>0</v>
      </c>
      <c r="D28" s="16">
        <v>0</v>
      </c>
      <c r="E28" s="75">
        <v>0</v>
      </c>
      <c r="F28" s="16">
        <v>0</v>
      </c>
      <c r="G28" s="75">
        <v>0</v>
      </c>
    </row>
    <row r="29" spans="1:7" x14ac:dyDescent="0.3">
      <c r="A29" s="4" t="s">
        <v>19</v>
      </c>
      <c r="B29" s="92">
        <v>0</v>
      </c>
      <c r="C29" s="93">
        <v>0</v>
      </c>
      <c r="D29" s="16">
        <v>0</v>
      </c>
      <c r="E29" s="75">
        <v>0</v>
      </c>
      <c r="F29" s="16">
        <v>0</v>
      </c>
      <c r="G29" s="75">
        <v>0</v>
      </c>
    </row>
    <row r="30" spans="1:7" x14ac:dyDescent="0.3">
      <c r="A30" s="4" t="s">
        <v>20</v>
      </c>
      <c r="B30" s="92">
        <v>0</v>
      </c>
      <c r="C30" s="93">
        <v>0</v>
      </c>
      <c r="D30" s="16">
        <v>0</v>
      </c>
      <c r="E30" s="75">
        <v>0</v>
      </c>
      <c r="F30" s="16">
        <v>0</v>
      </c>
      <c r="G30" s="75">
        <v>0</v>
      </c>
    </row>
    <row r="31" spans="1:7" x14ac:dyDescent="0.3">
      <c r="A31" s="4" t="s">
        <v>21</v>
      </c>
      <c r="B31" s="92">
        <v>0</v>
      </c>
      <c r="C31" s="93">
        <v>0</v>
      </c>
      <c r="D31" s="16">
        <v>0</v>
      </c>
      <c r="E31" s="75">
        <v>0</v>
      </c>
      <c r="F31" s="16">
        <v>0</v>
      </c>
      <c r="G31" s="75">
        <v>0</v>
      </c>
    </row>
    <row r="32" spans="1:7" x14ac:dyDescent="0.3">
      <c r="A32" s="4" t="s">
        <v>22</v>
      </c>
      <c r="B32" s="92">
        <v>0</v>
      </c>
      <c r="C32" s="93">
        <v>0</v>
      </c>
      <c r="D32" s="16">
        <v>0</v>
      </c>
      <c r="E32" s="75">
        <v>0</v>
      </c>
      <c r="F32" s="16">
        <v>0</v>
      </c>
      <c r="G32" s="75">
        <v>0</v>
      </c>
    </row>
    <row r="33" spans="1:7" x14ac:dyDescent="0.3">
      <c r="A33" s="4" t="s">
        <v>23</v>
      </c>
      <c r="B33" s="92">
        <v>0</v>
      </c>
      <c r="C33" s="93">
        <v>0</v>
      </c>
      <c r="D33" s="16">
        <v>0</v>
      </c>
      <c r="E33" s="75">
        <v>0</v>
      </c>
      <c r="F33" s="16">
        <v>0</v>
      </c>
      <c r="G33" s="75">
        <v>0</v>
      </c>
    </row>
    <row r="34" spans="1:7" x14ac:dyDescent="0.3">
      <c r="A34" s="4" t="s">
        <v>24</v>
      </c>
      <c r="B34" s="92">
        <v>0</v>
      </c>
      <c r="C34" s="93">
        <v>0</v>
      </c>
      <c r="D34" s="16">
        <v>0</v>
      </c>
      <c r="E34" s="75">
        <v>0</v>
      </c>
      <c r="F34" s="16">
        <v>0</v>
      </c>
      <c r="G34" s="75">
        <v>0</v>
      </c>
    </row>
    <row r="35" spans="1:7" x14ac:dyDescent="0.3">
      <c r="A35" s="4" t="s">
        <v>25</v>
      </c>
      <c r="B35" s="92">
        <v>0</v>
      </c>
      <c r="C35" s="93">
        <v>0</v>
      </c>
      <c r="D35" s="16">
        <v>0</v>
      </c>
      <c r="E35" s="75">
        <v>0</v>
      </c>
      <c r="F35" s="16">
        <v>0</v>
      </c>
      <c r="G35" s="75">
        <v>0</v>
      </c>
    </row>
    <row r="36" spans="1:7" x14ac:dyDescent="0.3">
      <c r="A36" s="4" t="s">
        <v>26</v>
      </c>
      <c r="B36" s="92">
        <v>0</v>
      </c>
      <c r="C36" s="93">
        <v>30903</v>
      </c>
      <c r="D36" s="16">
        <v>0</v>
      </c>
      <c r="E36" s="75">
        <v>30903</v>
      </c>
      <c r="F36" s="16">
        <v>0</v>
      </c>
      <c r="G36" s="75">
        <v>0</v>
      </c>
    </row>
    <row r="37" spans="1:7" x14ac:dyDescent="0.3">
      <c r="A37" s="4" t="s">
        <v>27</v>
      </c>
      <c r="B37" s="92">
        <v>0</v>
      </c>
      <c r="C37" s="93">
        <v>0</v>
      </c>
      <c r="D37" s="16">
        <v>0</v>
      </c>
      <c r="E37" s="75">
        <v>0</v>
      </c>
      <c r="F37" s="16">
        <v>0</v>
      </c>
      <c r="G37" s="75">
        <v>0</v>
      </c>
    </row>
    <row r="38" spans="1:7" x14ac:dyDescent="0.3">
      <c r="A38" s="4" t="s">
        <v>28</v>
      </c>
      <c r="B38" s="92">
        <v>0</v>
      </c>
      <c r="C38" s="93">
        <v>0</v>
      </c>
      <c r="D38" s="16">
        <v>0</v>
      </c>
      <c r="E38" s="75">
        <v>0</v>
      </c>
      <c r="F38" s="16">
        <v>0</v>
      </c>
      <c r="G38" s="75">
        <v>0</v>
      </c>
    </row>
    <row r="39" spans="1:7" x14ac:dyDescent="0.3">
      <c r="A39" s="4" t="s">
        <v>29</v>
      </c>
      <c r="B39" s="92">
        <v>0</v>
      </c>
      <c r="C39" s="93">
        <v>0</v>
      </c>
      <c r="D39" s="16">
        <v>0</v>
      </c>
      <c r="E39" s="75">
        <v>0</v>
      </c>
      <c r="F39" s="16">
        <v>0</v>
      </c>
      <c r="G39" s="75">
        <v>0</v>
      </c>
    </row>
    <row r="40" spans="1:7" x14ac:dyDescent="0.3">
      <c r="A40" s="4" t="s">
        <v>30</v>
      </c>
      <c r="B40" s="92">
        <v>0</v>
      </c>
      <c r="C40" s="93">
        <v>0</v>
      </c>
      <c r="D40" s="16">
        <v>0</v>
      </c>
      <c r="E40" s="75">
        <v>0</v>
      </c>
      <c r="F40" s="16">
        <v>0</v>
      </c>
      <c r="G40" s="75">
        <v>0</v>
      </c>
    </row>
    <row r="41" spans="1:7" x14ac:dyDescent="0.3">
      <c r="A41" s="4" t="s">
        <v>31</v>
      </c>
      <c r="B41" s="92">
        <v>0</v>
      </c>
      <c r="C41" s="93">
        <v>0</v>
      </c>
      <c r="D41" s="16">
        <v>0</v>
      </c>
      <c r="E41" s="75">
        <v>0</v>
      </c>
      <c r="F41" s="16">
        <v>0</v>
      </c>
      <c r="G41" s="75">
        <v>0</v>
      </c>
    </row>
    <row r="42" spans="1:7" x14ac:dyDescent="0.3">
      <c r="A42" s="4" t="s">
        <v>32</v>
      </c>
      <c r="B42" s="92">
        <v>0</v>
      </c>
      <c r="C42" s="93">
        <v>0</v>
      </c>
      <c r="D42" s="16">
        <v>0</v>
      </c>
      <c r="E42" s="75">
        <v>0</v>
      </c>
      <c r="F42" s="16">
        <v>0</v>
      </c>
      <c r="G42" s="75">
        <v>0</v>
      </c>
    </row>
    <row r="43" spans="1:7" x14ac:dyDescent="0.3">
      <c r="A43" s="4" t="s">
        <v>33</v>
      </c>
      <c r="B43" s="92">
        <v>0</v>
      </c>
      <c r="C43" s="93">
        <v>0</v>
      </c>
      <c r="D43" s="16">
        <v>0</v>
      </c>
      <c r="E43" s="75">
        <v>0</v>
      </c>
      <c r="F43" s="16">
        <v>0</v>
      </c>
      <c r="G43" s="75">
        <v>0</v>
      </c>
    </row>
    <row r="44" spans="1:7" x14ac:dyDescent="0.3">
      <c r="A44" s="4" t="s">
        <v>34</v>
      </c>
      <c r="B44" s="92">
        <v>0</v>
      </c>
      <c r="C44" s="93">
        <v>0</v>
      </c>
      <c r="D44" s="16">
        <v>0</v>
      </c>
      <c r="E44" s="75">
        <v>0</v>
      </c>
      <c r="F44" s="16">
        <v>0</v>
      </c>
      <c r="G44" s="75">
        <v>0</v>
      </c>
    </row>
    <row r="45" spans="1:7" x14ac:dyDescent="0.3">
      <c r="A45" s="4" t="s">
        <v>35</v>
      </c>
      <c r="B45" s="92">
        <v>0</v>
      </c>
      <c r="C45" s="93">
        <v>0</v>
      </c>
      <c r="D45" s="16">
        <v>0</v>
      </c>
      <c r="E45" s="75">
        <v>0</v>
      </c>
      <c r="F45" s="16">
        <v>0</v>
      </c>
      <c r="G45" s="75">
        <v>0</v>
      </c>
    </row>
    <row r="46" spans="1:7" x14ac:dyDescent="0.3">
      <c r="A46" s="4" t="s">
        <v>36</v>
      </c>
      <c r="B46" s="92">
        <v>0</v>
      </c>
      <c r="C46" s="93">
        <v>0</v>
      </c>
      <c r="D46" s="16">
        <v>0</v>
      </c>
      <c r="E46" s="75">
        <v>0</v>
      </c>
      <c r="F46" s="16">
        <v>0</v>
      </c>
      <c r="G46" s="75">
        <v>0</v>
      </c>
    </row>
    <row r="47" spans="1:7" x14ac:dyDescent="0.3">
      <c r="A47" s="4" t="s">
        <v>37</v>
      </c>
      <c r="B47" s="92">
        <v>0</v>
      </c>
      <c r="C47" s="93">
        <v>0</v>
      </c>
      <c r="D47" s="16">
        <v>0</v>
      </c>
      <c r="E47" s="75">
        <v>0</v>
      </c>
      <c r="F47" s="16">
        <v>0</v>
      </c>
      <c r="G47" s="75">
        <v>0</v>
      </c>
    </row>
    <row r="48" spans="1:7" x14ac:dyDescent="0.3">
      <c r="A48" s="4" t="s">
        <v>38</v>
      </c>
      <c r="B48" s="92">
        <v>0</v>
      </c>
      <c r="C48" s="93">
        <v>0</v>
      </c>
      <c r="D48" s="16">
        <v>0</v>
      </c>
      <c r="E48" s="75">
        <v>0</v>
      </c>
      <c r="F48" s="16">
        <v>0</v>
      </c>
      <c r="G48" s="75">
        <v>0</v>
      </c>
    </row>
    <row r="49" spans="1:7" x14ac:dyDescent="0.3">
      <c r="A49" s="4" t="s">
        <v>39</v>
      </c>
      <c r="B49" s="92">
        <v>0</v>
      </c>
      <c r="C49" s="93">
        <v>0</v>
      </c>
      <c r="D49" s="16">
        <v>0</v>
      </c>
      <c r="E49" s="75">
        <v>0</v>
      </c>
      <c r="F49" s="16">
        <v>0</v>
      </c>
      <c r="G49" s="75">
        <v>0</v>
      </c>
    </row>
    <row r="50" spans="1:7" x14ac:dyDescent="0.3">
      <c r="A50" s="4" t="s">
        <v>40</v>
      </c>
      <c r="B50" s="92">
        <v>0</v>
      </c>
      <c r="C50" s="93">
        <v>0</v>
      </c>
      <c r="D50" s="16">
        <v>0</v>
      </c>
      <c r="E50" s="75">
        <v>0</v>
      </c>
      <c r="F50" s="16">
        <v>0</v>
      </c>
      <c r="G50" s="75">
        <v>0</v>
      </c>
    </row>
    <row r="51" spans="1:7" x14ac:dyDescent="0.3">
      <c r="A51" s="4" t="s">
        <v>41</v>
      </c>
      <c r="B51" s="92">
        <v>0</v>
      </c>
      <c r="C51" s="93">
        <v>0</v>
      </c>
      <c r="D51" s="16">
        <v>0</v>
      </c>
      <c r="E51" s="75">
        <v>0</v>
      </c>
      <c r="F51" s="16">
        <v>0</v>
      </c>
      <c r="G51" s="75">
        <v>0</v>
      </c>
    </row>
    <row r="52" spans="1:7" x14ac:dyDescent="0.3">
      <c r="A52" s="4" t="s">
        <v>42</v>
      </c>
      <c r="B52" s="92">
        <v>0</v>
      </c>
      <c r="C52" s="93">
        <v>0</v>
      </c>
      <c r="D52" s="16">
        <v>0</v>
      </c>
      <c r="E52" s="75">
        <v>0</v>
      </c>
      <c r="F52" s="16">
        <v>0</v>
      </c>
      <c r="G52" s="75">
        <v>0</v>
      </c>
    </row>
    <row r="53" spans="1:7" x14ac:dyDescent="0.3">
      <c r="A53" s="4" t="s">
        <v>43</v>
      </c>
      <c r="B53" s="92">
        <v>0</v>
      </c>
      <c r="C53" s="93">
        <v>0</v>
      </c>
      <c r="D53" s="16">
        <v>0</v>
      </c>
      <c r="E53" s="75">
        <v>0</v>
      </c>
      <c r="F53" s="16">
        <v>0</v>
      </c>
      <c r="G53" s="75">
        <v>0</v>
      </c>
    </row>
    <row r="54" spans="1:7" x14ac:dyDescent="0.3">
      <c r="A54" s="4" t="s">
        <v>263</v>
      </c>
      <c r="B54" s="92">
        <v>0</v>
      </c>
      <c r="C54" s="93">
        <v>0</v>
      </c>
      <c r="D54" s="16">
        <v>0</v>
      </c>
      <c r="E54" s="75">
        <v>0</v>
      </c>
      <c r="F54" s="16">
        <v>0</v>
      </c>
      <c r="G54" s="75">
        <v>0</v>
      </c>
    </row>
    <row r="55" spans="1:7" x14ac:dyDescent="0.3">
      <c r="A55" s="4" t="s">
        <v>44</v>
      </c>
      <c r="B55" s="92">
        <v>0</v>
      </c>
      <c r="C55" s="93">
        <v>0</v>
      </c>
      <c r="D55" s="16">
        <v>0</v>
      </c>
      <c r="E55" s="75">
        <v>0</v>
      </c>
      <c r="F55" s="16">
        <v>0</v>
      </c>
      <c r="G55" s="75">
        <v>0</v>
      </c>
    </row>
    <row r="56" spans="1:7" x14ac:dyDescent="0.3">
      <c r="A56" s="4" t="s">
        <v>45</v>
      </c>
      <c r="B56" s="92">
        <v>0</v>
      </c>
      <c r="C56" s="93">
        <v>0</v>
      </c>
      <c r="D56" s="16">
        <v>0</v>
      </c>
      <c r="E56" s="75">
        <v>0</v>
      </c>
      <c r="F56" s="16">
        <v>0</v>
      </c>
      <c r="G56" s="75">
        <v>0</v>
      </c>
    </row>
    <row r="57" spans="1:7" x14ac:dyDescent="0.3">
      <c r="A57" s="4" t="s">
        <v>46</v>
      </c>
      <c r="B57" s="92">
        <v>0</v>
      </c>
      <c r="C57" s="93">
        <v>0</v>
      </c>
      <c r="D57" s="16">
        <v>0</v>
      </c>
      <c r="E57" s="75">
        <v>0</v>
      </c>
      <c r="F57" s="16">
        <v>0</v>
      </c>
      <c r="G57" s="75">
        <v>0</v>
      </c>
    </row>
    <row r="58" spans="1:7" x14ac:dyDescent="0.3">
      <c r="A58" s="4" t="s">
        <v>47</v>
      </c>
      <c r="B58" s="92">
        <v>0</v>
      </c>
      <c r="C58" s="93">
        <v>0</v>
      </c>
      <c r="D58" s="16">
        <v>0</v>
      </c>
      <c r="E58" s="75">
        <v>0</v>
      </c>
      <c r="F58" s="16">
        <v>0</v>
      </c>
      <c r="G58" s="75">
        <v>0</v>
      </c>
    </row>
    <row r="59" spans="1:7" x14ac:dyDescent="0.3">
      <c r="A59" s="4" t="s">
        <v>48</v>
      </c>
      <c r="B59" s="92">
        <v>0</v>
      </c>
      <c r="C59" s="93">
        <v>0</v>
      </c>
      <c r="D59" s="16">
        <v>0</v>
      </c>
      <c r="E59" s="75">
        <v>0</v>
      </c>
      <c r="F59" s="16">
        <v>0</v>
      </c>
      <c r="G59" s="75">
        <v>0</v>
      </c>
    </row>
    <row r="60" spans="1:7" x14ac:dyDescent="0.3">
      <c r="A60" s="4" t="s">
        <v>49</v>
      </c>
      <c r="B60" s="92">
        <v>0</v>
      </c>
      <c r="C60" s="93">
        <v>0</v>
      </c>
      <c r="D60" s="16">
        <v>0</v>
      </c>
      <c r="E60" s="75">
        <v>0</v>
      </c>
      <c r="F60" s="16">
        <v>0</v>
      </c>
      <c r="G60" s="75">
        <v>0</v>
      </c>
    </row>
    <row r="61" spans="1:7" x14ac:dyDescent="0.3">
      <c r="A61" s="4" t="s">
        <v>50</v>
      </c>
      <c r="B61" s="92">
        <v>0</v>
      </c>
      <c r="C61" s="93">
        <v>0</v>
      </c>
      <c r="D61" s="16">
        <v>0</v>
      </c>
      <c r="E61" s="75">
        <v>0</v>
      </c>
      <c r="F61" s="16">
        <v>0</v>
      </c>
      <c r="G61" s="75">
        <v>0</v>
      </c>
    </row>
    <row r="62" spans="1:7" x14ac:dyDescent="0.3">
      <c r="A62" s="4" t="s">
        <v>51</v>
      </c>
      <c r="B62" s="92">
        <v>0</v>
      </c>
      <c r="C62" s="93">
        <v>0</v>
      </c>
      <c r="D62" s="16">
        <v>0</v>
      </c>
      <c r="E62" s="75">
        <v>0</v>
      </c>
      <c r="F62" s="16">
        <v>0</v>
      </c>
      <c r="G62" s="75">
        <v>0</v>
      </c>
    </row>
    <row r="63" spans="1:7" x14ac:dyDescent="0.3">
      <c r="A63" s="4" t="s">
        <v>52</v>
      </c>
      <c r="B63" s="92">
        <v>0</v>
      </c>
      <c r="C63" s="93">
        <v>0</v>
      </c>
      <c r="D63" s="16">
        <v>0</v>
      </c>
      <c r="E63" s="75">
        <v>0</v>
      </c>
      <c r="F63" s="16">
        <v>0</v>
      </c>
      <c r="G63" s="75">
        <v>0</v>
      </c>
    </row>
    <row r="64" spans="1:7" x14ac:dyDescent="0.3">
      <c r="A64" s="4" t="s">
        <v>53</v>
      </c>
      <c r="B64" s="92">
        <v>0</v>
      </c>
      <c r="C64" s="93">
        <v>0</v>
      </c>
      <c r="D64" s="16">
        <v>0</v>
      </c>
      <c r="E64" s="75">
        <v>0</v>
      </c>
      <c r="F64" s="16">
        <v>0</v>
      </c>
      <c r="G64" s="75">
        <v>0</v>
      </c>
    </row>
    <row r="65" spans="1:7" x14ac:dyDescent="0.3">
      <c r="A65" s="4" t="s">
        <v>54</v>
      </c>
      <c r="B65" s="92">
        <v>0</v>
      </c>
      <c r="C65" s="93">
        <v>0</v>
      </c>
      <c r="D65" s="16">
        <v>0</v>
      </c>
      <c r="E65" s="75">
        <v>0</v>
      </c>
      <c r="F65" s="16">
        <v>0</v>
      </c>
      <c r="G65" s="75">
        <v>0</v>
      </c>
    </row>
    <row r="66" spans="1:7" x14ac:dyDescent="0.3">
      <c r="A66" s="4" t="s">
        <v>55</v>
      </c>
      <c r="B66" s="92">
        <v>0</v>
      </c>
      <c r="C66" s="93">
        <v>0</v>
      </c>
      <c r="D66" s="16">
        <v>0</v>
      </c>
      <c r="E66" s="75">
        <v>0</v>
      </c>
      <c r="F66" s="16">
        <v>0</v>
      </c>
      <c r="G66" s="75">
        <v>0</v>
      </c>
    </row>
    <row r="67" spans="1:7" x14ac:dyDescent="0.3">
      <c r="A67" s="4" t="s">
        <v>56</v>
      </c>
      <c r="B67" s="92">
        <v>0</v>
      </c>
      <c r="C67" s="93">
        <v>0</v>
      </c>
      <c r="D67" s="16">
        <v>0</v>
      </c>
      <c r="E67" s="75">
        <v>0</v>
      </c>
      <c r="F67" s="16">
        <v>0</v>
      </c>
      <c r="G67" s="75">
        <v>0</v>
      </c>
    </row>
    <row r="68" spans="1:7" x14ac:dyDescent="0.3">
      <c r="A68" s="4" t="s">
        <v>57</v>
      </c>
      <c r="B68" s="92">
        <v>0</v>
      </c>
      <c r="C68" s="93">
        <v>0</v>
      </c>
      <c r="D68" s="16">
        <v>0</v>
      </c>
      <c r="E68" s="75">
        <v>0</v>
      </c>
      <c r="F68" s="16">
        <v>0</v>
      </c>
      <c r="G68" s="75">
        <v>0</v>
      </c>
    </row>
    <row r="69" spans="1:7" x14ac:dyDescent="0.3">
      <c r="A69" s="4" t="s">
        <v>58</v>
      </c>
      <c r="B69" s="92">
        <v>0</v>
      </c>
      <c r="C69" s="93">
        <v>0</v>
      </c>
      <c r="D69" s="16">
        <v>0</v>
      </c>
      <c r="E69" s="75">
        <v>0</v>
      </c>
      <c r="F69" s="16">
        <v>0</v>
      </c>
      <c r="G69" s="75">
        <v>0</v>
      </c>
    </row>
    <row r="70" spans="1:7" x14ac:dyDescent="0.3">
      <c r="A70" s="4" t="s">
        <v>59</v>
      </c>
      <c r="B70" s="92">
        <v>0</v>
      </c>
      <c r="C70" s="93">
        <v>0</v>
      </c>
      <c r="D70" s="16">
        <v>0</v>
      </c>
      <c r="E70" s="75">
        <v>0</v>
      </c>
      <c r="F70" s="16">
        <v>0</v>
      </c>
      <c r="G70" s="75">
        <v>0</v>
      </c>
    </row>
    <row r="71" spans="1:7" x14ac:dyDescent="0.3">
      <c r="A71" s="4" t="s">
        <v>60</v>
      </c>
      <c r="B71" s="92">
        <v>0</v>
      </c>
      <c r="C71" s="93">
        <v>0</v>
      </c>
      <c r="D71" s="16">
        <v>0</v>
      </c>
      <c r="E71" s="75">
        <v>0</v>
      </c>
      <c r="F71" s="16">
        <v>0</v>
      </c>
      <c r="G71" s="75">
        <v>0</v>
      </c>
    </row>
    <row r="72" spans="1:7" x14ac:dyDescent="0.3">
      <c r="A72" s="4" t="s">
        <v>61</v>
      </c>
      <c r="B72" s="92">
        <v>0</v>
      </c>
      <c r="C72" s="93">
        <v>0</v>
      </c>
      <c r="D72" s="16">
        <v>0</v>
      </c>
      <c r="E72" s="75">
        <v>0</v>
      </c>
      <c r="F72" s="16">
        <v>0</v>
      </c>
      <c r="G72" s="75">
        <v>0</v>
      </c>
    </row>
    <row r="73" spans="1:7" x14ac:dyDescent="0.3">
      <c r="A73" s="4" t="s">
        <v>62</v>
      </c>
      <c r="B73" s="92">
        <v>0</v>
      </c>
      <c r="C73" s="93">
        <v>0</v>
      </c>
      <c r="D73" s="16">
        <v>0</v>
      </c>
      <c r="E73" s="75">
        <v>0</v>
      </c>
      <c r="F73" s="16">
        <v>0</v>
      </c>
      <c r="G73" s="75">
        <v>0</v>
      </c>
    </row>
    <row r="74" spans="1:7" x14ac:dyDescent="0.3">
      <c r="A74" s="4" t="s">
        <v>63</v>
      </c>
      <c r="B74" s="92">
        <v>0</v>
      </c>
      <c r="C74" s="93">
        <v>0</v>
      </c>
      <c r="D74" s="16">
        <v>0</v>
      </c>
      <c r="E74" s="75">
        <v>0</v>
      </c>
      <c r="F74" s="16">
        <v>0</v>
      </c>
      <c r="G74" s="75">
        <v>0</v>
      </c>
    </row>
    <row r="75" spans="1:7" x14ac:dyDescent="0.3">
      <c r="A75" s="4" t="s">
        <v>64</v>
      </c>
      <c r="B75" s="92">
        <v>0</v>
      </c>
      <c r="C75" s="93">
        <v>0</v>
      </c>
      <c r="D75" s="16">
        <v>0</v>
      </c>
      <c r="E75" s="75">
        <v>0</v>
      </c>
      <c r="F75" s="16">
        <v>0</v>
      </c>
      <c r="G75" s="75">
        <v>0</v>
      </c>
    </row>
    <row r="76" spans="1:7" x14ac:dyDescent="0.3">
      <c r="A76" s="4" t="s">
        <v>65</v>
      </c>
      <c r="B76" s="92">
        <v>0</v>
      </c>
      <c r="C76" s="93">
        <v>0</v>
      </c>
      <c r="D76" s="16">
        <v>0</v>
      </c>
      <c r="E76" s="75">
        <v>0</v>
      </c>
      <c r="F76" s="16">
        <v>0</v>
      </c>
      <c r="G76" s="75">
        <v>0</v>
      </c>
    </row>
    <row r="77" spans="1:7" x14ac:dyDescent="0.3">
      <c r="A77" s="4" t="s">
        <v>66</v>
      </c>
      <c r="B77" s="92">
        <v>0</v>
      </c>
      <c r="C77" s="93">
        <v>0</v>
      </c>
      <c r="D77" s="16">
        <v>0</v>
      </c>
      <c r="E77" s="75">
        <v>0</v>
      </c>
      <c r="F77" s="16">
        <v>0</v>
      </c>
      <c r="G77" s="75">
        <v>0</v>
      </c>
    </row>
    <row r="78" spans="1:7" x14ac:dyDescent="0.3">
      <c r="A78" s="4" t="s">
        <v>67</v>
      </c>
      <c r="B78" s="92">
        <v>0</v>
      </c>
      <c r="C78" s="93">
        <v>0</v>
      </c>
      <c r="D78" s="16">
        <v>0</v>
      </c>
      <c r="E78" s="75">
        <v>0</v>
      </c>
      <c r="F78" s="16">
        <v>0</v>
      </c>
      <c r="G78" s="75">
        <v>0</v>
      </c>
    </row>
    <row r="79" spans="1:7" x14ac:dyDescent="0.3">
      <c r="A79" s="4" t="s">
        <v>68</v>
      </c>
      <c r="B79" s="92">
        <v>0</v>
      </c>
      <c r="C79" s="93">
        <v>0</v>
      </c>
      <c r="D79" s="16">
        <v>0</v>
      </c>
      <c r="E79" s="75">
        <v>0</v>
      </c>
      <c r="F79" s="16">
        <v>0</v>
      </c>
      <c r="G79" s="75">
        <v>0</v>
      </c>
    </row>
    <row r="80" spans="1:7" x14ac:dyDescent="0.3">
      <c r="A80" s="4" t="s">
        <v>69</v>
      </c>
      <c r="B80" s="92">
        <v>0</v>
      </c>
      <c r="C80" s="93">
        <v>0</v>
      </c>
      <c r="D80" s="16">
        <v>0</v>
      </c>
      <c r="E80" s="75">
        <v>0</v>
      </c>
      <c r="F80" s="16">
        <v>0</v>
      </c>
      <c r="G80" s="75">
        <v>0</v>
      </c>
    </row>
    <row r="81" spans="1:7" x14ac:dyDescent="0.3">
      <c r="A81" s="4" t="s">
        <v>70</v>
      </c>
      <c r="B81" s="92">
        <v>0</v>
      </c>
      <c r="C81" s="93">
        <v>0</v>
      </c>
      <c r="D81" s="16">
        <v>0</v>
      </c>
      <c r="E81" s="75">
        <v>0</v>
      </c>
      <c r="F81" s="16">
        <v>0</v>
      </c>
      <c r="G81" s="75">
        <v>0</v>
      </c>
    </row>
    <row r="82" spans="1:7" x14ac:dyDescent="0.3">
      <c r="A82" s="4" t="s">
        <v>71</v>
      </c>
      <c r="B82" s="92">
        <v>0</v>
      </c>
      <c r="C82" s="93">
        <v>0</v>
      </c>
      <c r="D82" s="16">
        <v>0</v>
      </c>
      <c r="E82" s="75">
        <v>0</v>
      </c>
      <c r="F82" s="16">
        <v>0</v>
      </c>
      <c r="G82" s="75">
        <v>0</v>
      </c>
    </row>
    <row r="83" spans="1:7" x14ac:dyDescent="0.3">
      <c r="A83" s="4" t="s">
        <v>72</v>
      </c>
      <c r="B83" s="92">
        <v>0</v>
      </c>
      <c r="C83" s="93">
        <v>0</v>
      </c>
      <c r="D83" s="16">
        <v>0</v>
      </c>
      <c r="E83" s="75">
        <v>0</v>
      </c>
      <c r="F83" s="16">
        <v>0</v>
      </c>
      <c r="G83" s="75">
        <v>0</v>
      </c>
    </row>
    <row r="84" spans="1:7" x14ac:dyDescent="0.3">
      <c r="A84" s="4" t="s">
        <v>73</v>
      </c>
      <c r="B84" s="92">
        <v>0</v>
      </c>
      <c r="C84" s="93">
        <v>0</v>
      </c>
      <c r="D84" s="16">
        <v>0</v>
      </c>
      <c r="E84" s="75">
        <v>0</v>
      </c>
      <c r="F84" s="16">
        <v>0</v>
      </c>
      <c r="G84" s="75">
        <v>0</v>
      </c>
    </row>
    <row r="85" spans="1:7" x14ac:dyDescent="0.3">
      <c r="A85" s="4" t="s">
        <v>74</v>
      </c>
      <c r="B85" s="92">
        <v>0</v>
      </c>
      <c r="C85" s="93">
        <v>0</v>
      </c>
      <c r="D85" s="16">
        <v>0</v>
      </c>
      <c r="E85" s="75">
        <v>0</v>
      </c>
      <c r="F85" s="16">
        <v>0</v>
      </c>
      <c r="G85" s="75">
        <v>0</v>
      </c>
    </row>
    <row r="86" spans="1:7" x14ac:dyDescent="0.3">
      <c r="A86" s="4" t="s">
        <v>75</v>
      </c>
      <c r="B86" s="92">
        <v>0</v>
      </c>
      <c r="C86" s="93">
        <v>0</v>
      </c>
      <c r="D86" s="16">
        <v>0</v>
      </c>
      <c r="E86" s="75">
        <v>0</v>
      </c>
      <c r="F86" s="16">
        <v>0</v>
      </c>
      <c r="G86" s="75">
        <v>0</v>
      </c>
    </row>
    <row r="87" spans="1:7" x14ac:dyDescent="0.3">
      <c r="A87" s="4" t="s">
        <v>76</v>
      </c>
      <c r="B87" s="92">
        <v>0</v>
      </c>
      <c r="C87" s="93">
        <v>0</v>
      </c>
      <c r="D87" s="16">
        <v>0</v>
      </c>
      <c r="E87" s="75">
        <v>0</v>
      </c>
      <c r="F87" s="16">
        <v>0</v>
      </c>
      <c r="G87" s="75">
        <v>0</v>
      </c>
    </row>
    <row r="88" spans="1:7" x14ac:dyDescent="0.3">
      <c r="A88" s="4" t="s">
        <v>77</v>
      </c>
      <c r="B88" s="92">
        <v>0</v>
      </c>
      <c r="C88" s="93">
        <v>0</v>
      </c>
      <c r="D88" s="16">
        <v>0</v>
      </c>
      <c r="E88" s="75">
        <v>0</v>
      </c>
      <c r="F88" s="16">
        <v>0</v>
      </c>
      <c r="G88" s="75">
        <v>0</v>
      </c>
    </row>
    <row r="89" spans="1:7" x14ac:dyDescent="0.3">
      <c r="A89" s="5"/>
      <c r="B89" s="101"/>
      <c r="C89" s="102"/>
      <c r="D89" s="18"/>
      <c r="E89" s="76"/>
      <c r="F89" s="18"/>
      <c r="G89" s="76"/>
    </row>
    <row r="90" spans="1:7" x14ac:dyDescent="0.3">
      <c r="A90" s="30"/>
      <c r="B90" s="31">
        <f>SUM(B9:B89)</f>
        <v>3940557.29</v>
      </c>
      <c r="C90" s="33">
        <f t="shared" ref="C90:G90" si="0">SUM(C9:C89)</f>
        <v>30903</v>
      </c>
      <c r="D90" s="31">
        <f t="shared" si="0"/>
        <v>3940557.29</v>
      </c>
      <c r="E90" s="33">
        <f t="shared" si="0"/>
        <v>30903</v>
      </c>
      <c r="F90" s="31">
        <f t="shared" si="0"/>
        <v>0</v>
      </c>
      <c r="G90" s="33">
        <f t="shared" si="0"/>
        <v>0</v>
      </c>
    </row>
    <row r="91" spans="1:7"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2" tint="-0.249977111117893"/>
  </sheetPr>
  <dimension ref="A1:O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5" width="12.7265625" style="9"/>
    <col min="16" max="16384" width="12.7265625" style="6"/>
  </cols>
  <sheetData>
    <row r="1" spans="1:15" x14ac:dyDescent="0.3">
      <c r="A1" s="1" t="s">
        <v>317</v>
      </c>
      <c r="B1" s="7"/>
      <c r="C1" s="7"/>
      <c r="D1" s="7"/>
      <c r="E1" s="7"/>
      <c r="F1" s="7"/>
      <c r="G1" s="7"/>
      <c r="H1" s="7"/>
      <c r="I1" s="7"/>
      <c r="J1" s="7"/>
      <c r="K1" s="7"/>
      <c r="L1" s="7"/>
      <c r="M1" s="7"/>
      <c r="N1" s="7"/>
      <c r="O1" s="7"/>
    </row>
    <row r="2" spans="1:15" ht="15.5" x14ac:dyDescent="0.35">
      <c r="A2" s="2" t="s">
        <v>270</v>
      </c>
      <c r="B2" s="8"/>
      <c r="C2" s="8"/>
      <c r="D2" s="8"/>
      <c r="E2" s="8"/>
      <c r="F2" s="8"/>
      <c r="G2" s="8"/>
      <c r="H2" s="8"/>
      <c r="I2" s="8"/>
      <c r="J2" s="8"/>
      <c r="K2" s="8"/>
      <c r="L2" s="8"/>
      <c r="M2" s="8"/>
      <c r="N2" s="8"/>
      <c r="O2" s="8"/>
    </row>
    <row r="3" spans="1:15" x14ac:dyDescent="0.3">
      <c r="A3" s="28" t="str">
        <f>'Total Exp'!A3</f>
        <v>2020-21</v>
      </c>
    </row>
    <row r="4" spans="1:15" ht="15.5" x14ac:dyDescent="0.35">
      <c r="A4" s="82" t="s">
        <v>125</v>
      </c>
      <c r="B4" s="83"/>
      <c r="C4" s="84"/>
      <c r="D4" s="85"/>
      <c r="E4" s="83"/>
      <c r="F4" s="83"/>
      <c r="G4" s="85"/>
      <c r="H4" s="83"/>
      <c r="I4" s="83"/>
      <c r="J4" s="85"/>
      <c r="K4" s="83"/>
      <c r="L4" s="83"/>
      <c r="M4" s="85"/>
      <c r="N4" s="83"/>
      <c r="O4" s="84" t="s">
        <v>285</v>
      </c>
    </row>
    <row r="5" spans="1:15" s="60" customFormat="1" ht="13" x14ac:dyDescent="0.3">
      <c r="A5" s="49"/>
      <c r="B5" s="78" t="s">
        <v>246</v>
      </c>
      <c r="C5" s="63"/>
      <c r="D5" s="68" t="s">
        <v>242</v>
      </c>
      <c r="E5" s="65"/>
      <c r="F5" s="66"/>
      <c r="G5" s="78" t="s">
        <v>243</v>
      </c>
      <c r="H5" s="65"/>
      <c r="I5" s="66"/>
      <c r="J5" s="78" t="s">
        <v>244</v>
      </c>
      <c r="K5" s="65"/>
      <c r="L5" s="66"/>
      <c r="M5" s="78" t="s">
        <v>245</v>
      </c>
      <c r="N5" s="65"/>
      <c r="O5" s="66"/>
    </row>
    <row r="6" spans="1:15" s="60" customFormat="1" ht="13" x14ac:dyDescent="0.3">
      <c r="A6" s="49"/>
      <c r="B6" s="50" t="str">
        <f>$A$4&amp;" Total"</f>
        <v>Other Total</v>
      </c>
      <c r="C6" s="52"/>
      <c r="D6" s="50"/>
      <c r="E6" s="51"/>
      <c r="F6" s="52"/>
      <c r="G6" s="51"/>
      <c r="H6" s="51"/>
      <c r="I6" s="52"/>
      <c r="J6" s="51"/>
      <c r="K6" s="51"/>
      <c r="L6" s="52"/>
      <c r="M6" s="51"/>
      <c r="N6" s="51"/>
      <c r="O6" s="52"/>
    </row>
    <row r="7" spans="1:15" s="59" customFormat="1" ht="20" x14ac:dyDescent="0.25">
      <c r="A7" s="57"/>
      <c r="B7" s="42" t="s">
        <v>117</v>
      </c>
      <c r="C7" s="44" t="s">
        <v>118</v>
      </c>
      <c r="D7" s="42" t="s">
        <v>247</v>
      </c>
      <c r="E7" s="43" t="s">
        <v>117</v>
      </c>
      <c r="F7" s="44" t="s">
        <v>118</v>
      </c>
      <c r="G7" s="42" t="s">
        <v>247</v>
      </c>
      <c r="H7" s="43" t="s">
        <v>117</v>
      </c>
      <c r="I7" s="44" t="s">
        <v>118</v>
      </c>
      <c r="J7" s="42" t="s">
        <v>247</v>
      </c>
      <c r="K7" s="43" t="s">
        <v>117</v>
      </c>
      <c r="L7" s="44" t="s">
        <v>118</v>
      </c>
      <c r="M7" s="42" t="s">
        <v>247</v>
      </c>
      <c r="N7" s="43" t="s">
        <v>117</v>
      </c>
      <c r="O7" s="44" t="s">
        <v>118</v>
      </c>
    </row>
    <row r="8" spans="1:15" s="59" customFormat="1" ht="10.5" x14ac:dyDescent="0.25">
      <c r="A8" s="67"/>
      <c r="B8" s="46" t="s">
        <v>119</v>
      </c>
      <c r="C8" s="48" t="s">
        <v>120</v>
      </c>
      <c r="D8" s="46"/>
      <c r="E8" s="47" t="s">
        <v>119</v>
      </c>
      <c r="F8" s="48" t="s">
        <v>120</v>
      </c>
      <c r="G8" s="46"/>
      <c r="H8" s="47" t="s">
        <v>119</v>
      </c>
      <c r="I8" s="48" t="s">
        <v>120</v>
      </c>
      <c r="J8" s="46"/>
      <c r="K8" s="47" t="s">
        <v>119</v>
      </c>
      <c r="L8" s="48" t="s">
        <v>120</v>
      </c>
      <c r="M8" s="46"/>
      <c r="N8" s="47" t="s">
        <v>119</v>
      </c>
      <c r="O8" s="48" t="s">
        <v>120</v>
      </c>
    </row>
    <row r="9" spans="1:15" x14ac:dyDescent="0.3">
      <c r="A9" s="3"/>
      <c r="B9" s="99"/>
      <c r="C9" s="100"/>
      <c r="D9" s="69"/>
      <c r="E9" s="15"/>
      <c r="F9" s="74"/>
      <c r="G9" s="69"/>
      <c r="H9" s="15"/>
      <c r="I9" s="74"/>
      <c r="J9" s="69"/>
      <c r="K9" s="15"/>
      <c r="L9" s="74"/>
      <c r="M9" s="69"/>
      <c r="N9" s="15"/>
      <c r="O9" s="74"/>
    </row>
    <row r="10" spans="1:15" x14ac:dyDescent="0.3">
      <c r="A10" s="4" t="s">
        <v>0</v>
      </c>
      <c r="B10" s="92">
        <v>0</v>
      </c>
      <c r="C10" s="93">
        <v>0</v>
      </c>
      <c r="D10" s="70">
        <v>0</v>
      </c>
      <c r="E10" s="17">
        <v>0</v>
      </c>
      <c r="F10" s="75">
        <v>0</v>
      </c>
      <c r="G10" s="70">
        <v>0</v>
      </c>
      <c r="H10" s="17">
        <v>0</v>
      </c>
      <c r="I10" s="75">
        <v>0</v>
      </c>
      <c r="J10" s="70">
        <v>0</v>
      </c>
      <c r="K10" s="17">
        <v>0</v>
      </c>
      <c r="L10" s="75">
        <v>0</v>
      </c>
      <c r="M10" s="70">
        <v>0</v>
      </c>
      <c r="N10" s="17">
        <v>0</v>
      </c>
      <c r="O10" s="75">
        <v>0</v>
      </c>
    </row>
    <row r="11" spans="1:15" x14ac:dyDescent="0.3">
      <c r="A11" s="4" t="s">
        <v>1</v>
      </c>
      <c r="B11" s="92">
        <v>0</v>
      </c>
      <c r="C11" s="93">
        <v>0</v>
      </c>
      <c r="D11" s="70">
        <v>0</v>
      </c>
      <c r="E11" s="17">
        <v>0</v>
      </c>
      <c r="F11" s="75">
        <v>0</v>
      </c>
      <c r="G11" s="70">
        <v>0</v>
      </c>
      <c r="H11" s="17">
        <v>0</v>
      </c>
      <c r="I11" s="75">
        <v>0</v>
      </c>
      <c r="J11" s="70">
        <v>0</v>
      </c>
      <c r="K11" s="17">
        <v>0</v>
      </c>
      <c r="L11" s="75">
        <v>0</v>
      </c>
      <c r="M11" s="70">
        <v>0</v>
      </c>
      <c r="N11" s="17">
        <v>0</v>
      </c>
      <c r="O11" s="75">
        <v>0</v>
      </c>
    </row>
    <row r="12" spans="1:15" x14ac:dyDescent="0.3">
      <c r="A12" s="4" t="s">
        <v>2</v>
      </c>
      <c r="B12" s="92">
        <v>0</v>
      </c>
      <c r="C12" s="93">
        <v>0</v>
      </c>
      <c r="D12" s="70">
        <v>0</v>
      </c>
      <c r="E12" s="17">
        <v>0</v>
      </c>
      <c r="F12" s="75">
        <v>0</v>
      </c>
      <c r="G12" s="70">
        <v>0</v>
      </c>
      <c r="H12" s="17">
        <v>0</v>
      </c>
      <c r="I12" s="75">
        <v>0</v>
      </c>
      <c r="J12" s="70">
        <v>0</v>
      </c>
      <c r="K12" s="17">
        <v>0</v>
      </c>
      <c r="L12" s="75">
        <v>0</v>
      </c>
      <c r="M12" s="70">
        <v>0</v>
      </c>
      <c r="N12" s="17">
        <v>0</v>
      </c>
      <c r="O12" s="75">
        <v>0</v>
      </c>
    </row>
    <row r="13" spans="1:15" x14ac:dyDescent="0.3">
      <c r="A13" s="4" t="s">
        <v>3</v>
      </c>
      <c r="B13" s="92">
        <v>0</v>
      </c>
      <c r="C13" s="93">
        <v>0</v>
      </c>
      <c r="D13" s="70">
        <v>0</v>
      </c>
      <c r="E13" s="17">
        <v>0</v>
      </c>
      <c r="F13" s="75">
        <v>0</v>
      </c>
      <c r="G13" s="70">
        <v>0</v>
      </c>
      <c r="H13" s="17">
        <v>0</v>
      </c>
      <c r="I13" s="75">
        <v>0</v>
      </c>
      <c r="J13" s="70">
        <v>0</v>
      </c>
      <c r="K13" s="17">
        <v>0</v>
      </c>
      <c r="L13" s="75">
        <v>0</v>
      </c>
      <c r="M13" s="70">
        <v>0</v>
      </c>
      <c r="N13" s="17">
        <v>0</v>
      </c>
      <c r="O13" s="75">
        <v>0</v>
      </c>
    </row>
    <row r="14" spans="1:15" x14ac:dyDescent="0.3">
      <c r="A14" s="4" t="s">
        <v>4</v>
      </c>
      <c r="B14" s="92">
        <v>2793123</v>
      </c>
      <c r="C14" s="93">
        <v>0</v>
      </c>
      <c r="D14" s="70" t="s">
        <v>332</v>
      </c>
      <c r="E14" s="17">
        <v>0</v>
      </c>
      <c r="F14" s="75">
        <v>0</v>
      </c>
      <c r="G14" s="70" t="s">
        <v>333</v>
      </c>
      <c r="H14" s="17">
        <v>2793123</v>
      </c>
      <c r="I14" s="75">
        <v>0</v>
      </c>
      <c r="J14" s="70" t="s">
        <v>334</v>
      </c>
      <c r="K14" s="17">
        <v>0</v>
      </c>
      <c r="L14" s="75">
        <v>0</v>
      </c>
      <c r="M14" s="70">
        <v>0</v>
      </c>
      <c r="N14" s="17">
        <v>0</v>
      </c>
      <c r="O14" s="75">
        <v>0</v>
      </c>
    </row>
    <row r="15" spans="1:15" x14ac:dyDescent="0.3">
      <c r="A15" s="4" t="s">
        <v>5</v>
      </c>
      <c r="B15" s="92">
        <v>0</v>
      </c>
      <c r="C15" s="93">
        <v>0</v>
      </c>
      <c r="D15" s="70">
        <v>0</v>
      </c>
      <c r="E15" s="17">
        <v>0</v>
      </c>
      <c r="F15" s="75">
        <v>0</v>
      </c>
      <c r="G15" s="70">
        <v>0</v>
      </c>
      <c r="H15" s="17">
        <v>0</v>
      </c>
      <c r="I15" s="75">
        <v>0</v>
      </c>
      <c r="J15" s="70">
        <v>0</v>
      </c>
      <c r="K15" s="17">
        <v>0</v>
      </c>
      <c r="L15" s="75">
        <v>0</v>
      </c>
      <c r="M15" s="70">
        <v>0</v>
      </c>
      <c r="N15" s="17">
        <v>0</v>
      </c>
      <c r="O15" s="75">
        <v>0</v>
      </c>
    </row>
    <row r="16" spans="1:15" x14ac:dyDescent="0.3">
      <c r="A16" s="4" t="s">
        <v>6</v>
      </c>
      <c r="B16" s="92">
        <v>0</v>
      </c>
      <c r="C16" s="93">
        <v>0</v>
      </c>
      <c r="D16" s="70">
        <v>0</v>
      </c>
      <c r="E16" s="17">
        <v>0</v>
      </c>
      <c r="F16" s="75">
        <v>0</v>
      </c>
      <c r="G16" s="70">
        <v>0</v>
      </c>
      <c r="H16" s="17">
        <v>0</v>
      </c>
      <c r="I16" s="75">
        <v>0</v>
      </c>
      <c r="J16" s="70">
        <v>0</v>
      </c>
      <c r="K16" s="17">
        <v>0</v>
      </c>
      <c r="L16" s="75">
        <v>0</v>
      </c>
      <c r="M16" s="70">
        <v>0</v>
      </c>
      <c r="N16" s="17">
        <v>0</v>
      </c>
      <c r="O16" s="75">
        <v>0</v>
      </c>
    </row>
    <row r="17" spans="1:15" x14ac:dyDescent="0.3">
      <c r="A17" s="4" t="s">
        <v>7</v>
      </c>
      <c r="B17" s="92">
        <v>0</v>
      </c>
      <c r="C17" s="93">
        <v>0</v>
      </c>
      <c r="D17" s="70">
        <v>0</v>
      </c>
      <c r="E17" s="17">
        <v>0</v>
      </c>
      <c r="F17" s="75">
        <v>0</v>
      </c>
      <c r="G17" s="70">
        <v>0</v>
      </c>
      <c r="H17" s="17">
        <v>0</v>
      </c>
      <c r="I17" s="75">
        <v>0</v>
      </c>
      <c r="J17" s="70">
        <v>0</v>
      </c>
      <c r="K17" s="17">
        <v>0</v>
      </c>
      <c r="L17" s="75">
        <v>0</v>
      </c>
      <c r="M17" s="70">
        <v>0</v>
      </c>
      <c r="N17" s="17">
        <v>0</v>
      </c>
      <c r="O17" s="75">
        <v>0</v>
      </c>
    </row>
    <row r="18" spans="1:15" x14ac:dyDescent="0.3">
      <c r="A18" s="4" t="s">
        <v>8</v>
      </c>
      <c r="B18" s="92">
        <v>0</v>
      </c>
      <c r="C18" s="93">
        <v>0</v>
      </c>
      <c r="D18" s="70" t="s">
        <v>335</v>
      </c>
      <c r="E18" s="17">
        <v>0</v>
      </c>
      <c r="F18" s="75">
        <v>0</v>
      </c>
      <c r="G18" s="70" t="s">
        <v>336</v>
      </c>
      <c r="H18" s="17">
        <v>0</v>
      </c>
      <c r="I18" s="75">
        <v>0</v>
      </c>
      <c r="J18" s="70">
        <v>0</v>
      </c>
      <c r="K18" s="17">
        <v>0</v>
      </c>
      <c r="L18" s="75">
        <v>0</v>
      </c>
      <c r="M18" s="70">
        <v>0</v>
      </c>
      <c r="N18" s="17">
        <v>0</v>
      </c>
      <c r="O18" s="75">
        <v>0</v>
      </c>
    </row>
    <row r="19" spans="1:15" x14ac:dyDescent="0.3">
      <c r="A19" s="4" t="s">
        <v>9</v>
      </c>
      <c r="B19" s="92">
        <v>0</v>
      </c>
      <c r="C19" s="93">
        <v>0</v>
      </c>
      <c r="D19" s="70" t="s">
        <v>337</v>
      </c>
      <c r="E19" s="17">
        <v>0</v>
      </c>
      <c r="F19" s="75">
        <v>0</v>
      </c>
      <c r="G19" s="70" t="s">
        <v>338</v>
      </c>
      <c r="H19" s="17">
        <v>0</v>
      </c>
      <c r="I19" s="75">
        <v>0</v>
      </c>
      <c r="J19" s="70" t="s">
        <v>339</v>
      </c>
      <c r="K19" s="17">
        <v>0</v>
      </c>
      <c r="L19" s="75">
        <v>0</v>
      </c>
      <c r="M19" s="70">
        <v>0</v>
      </c>
      <c r="N19" s="17">
        <v>0</v>
      </c>
      <c r="O19" s="75">
        <v>0</v>
      </c>
    </row>
    <row r="20" spans="1:15" x14ac:dyDescent="0.3">
      <c r="A20" s="4" t="s">
        <v>10</v>
      </c>
      <c r="B20" s="92">
        <v>0</v>
      </c>
      <c r="C20" s="93">
        <v>0</v>
      </c>
      <c r="D20" s="70" t="s">
        <v>339</v>
      </c>
      <c r="E20" s="17">
        <v>0</v>
      </c>
      <c r="F20" s="75">
        <v>0</v>
      </c>
      <c r="G20" s="70" t="s">
        <v>340</v>
      </c>
      <c r="H20" s="17">
        <v>0</v>
      </c>
      <c r="I20" s="75">
        <v>0</v>
      </c>
      <c r="J20" s="70">
        <v>0</v>
      </c>
      <c r="K20" s="17">
        <v>0</v>
      </c>
      <c r="L20" s="75">
        <v>0</v>
      </c>
      <c r="M20" s="70">
        <v>0</v>
      </c>
      <c r="N20" s="17">
        <v>0</v>
      </c>
      <c r="O20" s="75">
        <v>0</v>
      </c>
    </row>
    <row r="21" spans="1:15" x14ac:dyDescent="0.3">
      <c r="A21" s="4" t="s">
        <v>11</v>
      </c>
      <c r="B21" s="92">
        <v>0</v>
      </c>
      <c r="C21" s="93">
        <v>0</v>
      </c>
      <c r="D21" s="70">
        <v>0</v>
      </c>
      <c r="E21" s="17">
        <v>0</v>
      </c>
      <c r="F21" s="75">
        <v>0</v>
      </c>
      <c r="G21" s="70">
        <v>0</v>
      </c>
      <c r="H21" s="17">
        <v>0</v>
      </c>
      <c r="I21" s="75">
        <v>0</v>
      </c>
      <c r="J21" s="70">
        <v>0</v>
      </c>
      <c r="K21" s="17">
        <v>0</v>
      </c>
      <c r="L21" s="75">
        <v>0</v>
      </c>
      <c r="M21" s="70">
        <v>0</v>
      </c>
      <c r="N21" s="17">
        <v>0</v>
      </c>
      <c r="O21" s="75">
        <v>0</v>
      </c>
    </row>
    <row r="22" spans="1:15" x14ac:dyDescent="0.3">
      <c r="A22" s="4" t="s">
        <v>12</v>
      </c>
      <c r="B22" s="92">
        <v>0</v>
      </c>
      <c r="C22" s="93">
        <v>0</v>
      </c>
      <c r="D22" s="70">
        <v>0</v>
      </c>
      <c r="E22" s="17">
        <v>0</v>
      </c>
      <c r="F22" s="75">
        <v>0</v>
      </c>
      <c r="G22" s="70">
        <v>0</v>
      </c>
      <c r="H22" s="17">
        <v>0</v>
      </c>
      <c r="I22" s="75">
        <v>0</v>
      </c>
      <c r="J22" s="70">
        <v>0</v>
      </c>
      <c r="K22" s="17">
        <v>0</v>
      </c>
      <c r="L22" s="75">
        <v>0</v>
      </c>
      <c r="M22" s="70">
        <v>0</v>
      </c>
      <c r="N22" s="17">
        <v>0</v>
      </c>
      <c r="O22" s="75">
        <v>0</v>
      </c>
    </row>
    <row r="23" spans="1:15" x14ac:dyDescent="0.3">
      <c r="A23" s="4" t="s">
        <v>13</v>
      </c>
      <c r="B23" s="92">
        <v>15503486.210000001</v>
      </c>
      <c r="C23" s="93">
        <v>-3348218.64</v>
      </c>
      <c r="D23" s="70" t="s">
        <v>341</v>
      </c>
      <c r="E23" s="17">
        <v>15503486.210000001</v>
      </c>
      <c r="F23" s="75">
        <v>0</v>
      </c>
      <c r="G23" s="70" t="s">
        <v>342</v>
      </c>
      <c r="H23" s="17">
        <v>0</v>
      </c>
      <c r="I23" s="75">
        <v>-3348218.64</v>
      </c>
      <c r="J23" s="70">
        <v>0</v>
      </c>
      <c r="K23" s="17">
        <v>0</v>
      </c>
      <c r="L23" s="75">
        <v>0</v>
      </c>
      <c r="M23" s="70">
        <v>0</v>
      </c>
      <c r="N23" s="17">
        <v>0</v>
      </c>
      <c r="O23" s="75">
        <v>0</v>
      </c>
    </row>
    <row r="24" spans="1:15" x14ac:dyDescent="0.3">
      <c r="A24" s="4" t="s">
        <v>14</v>
      </c>
      <c r="B24" s="92">
        <v>0</v>
      </c>
      <c r="C24" s="93">
        <v>0</v>
      </c>
      <c r="D24" s="70">
        <v>0</v>
      </c>
      <c r="E24" s="17">
        <v>0</v>
      </c>
      <c r="F24" s="75">
        <v>0</v>
      </c>
      <c r="G24" s="70">
        <v>0</v>
      </c>
      <c r="H24" s="17">
        <v>0</v>
      </c>
      <c r="I24" s="75">
        <v>0</v>
      </c>
      <c r="J24" s="70">
        <v>0</v>
      </c>
      <c r="K24" s="17">
        <v>0</v>
      </c>
      <c r="L24" s="75">
        <v>0</v>
      </c>
      <c r="M24" s="70">
        <v>0</v>
      </c>
      <c r="N24" s="17">
        <v>0</v>
      </c>
      <c r="O24" s="75">
        <v>0</v>
      </c>
    </row>
    <row r="25" spans="1:15" x14ac:dyDescent="0.3">
      <c r="A25" s="4" t="s">
        <v>15</v>
      </c>
      <c r="B25" s="92">
        <v>0</v>
      </c>
      <c r="C25" s="93">
        <v>0</v>
      </c>
      <c r="D25" s="70">
        <v>0</v>
      </c>
      <c r="E25" s="17">
        <v>0</v>
      </c>
      <c r="F25" s="75">
        <v>0</v>
      </c>
      <c r="G25" s="70">
        <v>0</v>
      </c>
      <c r="H25" s="17">
        <v>0</v>
      </c>
      <c r="I25" s="75">
        <v>0</v>
      </c>
      <c r="J25" s="70">
        <v>0</v>
      </c>
      <c r="K25" s="17">
        <v>0</v>
      </c>
      <c r="L25" s="75">
        <v>0</v>
      </c>
      <c r="M25" s="70">
        <v>0</v>
      </c>
      <c r="N25" s="17">
        <v>0</v>
      </c>
      <c r="O25" s="75">
        <v>0</v>
      </c>
    </row>
    <row r="26" spans="1:15" x14ac:dyDescent="0.3">
      <c r="A26" s="4" t="s">
        <v>16</v>
      </c>
      <c r="B26" s="92">
        <v>0</v>
      </c>
      <c r="C26" s="93">
        <v>0</v>
      </c>
      <c r="D26" s="70">
        <v>0</v>
      </c>
      <c r="E26" s="17">
        <v>0</v>
      </c>
      <c r="F26" s="75">
        <v>0</v>
      </c>
      <c r="G26" s="70">
        <v>0</v>
      </c>
      <c r="H26" s="17">
        <v>0</v>
      </c>
      <c r="I26" s="75">
        <v>0</v>
      </c>
      <c r="J26" s="70">
        <v>0</v>
      </c>
      <c r="K26" s="17">
        <v>0</v>
      </c>
      <c r="L26" s="75">
        <v>0</v>
      </c>
      <c r="M26" s="70">
        <v>0</v>
      </c>
      <c r="N26" s="17">
        <v>0</v>
      </c>
      <c r="O26" s="75">
        <v>0</v>
      </c>
    </row>
    <row r="27" spans="1:15" x14ac:dyDescent="0.3">
      <c r="A27" s="4" t="s">
        <v>17</v>
      </c>
      <c r="B27" s="92">
        <v>230132</v>
      </c>
      <c r="C27" s="93">
        <v>572320.15999999992</v>
      </c>
      <c r="D27" s="70" t="s">
        <v>343</v>
      </c>
      <c r="E27" s="17">
        <v>0</v>
      </c>
      <c r="F27" s="75">
        <v>0</v>
      </c>
      <c r="G27" s="70" t="s">
        <v>344</v>
      </c>
      <c r="H27" s="17">
        <v>0</v>
      </c>
      <c r="I27" s="75">
        <v>0</v>
      </c>
      <c r="J27" s="70" t="s">
        <v>345</v>
      </c>
      <c r="K27" s="17">
        <v>230132</v>
      </c>
      <c r="L27" s="75">
        <v>572320.15999999992</v>
      </c>
      <c r="M27" s="70" t="s">
        <v>346</v>
      </c>
      <c r="N27" s="17">
        <v>0</v>
      </c>
      <c r="O27" s="75">
        <v>0</v>
      </c>
    </row>
    <row r="28" spans="1:15" x14ac:dyDescent="0.3">
      <c r="A28" s="4" t="s">
        <v>18</v>
      </c>
      <c r="B28" s="92">
        <v>4397309</v>
      </c>
      <c r="C28" s="93">
        <v>3609626</v>
      </c>
      <c r="D28" s="70" t="s">
        <v>347</v>
      </c>
      <c r="E28" s="17">
        <v>4397309</v>
      </c>
      <c r="F28" s="75">
        <v>3609626</v>
      </c>
      <c r="G28" s="70">
        <v>0</v>
      </c>
      <c r="H28" s="17">
        <v>0</v>
      </c>
      <c r="I28" s="75">
        <v>0</v>
      </c>
      <c r="J28" s="70">
        <v>0</v>
      </c>
      <c r="K28" s="17">
        <v>0</v>
      </c>
      <c r="L28" s="75">
        <v>0</v>
      </c>
      <c r="M28" s="70">
        <v>0</v>
      </c>
      <c r="N28" s="17">
        <v>0</v>
      </c>
      <c r="O28" s="75">
        <v>0</v>
      </c>
    </row>
    <row r="29" spans="1:15" x14ac:dyDescent="0.3">
      <c r="A29" s="4" t="s">
        <v>19</v>
      </c>
      <c r="B29" s="92">
        <v>2788592</v>
      </c>
      <c r="C29" s="93">
        <v>531907</v>
      </c>
      <c r="D29" s="70" t="s">
        <v>349</v>
      </c>
      <c r="E29" s="17">
        <v>2788592</v>
      </c>
      <c r="F29" s="75">
        <v>531907</v>
      </c>
      <c r="G29" s="70" t="s">
        <v>350</v>
      </c>
      <c r="H29" s="17">
        <v>0</v>
      </c>
      <c r="I29" s="75">
        <v>0</v>
      </c>
      <c r="J29" s="70" t="s">
        <v>351</v>
      </c>
      <c r="K29" s="17">
        <v>0</v>
      </c>
      <c r="L29" s="75">
        <v>0</v>
      </c>
      <c r="M29" s="70" t="s">
        <v>352</v>
      </c>
      <c r="N29" s="17">
        <v>0</v>
      </c>
      <c r="O29" s="75">
        <v>0</v>
      </c>
    </row>
    <row r="30" spans="1:15" x14ac:dyDescent="0.3">
      <c r="A30" s="4" t="s">
        <v>20</v>
      </c>
      <c r="B30" s="92">
        <v>0</v>
      </c>
      <c r="C30" s="93">
        <v>0</v>
      </c>
      <c r="D30" s="70">
        <v>0</v>
      </c>
      <c r="E30" s="17">
        <v>0</v>
      </c>
      <c r="F30" s="75">
        <v>0</v>
      </c>
      <c r="G30" s="70" t="s">
        <v>354</v>
      </c>
      <c r="H30" s="17">
        <v>0</v>
      </c>
      <c r="I30" s="75">
        <v>0</v>
      </c>
      <c r="J30" s="70" t="s">
        <v>339</v>
      </c>
      <c r="K30" s="17">
        <v>0</v>
      </c>
      <c r="L30" s="75">
        <v>0</v>
      </c>
      <c r="M30" s="70">
        <v>0</v>
      </c>
      <c r="N30" s="17">
        <v>0</v>
      </c>
      <c r="O30" s="75">
        <v>0</v>
      </c>
    </row>
    <row r="31" spans="1:15" x14ac:dyDescent="0.3">
      <c r="A31" s="4" t="s">
        <v>21</v>
      </c>
      <c r="B31" s="92">
        <v>0</v>
      </c>
      <c r="C31" s="93">
        <v>0</v>
      </c>
      <c r="D31" s="70" t="s">
        <v>355</v>
      </c>
      <c r="E31" s="17">
        <v>0</v>
      </c>
      <c r="F31" s="75">
        <v>0</v>
      </c>
      <c r="G31" s="70" t="s">
        <v>356</v>
      </c>
      <c r="H31" s="17">
        <v>0</v>
      </c>
      <c r="I31" s="75">
        <v>0</v>
      </c>
      <c r="J31" s="70">
        <v>0</v>
      </c>
      <c r="K31" s="17">
        <v>0</v>
      </c>
      <c r="L31" s="75">
        <v>0</v>
      </c>
      <c r="M31" s="70">
        <v>0</v>
      </c>
      <c r="N31" s="17">
        <v>0</v>
      </c>
      <c r="O31" s="75">
        <v>0</v>
      </c>
    </row>
    <row r="32" spans="1:15" x14ac:dyDescent="0.3">
      <c r="A32" s="4" t="s">
        <v>22</v>
      </c>
      <c r="B32" s="92">
        <v>0</v>
      </c>
      <c r="C32" s="93">
        <v>0</v>
      </c>
      <c r="D32" s="70" t="s">
        <v>357</v>
      </c>
      <c r="E32" s="17">
        <v>0</v>
      </c>
      <c r="F32" s="75">
        <v>0</v>
      </c>
      <c r="G32" s="70" t="s">
        <v>358</v>
      </c>
      <c r="H32" s="17">
        <v>0</v>
      </c>
      <c r="I32" s="75">
        <v>0</v>
      </c>
      <c r="J32" s="70">
        <v>0</v>
      </c>
      <c r="K32" s="17">
        <v>0</v>
      </c>
      <c r="L32" s="75">
        <v>0</v>
      </c>
      <c r="M32" s="70">
        <v>0</v>
      </c>
      <c r="N32" s="17">
        <v>0</v>
      </c>
      <c r="O32" s="75">
        <v>0</v>
      </c>
    </row>
    <row r="33" spans="1:15" x14ac:dyDescent="0.3">
      <c r="A33" s="4" t="s">
        <v>23</v>
      </c>
      <c r="B33" s="92">
        <v>0</v>
      </c>
      <c r="C33" s="93">
        <v>1800425.39</v>
      </c>
      <c r="D33" s="70">
        <v>0</v>
      </c>
      <c r="E33" s="17">
        <v>0</v>
      </c>
      <c r="F33" s="75">
        <v>0</v>
      </c>
      <c r="G33" s="70" t="s">
        <v>359</v>
      </c>
      <c r="H33" s="17">
        <v>0</v>
      </c>
      <c r="I33" s="75">
        <v>1800425.39</v>
      </c>
      <c r="J33" s="70">
        <v>0</v>
      </c>
      <c r="K33" s="17">
        <v>0</v>
      </c>
      <c r="L33" s="75">
        <v>0</v>
      </c>
      <c r="M33" s="70">
        <v>0</v>
      </c>
      <c r="N33" s="17">
        <v>0</v>
      </c>
      <c r="O33" s="75">
        <v>0</v>
      </c>
    </row>
    <row r="34" spans="1:15" x14ac:dyDescent="0.3">
      <c r="A34" s="4" t="s">
        <v>24</v>
      </c>
      <c r="B34" s="92">
        <v>0</v>
      </c>
      <c r="C34" s="93">
        <v>0</v>
      </c>
      <c r="D34" s="70" t="s">
        <v>360</v>
      </c>
      <c r="E34" s="17">
        <v>0</v>
      </c>
      <c r="F34" s="75">
        <v>0</v>
      </c>
      <c r="G34" s="70" t="s">
        <v>361</v>
      </c>
      <c r="H34" s="17">
        <v>0</v>
      </c>
      <c r="I34" s="75">
        <v>0</v>
      </c>
      <c r="J34" s="70">
        <v>0</v>
      </c>
      <c r="K34" s="17">
        <v>0</v>
      </c>
      <c r="L34" s="75">
        <v>0</v>
      </c>
      <c r="M34" s="70">
        <v>0</v>
      </c>
      <c r="N34" s="17">
        <v>0</v>
      </c>
      <c r="O34" s="75">
        <v>0</v>
      </c>
    </row>
    <row r="35" spans="1:15" x14ac:dyDescent="0.3">
      <c r="A35" s="4" t="s">
        <v>25</v>
      </c>
      <c r="B35" s="92">
        <v>4073693.17</v>
      </c>
      <c r="C35" s="93">
        <v>6129138.4400000004</v>
      </c>
      <c r="D35" s="70" t="s">
        <v>362</v>
      </c>
      <c r="E35" s="17">
        <v>0</v>
      </c>
      <c r="F35" s="75">
        <v>0</v>
      </c>
      <c r="G35" s="70" t="s">
        <v>363</v>
      </c>
      <c r="H35" s="17">
        <v>0</v>
      </c>
      <c r="I35" s="75">
        <v>4633799.32</v>
      </c>
      <c r="J35" s="70" t="s">
        <v>364</v>
      </c>
      <c r="K35" s="17">
        <v>3119693.17</v>
      </c>
      <c r="L35" s="75">
        <v>1495339.12</v>
      </c>
      <c r="M35" s="70" t="s">
        <v>365</v>
      </c>
      <c r="N35" s="17">
        <v>954000</v>
      </c>
      <c r="O35" s="75">
        <v>0</v>
      </c>
    </row>
    <row r="36" spans="1:15" x14ac:dyDescent="0.3">
      <c r="A36" s="4" t="s">
        <v>26</v>
      </c>
      <c r="B36" s="92">
        <v>3062387.42</v>
      </c>
      <c r="C36" s="93">
        <v>70605712.480000004</v>
      </c>
      <c r="D36" s="70" t="s">
        <v>366</v>
      </c>
      <c r="E36" s="17">
        <v>3062387.42</v>
      </c>
      <c r="F36" s="75">
        <v>70605712.480000004</v>
      </c>
      <c r="G36" s="70">
        <v>0</v>
      </c>
      <c r="H36" s="17">
        <v>0</v>
      </c>
      <c r="I36" s="75">
        <v>0</v>
      </c>
      <c r="J36" s="70">
        <v>0</v>
      </c>
      <c r="K36" s="17">
        <v>0</v>
      </c>
      <c r="L36" s="75">
        <v>0</v>
      </c>
      <c r="M36" s="70">
        <v>0</v>
      </c>
      <c r="N36" s="17">
        <v>0</v>
      </c>
      <c r="O36" s="75">
        <v>0</v>
      </c>
    </row>
    <row r="37" spans="1:15" x14ac:dyDescent="0.3">
      <c r="A37" s="4" t="s">
        <v>27</v>
      </c>
      <c r="B37" s="92">
        <v>659878</v>
      </c>
      <c r="C37" s="93">
        <v>5800499</v>
      </c>
      <c r="D37" s="70" t="s">
        <v>367</v>
      </c>
      <c r="E37" s="17">
        <v>659878</v>
      </c>
      <c r="F37" s="75">
        <v>0</v>
      </c>
      <c r="G37" s="70" t="s">
        <v>368</v>
      </c>
      <c r="H37" s="17">
        <v>0</v>
      </c>
      <c r="I37" s="75">
        <v>150729</v>
      </c>
      <c r="J37" s="70" t="s">
        <v>369</v>
      </c>
      <c r="K37" s="17">
        <v>0</v>
      </c>
      <c r="L37" s="75">
        <v>5649770</v>
      </c>
      <c r="M37" s="70">
        <v>0</v>
      </c>
      <c r="N37" s="17">
        <v>0</v>
      </c>
      <c r="O37" s="75">
        <v>0</v>
      </c>
    </row>
    <row r="38" spans="1:15" x14ac:dyDescent="0.3">
      <c r="A38" s="4" t="s">
        <v>28</v>
      </c>
      <c r="B38" s="92">
        <v>0</v>
      </c>
      <c r="C38" s="93">
        <v>0</v>
      </c>
      <c r="D38" s="70">
        <v>0</v>
      </c>
      <c r="E38" s="17">
        <v>0</v>
      </c>
      <c r="F38" s="75">
        <v>0</v>
      </c>
      <c r="G38" s="70">
        <v>0</v>
      </c>
      <c r="H38" s="17">
        <v>0</v>
      </c>
      <c r="I38" s="75">
        <v>0</v>
      </c>
      <c r="J38" s="70">
        <v>0</v>
      </c>
      <c r="K38" s="17">
        <v>0</v>
      </c>
      <c r="L38" s="75">
        <v>0</v>
      </c>
      <c r="M38" s="70">
        <v>0</v>
      </c>
      <c r="N38" s="17">
        <v>0</v>
      </c>
      <c r="O38" s="75">
        <v>0</v>
      </c>
    </row>
    <row r="39" spans="1:15" x14ac:dyDescent="0.3">
      <c r="A39" s="4" t="s">
        <v>29</v>
      </c>
      <c r="B39" s="92">
        <v>0</v>
      </c>
      <c r="C39" s="93">
        <v>0</v>
      </c>
      <c r="D39" s="70" t="s">
        <v>370</v>
      </c>
      <c r="E39" s="17">
        <v>0</v>
      </c>
      <c r="F39" s="75">
        <v>0</v>
      </c>
      <c r="G39" s="70" t="s">
        <v>371</v>
      </c>
      <c r="H39" s="17">
        <v>0</v>
      </c>
      <c r="I39" s="75">
        <v>0</v>
      </c>
      <c r="J39" s="70" t="s">
        <v>372</v>
      </c>
      <c r="K39" s="17">
        <v>0</v>
      </c>
      <c r="L39" s="75">
        <v>0</v>
      </c>
      <c r="M39" s="70">
        <v>0</v>
      </c>
      <c r="N39" s="17">
        <v>0</v>
      </c>
      <c r="O39" s="75">
        <v>0</v>
      </c>
    </row>
    <row r="40" spans="1:15" x14ac:dyDescent="0.3">
      <c r="A40" s="4" t="s">
        <v>30</v>
      </c>
      <c r="B40" s="92">
        <v>2694656</v>
      </c>
      <c r="C40" s="93">
        <v>780000</v>
      </c>
      <c r="D40" s="70" t="s">
        <v>373</v>
      </c>
      <c r="E40" s="17">
        <v>0</v>
      </c>
      <c r="F40" s="75">
        <v>0</v>
      </c>
      <c r="G40" s="70" t="s">
        <v>374</v>
      </c>
      <c r="H40" s="17">
        <v>0</v>
      </c>
      <c r="I40" s="75">
        <v>0</v>
      </c>
      <c r="J40" s="70" t="s">
        <v>375</v>
      </c>
      <c r="K40" s="17">
        <v>0</v>
      </c>
      <c r="L40" s="75">
        <v>0</v>
      </c>
      <c r="M40" s="70" t="s">
        <v>376</v>
      </c>
      <c r="N40" s="17">
        <v>2694656</v>
      </c>
      <c r="O40" s="75">
        <v>780000</v>
      </c>
    </row>
    <row r="41" spans="1:15" x14ac:dyDescent="0.3">
      <c r="A41" s="4" t="s">
        <v>31</v>
      </c>
      <c r="B41" s="92">
        <v>0</v>
      </c>
      <c r="C41" s="93">
        <v>0</v>
      </c>
      <c r="D41" s="70">
        <v>0</v>
      </c>
      <c r="E41" s="17">
        <v>0</v>
      </c>
      <c r="F41" s="75">
        <v>0</v>
      </c>
      <c r="G41" s="70">
        <v>0</v>
      </c>
      <c r="H41" s="17">
        <v>0</v>
      </c>
      <c r="I41" s="75">
        <v>0</v>
      </c>
      <c r="J41" s="70">
        <v>0</v>
      </c>
      <c r="K41" s="17">
        <v>0</v>
      </c>
      <c r="L41" s="75">
        <v>0</v>
      </c>
      <c r="M41" s="70">
        <v>0</v>
      </c>
      <c r="N41" s="17">
        <v>0</v>
      </c>
      <c r="O41" s="75">
        <v>0</v>
      </c>
    </row>
    <row r="42" spans="1:15" x14ac:dyDescent="0.3">
      <c r="A42" s="4" t="s">
        <v>32</v>
      </c>
      <c r="B42" s="92">
        <v>0</v>
      </c>
      <c r="C42" s="93">
        <v>0</v>
      </c>
      <c r="D42" s="70">
        <v>0</v>
      </c>
      <c r="E42" s="17">
        <v>0</v>
      </c>
      <c r="F42" s="75">
        <v>0</v>
      </c>
      <c r="G42" s="70">
        <v>0</v>
      </c>
      <c r="H42" s="17">
        <v>0</v>
      </c>
      <c r="I42" s="75">
        <v>0</v>
      </c>
      <c r="J42" s="70">
        <v>0</v>
      </c>
      <c r="K42" s="17">
        <v>0</v>
      </c>
      <c r="L42" s="75">
        <v>0</v>
      </c>
      <c r="M42" s="70">
        <v>0</v>
      </c>
      <c r="N42" s="17">
        <v>0</v>
      </c>
      <c r="O42" s="75">
        <v>0</v>
      </c>
    </row>
    <row r="43" spans="1:15" x14ac:dyDescent="0.3">
      <c r="A43" s="4" t="s">
        <v>33</v>
      </c>
      <c r="B43" s="92">
        <v>0</v>
      </c>
      <c r="C43" s="93">
        <v>0</v>
      </c>
      <c r="D43" s="70">
        <v>0</v>
      </c>
      <c r="E43" s="17">
        <v>0</v>
      </c>
      <c r="F43" s="75">
        <v>0</v>
      </c>
      <c r="G43" s="70">
        <v>0</v>
      </c>
      <c r="H43" s="17">
        <v>0</v>
      </c>
      <c r="I43" s="75">
        <v>0</v>
      </c>
      <c r="J43" s="70">
        <v>0</v>
      </c>
      <c r="K43" s="17">
        <v>0</v>
      </c>
      <c r="L43" s="75">
        <v>0</v>
      </c>
      <c r="M43" s="70">
        <v>0</v>
      </c>
      <c r="N43" s="17">
        <v>0</v>
      </c>
      <c r="O43" s="75">
        <v>0</v>
      </c>
    </row>
    <row r="44" spans="1:15" x14ac:dyDescent="0.3">
      <c r="A44" s="4" t="s">
        <v>34</v>
      </c>
      <c r="B44" s="92">
        <v>0</v>
      </c>
      <c r="C44" s="93">
        <v>0</v>
      </c>
      <c r="D44" s="70">
        <v>0</v>
      </c>
      <c r="E44" s="17">
        <v>0</v>
      </c>
      <c r="F44" s="75">
        <v>0</v>
      </c>
      <c r="G44" s="70">
        <v>0</v>
      </c>
      <c r="H44" s="17">
        <v>0</v>
      </c>
      <c r="I44" s="75">
        <v>0</v>
      </c>
      <c r="J44" s="70">
        <v>0</v>
      </c>
      <c r="K44" s="17">
        <v>0</v>
      </c>
      <c r="L44" s="75">
        <v>0</v>
      </c>
      <c r="M44" s="70">
        <v>0</v>
      </c>
      <c r="N44" s="17">
        <v>0</v>
      </c>
      <c r="O44" s="75">
        <v>0</v>
      </c>
    </row>
    <row r="45" spans="1:15" x14ac:dyDescent="0.3">
      <c r="A45" s="4" t="s">
        <v>35</v>
      </c>
      <c r="B45" s="92">
        <v>0</v>
      </c>
      <c r="C45" s="93">
        <v>0</v>
      </c>
      <c r="D45" s="70">
        <v>0</v>
      </c>
      <c r="E45" s="17">
        <v>0</v>
      </c>
      <c r="F45" s="75">
        <v>0</v>
      </c>
      <c r="G45" s="70">
        <v>0</v>
      </c>
      <c r="H45" s="17">
        <v>0</v>
      </c>
      <c r="I45" s="75">
        <v>0</v>
      </c>
      <c r="J45" s="70">
        <v>0</v>
      </c>
      <c r="K45" s="17">
        <v>0</v>
      </c>
      <c r="L45" s="75">
        <v>0</v>
      </c>
      <c r="M45" s="70">
        <v>0</v>
      </c>
      <c r="N45" s="17">
        <v>0</v>
      </c>
      <c r="O45" s="75">
        <v>0</v>
      </c>
    </row>
    <row r="46" spans="1:15" x14ac:dyDescent="0.3">
      <c r="A46" s="4" t="s">
        <v>36</v>
      </c>
      <c r="B46" s="92">
        <v>0</v>
      </c>
      <c r="C46" s="93">
        <v>0</v>
      </c>
      <c r="D46" s="70">
        <v>0</v>
      </c>
      <c r="E46" s="17">
        <v>0</v>
      </c>
      <c r="F46" s="75">
        <v>0</v>
      </c>
      <c r="G46" s="70">
        <v>0</v>
      </c>
      <c r="H46" s="17">
        <v>0</v>
      </c>
      <c r="I46" s="75">
        <v>0</v>
      </c>
      <c r="J46" s="70">
        <v>0</v>
      </c>
      <c r="K46" s="17">
        <v>0</v>
      </c>
      <c r="L46" s="75">
        <v>0</v>
      </c>
      <c r="M46" s="70">
        <v>0</v>
      </c>
      <c r="N46" s="17">
        <v>0</v>
      </c>
      <c r="O46" s="75">
        <v>0</v>
      </c>
    </row>
    <row r="47" spans="1:15" x14ac:dyDescent="0.3">
      <c r="A47" s="4" t="s">
        <v>37</v>
      </c>
      <c r="B47" s="92">
        <v>0</v>
      </c>
      <c r="C47" s="93">
        <v>0</v>
      </c>
      <c r="D47" s="70">
        <v>0</v>
      </c>
      <c r="E47" s="17">
        <v>0</v>
      </c>
      <c r="F47" s="75">
        <v>0</v>
      </c>
      <c r="G47" s="70">
        <v>0</v>
      </c>
      <c r="H47" s="17">
        <v>0</v>
      </c>
      <c r="I47" s="75">
        <v>0</v>
      </c>
      <c r="J47" s="70">
        <v>0</v>
      </c>
      <c r="K47" s="17">
        <v>0</v>
      </c>
      <c r="L47" s="75">
        <v>0</v>
      </c>
      <c r="M47" s="70">
        <v>0</v>
      </c>
      <c r="N47" s="17">
        <v>0</v>
      </c>
      <c r="O47" s="75">
        <v>0</v>
      </c>
    </row>
    <row r="48" spans="1:15" x14ac:dyDescent="0.3">
      <c r="A48" s="4" t="s">
        <v>38</v>
      </c>
      <c r="B48" s="92">
        <v>0</v>
      </c>
      <c r="C48" s="93">
        <v>2836925.9699999997</v>
      </c>
      <c r="D48" s="70" t="s">
        <v>377</v>
      </c>
      <c r="E48" s="17">
        <v>0</v>
      </c>
      <c r="F48" s="75">
        <v>2836925.9699999997</v>
      </c>
      <c r="G48" s="70" t="s">
        <v>378</v>
      </c>
      <c r="H48" s="17">
        <v>0</v>
      </c>
      <c r="I48" s="75">
        <v>0</v>
      </c>
      <c r="J48" s="70">
        <v>0</v>
      </c>
      <c r="K48" s="17">
        <v>0</v>
      </c>
      <c r="L48" s="75">
        <v>0</v>
      </c>
      <c r="M48" s="70">
        <v>0</v>
      </c>
      <c r="N48" s="17">
        <v>0</v>
      </c>
      <c r="O48" s="75">
        <v>0</v>
      </c>
    </row>
    <row r="49" spans="1:15" x14ac:dyDescent="0.3">
      <c r="A49" s="4" t="s">
        <v>39</v>
      </c>
      <c r="B49" s="92">
        <v>0</v>
      </c>
      <c r="C49" s="93">
        <v>10670098</v>
      </c>
      <c r="D49" s="70" t="s">
        <v>379</v>
      </c>
      <c r="E49" s="17">
        <v>0</v>
      </c>
      <c r="F49" s="75">
        <v>0</v>
      </c>
      <c r="G49" s="70" t="s">
        <v>344</v>
      </c>
      <c r="H49" s="17">
        <v>0</v>
      </c>
      <c r="I49" s="75">
        <v>10670098</v>
      </c>
      <c r="J49" s="70" t="s">
        <v>380</v>
      </c>
      <c r="K49" s="17">
        <v>0</v>
      </c>
      <c r="L49" s="75">
        <v>0</v>
      </c>
      <c r="M49" s="70">
        <v>0</v>
      </c>
      <c r="N49" s="17">
        <v>0</v>
      </c>
      <c r="O49" s="75">
        <v>0</v>
      </c>
    </row>
    <row r="50" spans="1:15" x14ac:dyDescent="0.3">
      <c r="A50" s="4" t="s">
        <v>40</v>
      </c>
      <c r="B50" s="92">
        <v>0</v>
      </c>
      <c r="C50" s="93">
        <v>0</v>
      </c>
      <c r="D50" s="70" t="s">
        <v>381</v>
      </c>
      <c r="E50" s="17">
        <v>0</v>
      </c>
      <c r="F50" s="75">
        <v>0</v>
      </c>
      <c r="G50" s="70" t="s">
        <v>382</v>
      </c>
      <c r="H50" s="17">
        <v>0</v>
      </c>
      <c r="I50" s="75">
        <v>0</v>
      </c>
      <c r="J50" s="70">
        <v>0</v>
      </c>
      <c r="K50" s="17">
        <v>0</v>
      </c>
      <c r="L50" s="75">
        <v>0</v>
      </c>
      <c r="M50" s="70">
        <v>0</v>
      </c>
      <c r="N50" s="17">
        <v>0</v>
      </c>
      <c r="O50" s="75">
        <v>0</v>
      </c>
    </row>
    <row r="51" spans="1:15" x14ac:dyDescent="0.3">
      <c r="A51" s="4" t="s">
        <v>41</v>
      </c>
      <c r="B51" s="92">
        <v>0</v>
      </c>
      <c r="C51" s="93">
        <v>0</v>
      </c>
      <c r="D51" s="70">
        <v>0</v>
      </c>
      <c r="E51" s="17">
        <v>0</v>
      </c>
      <c r="F51" s="75">
        <v>0</v>
      </c>
      <c r="G51" s="70">
        <v>0</v>
      </c>
      <c r="H51" s="17">
        <v>0</v>
      </c>
      <c r="I51" s="75">
        <v>0</v>
      </c>
      <c r="J51" s="70">
        <v>0</v>
      </c>
      <c r="K51" s="17">
        <v>0</v>
      </c>
      <c r="L51" s="75">
        <v>0</v>
      </c>
      <c r="M51" s="70">
        <v>0</v>
      </c>
      <c r="N51" s="17">
        <v>0</v>
      </c>
      <c r="O51" s="75">
        <v>0</v>
      </c>
    </row>
    <row r="52" spans="1:15" x14ac:dyDescent="0.3">
      <c r="A52" s="4" t="s">
        <v>42</v>
      </c>
      <c r="B52" s="92">
        <v>-89699753.569999993</v>
      </c>
      <c r="C52" s="93">
        <v>12714088.51</v>
      </c>
      <c r="D52" s="70" t="s">
        <v>383</v>
      </c>
      <c r="E52" s="17">
        <v>0</v>
      </c>
      <c r="F52" s="75">
        <v>0</v>
      </c>
      <c r="G52" s="70" t="s">
        <v>384</v>
      </c>
      <c r="H52" s="17">
        <v>0</v>
      </c>
      <c r="I52" s="75">
        <v>12688622.51</v>
      </c>
      <c r="J52" s="70" t="s">
        <v>385</v>
      </c>
      <c r="K52" s="17">
        <v>-89699753.569999993</v>
      </c>
      <c r="L52" s="75">
        <v>0</v>
      </c>
      <c r="M52" s="70" t="s">
        <v>386</v>
      </c>
      <c r="N52" s="17">
        <v>0</v>
      </c>
      <c r="O52" s="75">
        <v>25466</v>
      </c>
    </row>
    <row r="53" spans="1:15" x14ac:dyDescent="0.3">
      <c r="A53" s="4" t="s">
        <v>43</v>
      </c>
      <c r="B53" s="92">
        <v>0</v>
      </c>
      <c r="C53" s="93">
        <v>0</v>
      </c>
      <c r="D53" s="70">
        <v>0</v>
      </c>
      <c r="E53" s="17">
        <v>0</v>
      </c>
      <c r="F53" s="75">
        <v>0</v>
      </c>
      <c r="G53" s="70">
        <v>0</v>
      </c>
      <c r="H53" s="17">
        <v>0</v>
      </c>
      <c r="I53" s="75">
        <v>0</v>
      </c>
      <c r="J53" s="70">
        <v>0</v>
      </c>
      <c r="K53" s="17">
        <v>0</v>
      </c>
      <c r="L53" s="75">
        <v>0</v>
      </c>
      <c r="M53" s="70">
        <v>0</v>
      </c>
      <c r="N53" s="17">
        <v>0</v>
      </c>
      <c r="O53" s="75">
        <v>0</v>
      </c>
    </row>
    <row r="54" spans="1:15" x14ac:dyDescent="0.3">
      <c r="A54" s="4" t="s">
        <v>263</v>
      </c>
      <c r="B54" s="92">
        <v>0</v>
      </c>
      <c r="C54" s="93">
        <v>0</v>
      </c>
      <c r="D54" s="70">
        <v>0</v>
      </c>
      <c r="E54" s="17">
        <v>0</v>
      </c>
      <c r="F54" s="75">
        <v>0</v>
      </c>
      <c r="G54" s="70">
        <v>0</v>
      </c>
      <c r="H54" s="17">
        <v>0</v>
      </c>
      <c r="I54" s="75">
        <v>0</v>
      </c>
      <c r="J54" s="70">
        <v>0</v>
      </c>
      <c r="K54" s="17">
        <v>0</v>
      </c>
      <c r="L54" s="75">
        <v>0</v>
      </c>
      <c r="M54" s="70">
        <v>0</v>
      </c>
      <c r="N54" s="17">
        <v>0</v>
      </c>
      <c r="O54" s="75">
        <v>0</v>
      </c>
    </row>
    <row r="55" spans="1:15" x14ac:dyDescent="0.3">
      <c r="A55" s="4" t="s">
        <v>44</v>
      </c>
      <c r="B55" s="92">
        <v>0</v>
      </c>
      <c r="C55" s="93">
        <v>0</v>
      </c>
      <c r="D55" s="70" t="s">
        <v>387</v>
      </c>
      <c r="E55" s="17">
        <v>0</v>
      </c>
      <c r="F55" s="75">
        <v>0</v>
      </c>
      <c r="G55" s="70">
        <v>0</v>
      </c>
      <c r="H55" s="17">
        <v>0</v>
      </c>
      <c r="I55" s="75">
        <v>0</v>
      </c>
      <c r="J55" s="70" t="s">
        <v>388</v>
      </c>
      <c r="K55" s="17">
        <v>0</v>
      </c>
      <c r="L55" s="75">
        <v>0</v>
      </c>
      <c r="M55" s="70">
        <v>0</v>
      </c>
      <c r="N55" s="17">
        <v>0</v>
      </c>
      <c r="O55" s="75">
        <v>0</v>
      </c>
    </row>
    <row r="56" spans="1:15" x14ac:dyDescent="0.3">
      <c r="A56" s="4" t="s">
        <v>45</v>
      </c>
      <c r="B56" s="92">
        <v>0</v>
      </c>
      <c r="C56" s="93">
        <v>0</v>
      </c>
      <c r="D56" s="70">
        <v>0</v>
      </c>
      <c r="E56" s="17">
        <v>0</v>
      </c>
      <c r="F56" s="75">
        <v>0</v>
      </c>
      <c r="G56" s="70">
        <v>0</v>
      </c>
      <c r="H56" s="17">
        <v>0</v>
      </c>
      <c r="I56" s="75">
        <v>0</v>
      </c>
      <c r="J56" s="70">
        <v>0</v>
      </c>
      <c r="K56" s="17">
        <v>0</v>
      </c>
      <c r="L56" s="75">
        <v>0</v>
      </c>
      <c r="M56" s="70">
        <v>0</v>
      </c>
      <c r="N56" s="17">
        <v>0</v>
      </c>
      <c r="O56" s="75">
        <v>0</v>
      </c>
    </row>
    <row r="57" spans="1:15" x14ac:dyDescent="0.3">
      <c r="A57" s="4" t="s">
        <v>46</v>
      </c>
      <c r="B57" s="92">
        <v>0</v>
      </c>
      <c r="C57" s="93">
        <v>0</v>
      </c>
      <c r="D57" s="70" t="s">
        <v>389</v>
      </c>
      <c r="E57" s="17">
        <v>0</v>
      </c>
      <c r="F57" s="75">
        <v>0</v>
      </c>
      <c r="G57" s="70">
        <v>0</v>
      </c>
      <c r="H57" s="17">
        <v>0</v>
      </c>
      <c r="I57" s="75">
        <v>0</v>
      </c>
      <c r="J57" s="70">
        <v>0</v>
      </c>
      <c r="K57" s="17">
        <v>0</v>
      </c>
      <c r="L57" s="75">
        <v>0</v>
      </c>
      <c r="M57" s="70">
        <v>0</v>
      </c>
      <c r="N57" s="17">
        <v>0</v>
      </c>
      <c r="O57" s="75">
        <v>0</v>
      </c>
    </row>
    <row r="58" spans="1:15" x14ac:dyDescent="0.3">
      <c r="A58" s="4" t="s">
        <v>47</v>
      </c>
      <c r="B58" s="92">
        <v>0</v>
      </c>
      <c r="C58" s="93">
        <v>0</v>
      </c>
      <c r="D58" s="70">
        <v>0</v>
      </c>
      <c r="E58" s="17">
        <v>0</v>
      </c>
      <c r="F58" s="75">
        <v>0</v>
      </c>
      <c r="G58" s="70">
        <v>0</v>
      </c>
      <c r="H58" s="17">
        <v>0</v>
      </c>
      <c r="I58" s="75">
        <v>0</v>
      </c>
      <c r="J58" s="70">
        <v>0</v>
      </c>
      <c r="K58" s="17">
        <v>0</v>
      </c>
      <c r="L58" s="75">
        <v>0</v>
      </c>
      <c r="M58" s="70">
        <v>0</v>
      </c>
      <c r="N58" s="17">
        <v>0</v>
      </c>
      <c r="O58" s="75">
        <v>0</v>
      </c>
    </row>
    <row r="59" spans="1:15" x14ac:dyDescent="0.3">
      <c r="A59" s="4" t="s">
        <v>48</v>
      </c>
      <c r="B59" s="92">
        <v>0</v>
      </c>
      <c r="C59" s="93">
        <v>0</v>
      </c>
      <c r="D59" s="70">
        <v>0</v>
      </c>
      <c r="E59" s="17">
        <v>0</v>
      </c>
      <c r="F59" s="75">
        <v>0</v>
      </c>
      <c r="G59" s="70">
        <v>0</v>
      </c>
      <c r="H59" s="17">
        <v>0</v>
      </c>
      <c r="I59" s="75">
        <v>0</v>
      </c>
      <c r="J59" s="70">
        <v>0</v>
      </c>
      <c r="K59" s="17">
        <v>0</v>
      </c>
      <c r="L59" s="75">
        <v>0</v>
      </c>
      <c r="M59" s="70">
        <v>0</v>
      </c>
      <c r="N59" s="17">
        <v>0</v>
      </c>
      <c r="O59" s="75">
        <v>0</v>
      </c>
    </row>
    <row r="60" spans="1:15" x14ac:dyDescent="0.3">
      <c r="A60" s="4" t="s">
        <v>49</v>
      </c>
      <c r="B60" s="92">
        <v>0</v>
      </c>
      <c r="C60" s="93">
        <v>0</v>
      </c>
      <c r="D60" s="70">
        <v>0</v>
      </c>
      <c r="E60" s="17">
        <v>0</v>
      </c>
      <c r="F60" s="75">
        <v>0</v>
      </c>
      <c r="G60" s="70">
        <v>0</v>
      </c>
      <c r="H60" s="17">
        <v>0</v>
      </c>
      <c r="I60" s="75">
        <v>0</v>
      </c>
      <c r="J60" s="70">
        <v>0</v>
      </c>
      <c r="K60" s="17">
        <v>0</v>
      </c>
      <c r="L60" s="75">
        <v>0</v>
      </c>
      <c r="M60" s="70">
        <v>0</v>
      </c>
      <c r="N60" s="17">
        <v>0</v>
      </c>
      <c r="O60" s="75">
        <v>0</v>
      </c>
    </row>
    <row r="61" spans="1:15" x14ac:dyDescent="0.3">
      <c r="A61" s="4" t="s">
        <v>50</v>
      </c>
      <c r="B61" s="92">
        <v>5054000</v>
      </c>
      <c r="C61" s="93">
        <v>1225000</v>
      </c>
      <c r="D61" s="70" t="s">
        <v>390</v>
      </c>
      <c r="E61" s="17">
        <v>0</v>
      </c>
      <c r="F61" s="75">
        <v>1225000</v>
      </c>
      <c r="G61" s="70" t="s">
        <v>391</v>
      </c>
      <c r="H61" s="17">
        <v>5054000</v>
      </c>
      <c r="I61" s="75">
        <v>0</v>
      </c>
      <c r="J61" s="70">
        <v>0</v>
      </c>
      <c r="K61" s="17">
        <v>0</v>
      </c>
      <c r="L61" s="75">
        <v>0</v>
      </c>
      <c r="M61" s="70">
        <v>0</v>
      </c>
      <c r="N61" s="17">
        <v>0</v>
      </c>
      <c r="O61" s="75">
        <v>0</v>
      </c>
    </row>
    <row r="62" spans="1:15" x14ac:dyDescent="0.3">
      <c r="A62" s="4" t="s">
        <v>51</v>
      </c>
      <c r="B62" s="92">
        <v>1658450</v>
      </c>
      <c r="C62" s="93">
        <v>1358122</v>
      </c>
      <c r="D62" s="70" t="s">
        <v>392</v>
      </c>
      <c r="E62" s="17">
        <v>0</v>
      </c>
      <c r="F62" s="75">
        <v>1358122</v>
      </c>
      <c r="G62" s="70" t="s">
        <v>393</v>
      </c>
      <c r="H62" s="17">
        <v>1656326</v>
      </c>
      <c r="I62" s="75">
        <v>0</v>
      </c>
      <c r="J62" s="70" t="s">
        <v>394</v>
      </c>
      <c r="K62" s="17">
        <v>2124</v>
      </c>
      <c r="L62" s="75">
        <v>0</v>
      </c>
      <c r="M62" s="70">
        <v>0</v>
      </c>
      <c r="N62" s="17">
        <v>0</v>
      </c>
      <c r="O62" s="75">
        <v>0</v>
      </c>
    </row>
    <row r="63" spans="1:15" x14ac:dyDescent="0.3">
      <c r="A63" s="4" t="s">
        <v>52</v>
      </c>
      <c r="B63" s="92">
        <v>1697426</v>
      </c>
      <c r="C63" s="93">
        <v>1943696</v>
      </c>
      <c r="D63" s="70" t="s">
        <v>395</v>
      </c>
      <c r="E63" s="17">
        <v>0</v>
      </c>
      <c r="F63" s="75">
        <v>1550107</v>
      </c>
      <c r="G63" s="70" t="s">
        <v>396</v>
      </c>
      <c r="H63" s="17">
        <v>1697426</v>
      </c>
      <c r="I63" s="75">
        <v>367084</v>
      </c>
      <c r="J63" s="70" t="s">
        <v>397</v>
      </c>
      <c r="K63" s="17">
        <v>0</v>
      </c>
      <c r="L63" s="75">
        <v>26505</v>
      </c>
      <c r="M63" s="70">
        <v>0</v>
      </c>
      <c r="N63" s="17">
        <v>0</v>
      </c>
      <c r="O63" s="75">
        <v>0</v>
      </c>
    </row>
    <row r="64" spans="1:15" x14ac:dyDescent="0.3">
      <c r="A64" s="4" t="s">
        <v>53</v>
      </c>
      <c r="B64" s="92">
        <v>0</v>
      </c>
      <c r="C64" s="93">
        <v>0</v>
      </c>
      <c r="D64" s="70" t="s">
        <v>398</v>
      </c>
      <c r="E64" s="17">
        <v>0</v>
      </c>
      <c r="F64" s="75">
        <v>0</v>
      </c>
      <c r="G64" s="70">
        <v>0</v>
      </c>
      <c r="H64" s="17">
        <v>0</v>
      </c>
      <c r="I64" s="75">
        <v>0</v>
      </c>
      <c r="J64" s="70">
        <v>0</v>
      </c>
      <c r="K64" s="17">
        <v>0</v>
      </c>
      <c r="L64" s="75">
        <v>0</v>
      </c>
      <c r="M64" s="70">
        <v>0</v>
      </c>
      <c r="N64" s="17">
        <v>0</v>
      </c>
      <c r="O64" s="75">
        <v>0</v>
      </c>
    </row>
    <row r="65" spans="1:15" x14ac:dyDescent="0.3">
      <c r="A65" s="4" t="s">
        <v>54</v>
      </c>
      <c r="B65" s="92">
        <v>0</v>
      </c>
      <c r="C65" s="93">
        <v>0</v>
      </c>
      <c r="D65" s="70">
        <v>0</v>
      </c>
      <c r="E65" s="17">
        <v>0</v>
      </c>
      <c r="F65" s="75">
        <v>0</v>
      </c>
      <c r="G65" s="70">
        <v>0</v>
      </c>
      <c r="H65" s="17">
        <v>0</v>
      </c>
      <c r="I65" s="75">
        <v>0</v>
      </c>
      <c r="J65" s="70">
        <v>0</v>
      </c>
      <c r="K65" s="17">
        <v>0</v>
      </c>
      <c r="L65" s="75">
        <v>0</v>
      </c>
      <c r="M65" s="70">
        <v>0</v>
      </c>
      <c r="N65" s="17">
        <v>0</v>
      </c>
      <c r="O65" s="75">
        <v>0</v>
      </c>
    </row>
    <row r="66" spans="1:15" x14ac:dyDescent="0.3">
      <c r="A66" s="4" t="s">
        <v>55</v>
      </c>
      <c r="B66" s="92">
        <v>0</v>
      </c>
      <c r="C66" s="93">
        <v>-3717000</v>
      </c>
      <c r="D66" s="70" t="s">
        <v>399</v>
      </c>
      <c r="E66" s="17">
        <v>0</v>
      </c>
      <c r="F66" s="75">
        <v>-3717000</v>
      </c>
      <c r="G66" s="70">
        <v>0</v>
      </c>
      <c r="H66" s="17">
        <v>0</v>
      </c>
      <c r="I66" s="75">
        <v>0</v>
      </c>
      <c r="J66" s="70">
        <v>0</v>
      </c>
      <c r="K66" s="17">
        <v>0</v>
      </c>
      <c r="L66" s="75">
        <v>0</v>
      </c>
      <c r="M66" s="70">
        <v>0</v>
      </c>
      <c r="N66" s="17">
        <v>0</v>
      </c>
      <c r="O66" s="75">
        <v>0</v>
      </c>
    </row>
    <row r="67" spans="1:15" x14ac:dyDescent="0.3">
      <c r="A67" s="4" t="s">
        <v>56</v>
      </c>
      <c r="B67" s="92">
        <v>3123751</v>
      </c>
      <c r="C67" s="93">
        <v>0</v>
      </c>
      <c r="D67" s="70" t="s">
        <v>400</v>
      </c>
      <c r="E67" s="17">
        <v>0</v>
      </c>
      <c r="F67" s="75">
        <v>0</v>
      </c>
      <c r="G67" s="70" t="s">
        <v>401</v>
      </c>
      <c r="H67" s="17">
        <v>3123751</v>
      </c>
      <c r="I67" s="75">
        <v>0</v>
      </c>
      <c r="J67" s="70" t="s">
        <v>402</v>
      </c>
      <c r="K67" s="17">
        <v>0</v>
      </c>
      <c r="L67" s="75">
        <v>0</v>
      </c>
      <c r="M67" s="70">
        <v>0</v>
      </c>
      <c r="N67" s="17">
        <v>0</v>
      </c>
      <c r="O67" s="75">
        <v>0</v>
      </c>
    </row>
    <row r="68" spans="1:15" x14ac:dyDescent="0.3">
      <c r="A68" s="4" t="s">
        <v>57</v>
      </c>
      <c r="B68" s="92">
        <v>0</v>
      </c>
      <c r="C68" s="93">
        <v>0</v>
      </c>
      <c r="D68" s="70">
        <v>0</v>
      </c>
      <c r="E68" s="17">
        <v>0</v>
      </c>
      <c r="F68" s="75">
        <v>0</v>
      </c>
      <c r="G68" s="70">
        <v>0</v>
      </c>
      <c r="H68" s="17">
        <v>0</v>
      </c>
      <c r="I68" s="75">
        <v>0</v>
      </c>
      <c r="J68" s="70">
        <v>0</v>
      </c>
      <c r="K68" s="17">
        <v>0</v>
      </c>
      <c r="L68" s="75">
        <v>0</v>
      </c>
      <c r="M68" s="70">
        <v>0</v>
      </c>
      <c r="N68" s="17">
        <v>0</v>
      </c>
      <c r="O68" s="75">
        <v>0</v>
      </c>
    </row>
    <row r="69" spans="1:15" x14ac:dyDescent="0.3">
      <c r="A69" s="4" t="s">
        <v>58</v>
      </c>
      <c r="B69" s="92">
        <v>1312</v>
      </c>
      <c r="C69" s="93">
        <v>-801</v>
      </c>
      <c r="D69" s="70" t="s">
        <v>403</v>
      </c>
      <c r="E69" s="17">
        <v>0</v>
      </c>
      <c r="F69" s="75">
        <v>0</v>
      </c>
      <c r="G69" s="70" t="s">
        <v>404</v>
      </c>
      <c r="H69" s="17">
        <v>1312</v>
      </c>
      <c r="I69" s="75">
        <v>-801</v>
      </c>
      <c r="J69" s="70">
        <v>0</v>
      </c>
      <c r="K69" s="17">
        <v>0</v>
      </c>
      <c r="L69" s="75">
        <v>0</v>
      </c>
      <c r="M69" s="70">
        <v>0</v>
      </c>
      <c r="N69" s="17">
        <v>0</v>
      </c>
      <c r="O69" s="75">
        <v>0</v>
      </c>
    </row>
    <row r="70" spans="1:15" x14ac:dyDescent="0.3">
      <c r="A70" s="4" t="s">
        <v>59</v>
      </c>
      <c r="B70" s="92">
        <v>0</v>
      </c>
      <c r="C70" s="93">
        <v>0</v>
      </c>
      <c r="D70" s="70">
        <v>0</v>
      </c>
      <c r="E70" s="17">
        <v>0</v>
      </c>
      <c r="F70" s="75">
        <v>0</v>
      </c>
      <c r="G70" s="70">
        <v>0</v>
      </c>
      <c r="H70" s="17">
        <v>0</v>
      </c>
      <c r="I70" s="75">
        <v>0</v>
      </c>
      <c r="J70" s="70">
        <v>0</v>
      </c>
      <c r="K70" s="17">
        <v>0</v>
      </c>
      <c r="L70" s="75">
        <v>0</v>
      </c>
      <c r="M70" s="70">
        <v>0</v>
      </c>
      <c r="N70" s="17">
        <v>0</v>
      </c>
      <c r="O70" s="75">
        <v>0</v>
      </c>
    </row>
    <row r="71" spans="1:15" x14ac:dyDescent="0.3">
      <c r="A71" s="4" t="s">
        <v>60</v>
      </c>
      <c r="B71" s="92">
        <v>0</v>
      </c>
      <c r="C71" s="93">
        <v>-1164077.17</v>
      </c>
      <c r="D71" s="70" t="s">
        <v>405</v>
      </c>
      <c r="E71" s="17">
        <v>0</v>
      </c>
      <c r="F71" s="75">
        <v>285</v>
      </c>
      <c r="G71" s="70" t="s">
        <v>406</v>
      </c>
      <c r="H71" s="17">
        <v>0</v>
      </c>
      <c r="I71" s="75">
        <v>-1164362.17</v>
      </c>
      <c r="J71" s="70" t="s">
        <v>407</v>
      </c>
      <c r="K71" s="17">
        <v>0</v>
      </c>
      <c r="L71" s="75">
        <v>0</v>
      </c>
      <c r="M71" s="70">
        <v>0</v>
      </c>
      <c r="N71" s="17">
        <v>0</v>
      </c>
      <c r="O71" s="75">
        <v>0</v>
      </c>
    </row>
    <row r="72" spans="1:15" x14ac:dyDescent="0.3">
      <c r="A72" s="4" t="s">
        <v>61</v>
      </c>
      <c r="B72" s="92">
        <v>0</v>
      </c>
      <c r="C72" s="93">
        <v>0</v>
      </c>
      <c r="D72" s="70" t="s">
        <v>408</v>
      </c>
      <c r="E72" s="17">
        <v>0</v>
      </c>
      <c r="F72" s="75">
        <v>0</v>
      </c>
      <c r="G72" s="70" t="s">
        <v>409</v>
      </c>
      <c r="H72" s="17">
        <v>0</v>
      </c>
      <c r="I72" s="75">
        <v>0</v>
      </c>
      <c r="J72" s="70">
        <v>0</v>
      </c>
      <c r="K72" s="17">
        <v>0</v>
      </c>
      <c r="L72" s="75">
        <v>0</v>
      </c>
      <c r="M72" s="70">
        <v>0</v>
      </c>
      <c r="N72" s="17">
        <v>0</v>
      </c>
      <c r="O72" s="75">
        <v>0</v>
      </c>
    </row>
    <row r="73" spans="1:15" x14ac:dyDescent="0.3">
      <c r="A73" s="4" t="s">
        <v>62</v>
      </c>
      <c r="B73" s="92">
        <v>0</v>
      </c>
      <c r="C73" s="93">
        <v>0</v>
      </c>
      <c r="D73" s="70">
        <v>0</v>
      </c>
      <c r="E73" s="17">
        <v>0</v>
      </c>
      <c r="F73" s="75">
        <v>0</v>
      </c>
      <c r="G73" s="70">
        <v>0</v>
      </c>
      <c r="H73" s="17">
        <v>0</v>
      </c>
      <c r="I73" s="75">
        <v>0</v>
      </c>
      <c r="J73" s="70">
        <v>0</v>
      </c>
      <c r="K73" s="17">
        <v>0</v>
      </c>
      <c r="L73" s="75">
        <v>0</v>
      </c>
      <c r="M73" s="70">
        <v>0</v>
      </c>
      <c r="N73" s="17">
        <v>0</v>
      </c>
      <c r="O73" s="75">
        <v>0</v>
      </c>
    </row>
    <row r="74" spans="1:15" x14ac:dyDescent="0.3">
      <c r="A74" s="4" t="s">
        <v>63</v>
      </c>
      <c r="B74" s="92">
        <v>0</v>
      </c>
      <c r="C74" s="93">
        <v>0</v>
      </c>
      <c r="D74" s="70">
        <v>0</v>
      </c>
      <c r="E74" s="17">
        <v>0</v>
      </c>
      <c r="F74" s="75">
        <v>0</v>
      </c>
      <c r="G74" s="70">
        <v>0</v>
      </c>
      <c r="H74" s="17">
        <v>0</v>
      </c>
      <c r="I74" s="75">
        <v>0</v>
      </c>
      <c r="J74" s="70">
        <v>0</v>
      </c>
      <c r="K74" s="17">
        <v>0</v>
      </c>
      <c r="L74" s="75">
        <v>0</v>
      </c>
      <c r="M74" s="70">
        <v>0</v>
      </c>
      <c r="N74" s="17">
        <v>0</v>
      </c>
      <c r="O74" s="75">
        <v>0</v>
      </c>
    </row>
    <row r="75" spans="1:15" x14ac:dyDescent="0.3">
      <c r="A75" s="4" t="s">
        <v>64</v>
      </c>
      <c r="B75" s="92">
        <v>246867</v>
      </c>
      <c r="C75" s="93">
        <v>9828297.5700000003</v>
      </c>
      <c r="D75" s="70" t="s">
        <v>410</v>
      </c>
      <c r="E75" s="17">
        <v>246867</v>
      </c>
      <c r="F75" s="75">
        <v>0</v>
      </c>
      <c r="G75" s="70" t="s">
        <v>411</v>
      </c>
      <c r="H75" s="17">
        <v>0</v>
      </c>
      <c r="I75" s="75">
        <v>9828297.5700000003</v>
      </c>
      <c r="J75" s="70">
        <v>0</v>
      </c>
      <c r="K75" s="17">
        <v>0</v>
      </c>
      <c r="L75" s="75">
        <v>0</v>
      </c>
      <c r="M75" s="70">
        <v>0</v>
      </c>
      <c r="N75" s="17">
        <v>0</v>
      </c>
      <c r="O75" s="75">
        <v>0</v>
      </c>
    </row>
    <row r="76" spans="1:15" x14ac:dyDescent="0.3">
      <c r="A76" s="4" t="s">
        <v>65</v>
      </c>
      <c r="B76" s="92">
        <v>0</v>
      </c>
      <c r="C76" s="93">
        <v>0</v>
      </c>
      <c r="D76" s="70" t="s">
        <v>412</v>
      </c>
      <c r="E76" s="17">
        <v>0</v>
      </c>
      <c r="F76" s="75">
        <v>0</v>
      </c>
      <c r="G76" s="70" t="s">
        <v>413</v>
      </c>
      <c r="H76" s="17">
        <v>0</v>
      </c>
      <c r="I76" s="75">
        <v>0</v>
      </c>
      <c r="J76" s="70">
        <v>0</v>
      </c>
      <c r="K76" s="17">
        <v>0</v>
      </c>
      <c r="L76" s="75">
        <v>0</v>
      </c>
      <c r="M76" s="70">
        <v>0</v>
      </c>
      <c r="N76" s="17">
        <v>0</v>
      </c>
      <c r="O76" s="75">
        <v>0</v>
      </c>
    </row>
    <row r="77" spans="1:15" x14ac:dyDescent="0.3">
      <c r="A77" s="4" t="s">
        <v>66</v>
      </c>
      <c r="B77" s="92">
        <v>0</v>
      </c>
      <c r="C77" s="93">
        <v>0</v>
      </c>
      <c r="D77" s="70">
        <v>0</v>
      </c>
      <c r="E77" s="17">
        <v>0</v>
      </c>
      <c r="F77" s="75">
        <v>0</v>
      </c>
      <c r="G77" s="70">
        <v>0</v>
      </c>
      <c r="H77" s="17">
        <v>0</v>
      </c>
      <c r="I77" s="75">
        <v>0</v>
      </c>
      <c r="J77" s="70">
        <v>0</v>
      </c>
      <c r="K77" s="17">
        <v>0</v>
      </c>
      <c r="L77" s="75">
        <v>0</v>
      </c>
      <c r="M77" s="70">
        <v>0</v>
      </c>
      <c r="N77" s="17">
        <v>0</v>
      </c>
      <c r="O77" s="75">
        <v>0</v>
      </c>
    </row>
    <row r="78" spans="1:15" x14ac:dyDescent="0.3">
      <c r="A78" s="4" t="s">
        <v>67</v>
      </c>
      <c r="B78" s="92">
        <v>0</v>
      </c>
      <c r="C78" s="93">
        <v>0</v>
      </c>
      <c r="D78" s="70">
        <v>0</v>
      </c>
      <c r="E78" s="17">
        <v>0</v>
      </c>
      <c r="F78" s="75">
        <v>0</v>
      </c>
      <c r="G78" s="70">
        <v>0</v>
      </c>
      <c r="H78" s="17">
        <v>0</v>
      </c>
      <c r="I78" s="75">
        <v>0</v>
      </c>
      <c r="J78" s="70">
        <v>0</v>
      </c>
      <c r="K78" s="17">
        <v>0</v>
      </c>
      <c r="L78" s="75">
        <v>0</v>
      </c>
      <c r="M78" s="70">
        <v>0</v>
      </c>
      <c r="N78" s="17">
        <v>0</v>
      </c>
      <c r="O78" s="75">
        <v>0</v>
      </c>
    </row>
    <row r="79" spans="1:15" x14ac:dyDescent="0.3">
      <c r="A79" s="4" t="s">
        <v>68</v>
      </c>
      <c r="B79" s="92">
        <v>0</v>
      </c>
      <c r="C79" s="93">
        <v>0</v>
      </c>
      <c r="D79" s="70">
        <v>0</v>
      </c>
      <c r="E79" s="17">
        <v>0</v>
      </c>
      <c r="F79" s="75">
        <v>0</v>
      </c>
      <c r="G79" s="70">
        <v>0</v>
      </c>
      <c r="H79" s="17">
        <v>0</v>
      </c>
      <c r="I79" s="75">
        <v>0</v>
      </c>
      <c r="J79" s="70">
        <v>0</v>
      </c>
      <c r="K79" s="17">
        <v>0</v>
      </c>
      <c r="L79" s="75">
        <v>0</v>
      </c>
      <c r="M79" s="70">
        <v>0</v>
      </c>
      <c r="N79" s="17">
        <v>0</v>
      </c>
      <c r="O79" s="75">
        <v>0</v>
      </c>
    </row>
    <row r="80" spans="1:15" x14ac:dyDescent="0.3">
      <c r="A80" s="4" t="s">
        <v>69</v>
      </c>
      <c r="B80" s="92">
        <v>0</v>
      </c>
      <c r="C80" s="93">
        <v>0</v>
      </c>
      <c r="D80" s="70">
        <v>0</v>
      </c>
      <c r="E80" s="17">
        <v>0</v>
      </c>
      <c r="F80" s="75">
        <v>0</v>
      </c>
      <c r="G80" s="70">
        <v>0</v>
      </c>
      <c r="H80" s="17">
        <v>0</v>
      </c>
      <c r="I80" s="75">
        <v>0</v>
      </c>
      <c r="J80" s="70">
        <v>0</v>
      </c>
      <c r="K80" s="17">
        <v>0</v>
      </c>
      <c r="L80" s="75">
        <v>0</v>
      </c>
      <c r="M80" s="70">
        <v>0</v>
      </c>
      <c r="N80" s="17">
        <v>0</v>
      </c>
      <c r="O80" s="75">
        <v>0</v>
      </c>
    </row>
    <row r="81" spans="1:15" x14ac:dyDescent="0.3">
      <c r="A81" s="4" t="s">
        <v>70</v>
      </c>
      <c r="B81" s="92">
        <v>0</v>
      </c>
      <c r="C81" s="93">
        <v>0</v>
      </c>
      <c r="D81" s="70">
        <v>0</v>
      </c>
      <c r="E81" s="17">
        <v>0</v>
      </c>
      <c r="F81" s="75">
        <v>0</v>
      </c>
      <c r="G81" s="70">
        <v>0</v>
      </c>
      <c r="H81" s="17">
        <v>0</v>
      </c>
      <c r="I81" s="75">
        <v>0</v>
      </c>
      <c r="J81" s="70">
        <v>0</v>
      </c>
      <c r="K81" s="17">
        <v>0</v>
      </c>
      <c r="L81" s="75">
        <v>0</v>
      </c>
      <c r="M81" s="70">
        <v>0</v>
      </c>
      <c r="N81" s="17">
        <v>0</v>
      </c>
      <c r="O81" s="75">
        <v>0</v>
      </c>
    </row>
    <row r="82" spans="1:15" x14ac:dyDescent="0.3">
      <c r="A82" s="4" t="s">
        <v>71</v>
      </c>
      <c r="B82" s="92">
        <v>0</v>
      </c>
      <c r="C82" s="93">
        <v>0</v>
      </c>
      <c r="D82" s="70" t="s">
        <v>414</v>
      </c>
      <c r="E82" s="17">
        <v>0</v>
      </c>
      <c r="F82" s="75">
        <v>0</v>
      </c>
      <c r="G82" s="70">
        <v>0</v>
      </c>
      <c r="H82" s="17">
        <v>0</v>
      </c>
      <c r="I82" s="75">
        <v>0</v>
      </c>
      <c r="J82" s="70">
        <v>0</v>
      </c>
      <c r="K82" s="17">
        <v>0</v>
      </c>
      <c r="L82" s="75">
        <v>0</v>
      </c>
      <c r="M82" s="70">
        <v>0</v>
      </c>
      <c r="N82" s="17">
        <v>0</v>
      </c>
      <c r="O82" s="75">
        <v>0</v>
      </c>
    </row>
    <row r="83" spans="1:15" x14ac:dyDescent="0.3">
      <c r="A83" s="4" t="s">
        <v>72</v>
      </c>
      <c r="B83" s="92">
        <v>0</v>
      </c>
      <c r="C83" s="93">
        <v>0</v>
      </c>
      <c r="D83" s="70">
        <v>0</v>
      </c>
      <c r="E83" s="17">
        <v>0</v>
      </c>
      <c r="F83" s="75">
        <v>0</v>
      </c>
      <c r="G83" s="70">
        <v>0</v>
      </c>
      <c r="H83" s="17">
        <v>0</v>
      </c>
      <c r="I83" s="75">
        <v>0</v>
      </c>
      <c r="J83" s="70">
        <v>0</v>
      </c>
      <c r="K83" s="17">
        <v>0</v>
      </c>
      <c r="L83" s="75">
        <v>0</v>
      </c>
      <c r="M83" s="70">
        <v>0</v>
      </c>
      <c r="N83" s="17">
        <v>0</v>
      </c>
      <c r="O83" s="75">
        <v>0</v>
      </c>
    </row>
    <row r="84" spans="1:15" x14ac:dyDescent="0.3">
      <c r="A84" s="4" t="s">
        <v>73</v>
      </c>
      <c r="B84" s="92">
        <v>0</v>
      </c>
      <c r="C84" s="93">
        <v>7813533</v>
      </c>
      <c r="D84" s="70" t="s">
        <v>339</v>
      </c>
      <c r="E84" s="17">
        <v>0</v>
      </c>
      <c r="F84" s="75">
        <v>0</v>
      </c>
      <c r="G84" s="70" t="s">
        <v>415</v>
      </c>
      <c r="H84" s="17">
        <v>0</v>
      </c>
      <c r="I84" s="75">
        <v>1559630</v>
      </c>
      <c r="J84" s="70" t="s">
        <v>416</v>
      </c>
      <c r="K84" s="17">
        <v>0</v>
      </c>
      <c r="L84" s="75">
        <v>6253903</v>
      </c>
      <c r="M84" s="70" t="s">
        <v>417</v>
      </c>
      <c r="N84" s="17">
        <v>0</v>
      </c>
      <c r="O84" s="75">
        <v>0</v>
      </c>
    </row>
    <row r="85" spans="1:15" x14ac:dyDescent="0.3">
      <c r="A85" s="4" t="s">
        <v>74</v>
      </c>
      <c r="B85" s="92">
        <v>14746237.42</v>
      </c>
      <c r="C85" s="93">
        <v>185387552.22</v>
      </c>
      <c r="D85" s="70" t="s">
        <v>418</v>
      </c>
      <c r="E85" s="17">
        <v>0</v>
      </c>
      <c r="F85" s="75">
        <v>0</v>
      </c>
      <c r="G85" s="70" t="s">
        <v>419</v>
      </c>
      <c r="H85" s="17">
        <v>0</v>
      </c>
      <c r="I85" s="75">
        <v>185387552.22</v>
      </c>
      <c r="J85" s="70" t="s">
        <v>420</v>
      </c>
      <c r="K85" s="17">
        <v>0</v>
      </c>
      <c r="L85" s="75">
        <v>0</v>
      </c>
      <c r="M85" s="70" t="s">
        <v>421</v>
      </c>
      <c r="N85" s="17">
        <v>14746237.42</v>
      </c>
      <c r="O85" s="75">
        <v>0</v>
      </c>
    </row>
    <row r="86" spans="1:15" x14ac:dyDescent="0.3">
      <c r="A86" s="4" t="s">
        <v>75</v>
      </c>
      <c r="B86" s="92">
        <v>0</v>
      </c>
      <c r="C86" s="93">
        <v>0</v>
      </c>
      <c r="D86" s="70" t="s">
        <v>422</v>
      </c>
      <c r="E86" s="17">
        <v>0</v>
      </c>
      <c r="F86" s="75">
        <v>0</v>
      </c>
      <c r="G86" s="70" t="s">
        <v>141</v>
      </c>
      <c r="H86" s="17">
        <v>0</v>
      </c>
      <c r="I86" s="75">
        <v>0</v>
      </c>
      <c r="J86" s="70" t="s">
        <v>423</v>
      </c>
      <c r="K86" s="17">
        <v>0</v>
      </c>
      <c r="L86" s="75">
        <v>0</v>
      </c>
      <c r="M86" s="70" t="s">
        <v>373</v>
      </c>
      <c r="N86" s="17">
        <v>0</v>
      </c>
      <c r="O86" s="75">
        <v>0</v>
      </c>
    </row>
    <row r="87" spans="1:15" x14ac:dyDescent="0.3">
      <c r="A87" s="4" t="s">
        <v>76</v>
      </c>
      <c r="B87" s="92">
        <v>0</v>
      </c>
      <c r="C87" s="93">
        <v>0</v>
      </c>
      <c r="D87" s="70">
        <v>0</v>
      </c>
      <c r="E87" s="17">
        <v>0</v>
      </c>
      <c r="F87" s="75">
        <v>0</v>
      </c>
      <c r="G87" s="70">
        <v>0</v>
      </c>
      <c r="H87" s="17">
        <v>0</v>
      </c>
      <c r="I87" s="75">
        <v>0</v>
      </c>
      <c r="J87" s="70">
        <v>0</v>
      </c>
      <c r="K87" s="17">
        <v>0</v>
      </c>
      <c r="L87" s="75">
        <v>0</v>
      </c>
      <c r="M87" s="70">
        <v>0</v>
      </c>
      <c r="N87" s="17">
        <v>0</v>
      </c>
      <c r="O87" s="75">
        <v>0</v>
      </c>
    </row>
    <row r="88" spans="1:15" x14ac:dyDescent="0.3">
      <c r="A88" s="4" t="s">
        <v>77</v>
      </c>
      <c r="B88" s="92">
        <v>0</v>
      </c>
      <c r="C88" s="93">
        <v>0</v>
      </c>
      <c r="D88" s="70">
        <v>0</v>
      </c>
      <c r="E88" s="17">
        <v>0</v>
      </c>
      <c r="F88" s="75">
        <v>0</v>
      </c>
      <c r="G88" s="70">
        <v>0</v>
      </c>
      <c r="H88" s="17">
        <v>0</v>
      </c>
      <c r="I88" s="75">
        <v>0</v>
      </c>
      <c r="J88" s="70">
        <v>0</v>
      </c>
      <c r="K88" s="17">
        <v>0</v>
      </c>
      <c r="L88" s="75">
        <v>0</v>
      </c>
      <c r="M88" s="70">
        <v>0</v>
      </c>
      <c r="N88" s="17">
        <v>0</v>
      </c>
      <c r="O88" s="75">
        <v>0</v>
      </c>
    </row>
    <row r="89" spans="1:15" x14ac:dyDescent="0.3">
      <c r="A89" s="5"/>
      <c r="B89" s="101"/>
      <c r="C89" s="102"/>
      <c r="D89" s="71"/>
      <c r="E89" s="19"/>
      <c r="F89" s="76"/>
      <c r="G89" s="71"/>
      <c r="H89" s="19"/>
      <c r="I89" s="76"/>
      <c r="J89" s="71"/>
      <c r="K89" s="19"/>
      <c r="L89" s="76"/>
      <c r="M89" s="71"/>
      <c r="N89" s="19"/>
      <c r="O89" s="76"/>
    </row>
    <row r="90" spans="1:15" x14ac:dyDescent="0.3">
      <c r="A90" s="30"/>
      <c r="B90" s="31">
        <f>SUM(B9:B89)</f>
        <v>-26968453.349999987</v>
      </c>
      <c r="C90" s="33">
        <f t="shared" ref="C90:O90" si="0">SUM(C9:C89)</f>
        <v>315376844.93000001</v>
      </c>
      <c r="D90" s="31">
        <f t="shared" si="0"/>
        <v>0</v>
      </c>
      <c r="E90" s="32"/>
      <c r="F90" s="33">
        <f t="shared" si="0"/>
        <v>78000685.450000003</v>
      </c>
      <c r="G90" s="31">
        <f t="shared" si="0"/>
        <v>0</v>
      </c>
      <c r="H90" s="32"/>
      <c r="I90" s="33">
        <f t="shared" ref="I90:J90" si="1">SUM(I9:I89)</f>
        <v>222572856.19999999</v>
      </c>
      <c r="J90" s="31">
        <f t="shared" si="1"/>
        <v>0</v>
      </c>
      <c r="K90" s="32"/>
      <c r="L90" s="33">
        <f t="shared" ref="L90" si="2">SUM(L9:L89)</f>
        <v>13997837.280000001</v>
      </c>
      <c r="M90" s="31">
        <f t="shared" si="0"/>
        <v>0</v>
      </c>
      <c r="N90" s="32"/>
      <c r="O90" s="33">
        <f t="shared" si="0"/>
        <v>805466</v>
      </c>
    </row>
    <row r="91" spans="1:15"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2" tint="-0.499984740745262"/>
  </sheetPr>
  <dimension ref="A1:E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5" width="12.7265625" style="9"/>
    <col min="6" max="16384" width="12.7265625" style="6"/>
  </cols>
  <sheetData>
    <row r="1" spans="1:5" x14ac:dyDescent="0.3">
      <c r="A1" s="1" t="s">
        <v>317</v>
      </c>
      <c r="B1" s="7"/>
      <c r="C1" s="7"/>
      <c r="D1" s="7"/>
      <c r="E1" s="7"/>
    </row>
    <row r="2" spans="1:5" ht="15.5" x14ac:dyDescent="0.35">
      <c r="A2" s="2" t="s">
        <v>270</v>
      </c>
      <c r="B2" s="8"/>
      <c r="C2" s="8"/>
      <c r="D2" s="8"/>
      <c r="E2" s="8"/>
    </row>
    <row r="3" spans="1:5" x14ac:dyDescent="0.3">
      <c r="A3" s="28" t="str">
        <f>'Total Exp'!A3</f>
        <v>2020-21</v>
      </c>
    </row>
    <row r="4" spans="1:5" ht="15.5" x14ac:dyDescent="0.35">
      <c r="A4" s="82" t="s">
        <v>106</v>
      </c>
      <c r="B4" s="85" t="s">
        <v>280</v>
      </c>
      <c r="C4" s="83"/>
      <c r="D4" s="83"/>
      <c r="E4" s="84" t="s">
        <v>285</v>
      </c>
    </row>
    <row r="5" spans="1:5" s="60" customFormat="1" ht="13" x14ac:dyDescent="0.3">
      <c r="A5" s="49"/>
      <c r="B5" s="64" t="s">
        <v>251</v>
      </c>
      <c r="C5" s="66"/>
      <c r="D5" s="61" t="s">
        <v>252</v>
      </c>
      <c r="E5" s="63"/>
    </row>
    <row r="6" spans="1:5" s="60" customFormat="1" ht="13" x14ac:dyDescent="0.3">
      <c r="A6" s="49"/>
      <c r="B6" s="50" t="s">
        <v>264</v>
      </c>
      <c r="C6" s="52"/>
      <c r="D6" s="50" t="s">
        <v>277</v>
      </c>
      <c r="E6" s="52"/>
    </row>
    <row r="7" spans="1:5" s="59" customFormat="1" ht="20" x14ac:dyDescent="0.25">
      <c r="A7" s="57"/>
      <c r="B7" s="42" t="s">
        <v>117</v>
      </c>
      <c r="C7" s="44" t="s">
        <v>118</v>
      </c>
      <c r="D7" s="42" t="s">
        <v>117</v>
      </c>
      <c r="E7" s="44" t="s">
        <v>118</v>
      </c>
    </row>
    <row r="8" spans="1:5" s="59" customFormat="1" ht="10.5" x14ac:dyDescent="0.25">
      <c r="A8" s="67"/>
      <c r="B8" s="46" t="s">
        <v>119</v>
      </c>
      <c r="C8" s="48" t="s">
        <v>120</v>
      </c>
      <c r="D8" s="46" t="s">
        <v>119</v>
      </c>
      <c r="E8" s="48" t="s">
        <v>120</v>
      </c>
    </row>
    <row r="9" spans="1:5" x14ac:dyDescent="0.3">
      <c r="A9" s="3"/>
      <c r="B9" s="99"/>
      <c r="C9" s="100"/>
      <c r="D9" s="99"/>
      <c r="E9" s="100"/>
    </row>
    <row r="10" spans="1:5" x14ac:dyDescent="0.3">
      <c r="A10" s="4" t="s">
        <v>0</v>
      </c>
      <c r="B10" s="92">
        <v>0</v>
      </c>
      <c r="C10" s="93">
        <v>36411</v>
      </c>
      <c r="D10" s="92">
        <v>2964853.83</v>
      </c>
      <c r="E10" s="93">
        <v>36411</v>
      </c>
    </row>
    <row r="11" spans="1:5" x14ac:dyDescent="0.3">
      <c r="A11" s="4" t="s">
        <v>1</v>
      </c>
      <c r="B11" s="92">
        <v>0</v>
      </c>
      <c r="C11" s="93">
        <v>182802</v>
      </c>
      <c r="D11" s="92">
        <v>0</v>
      </c>
      <c r="E11" s="93">
        <v>182802</v>
      </c>
    </row>
    <row r="12" spans="1:5" x14ac:dyDescent="0.3">
      <c r="A12" s="4" t="s">
        <v>2</v>
      </c>
      <c r="B12" s="92">
        <v>43228461</v>
      </c>
      <c r="C12" s="93">
        <v>117222057</v>
      </c>
      <c r="D12" s="92">
        <v>43228461</v>
      </c>
      <c r="E12" s="93">
        <v>117222057</v>
      </c>
    </row>
    <row r="13" spans="1:5" x14ac:dyDescent="0.3">
      <c r="A13" s="4" t="s">
        <v>3</v>
      </c>
      <c r="B13" s="92">
        <v>794000</v>
      </c>
      <c r="C13" s="93">
        <v>1389000</v>
      </c>
      <c r="D13" s="92">
        <v>794000</v>
      </c>
      <c r="E13" s="93">
        <v>1389000</v>
      </c>
    </row>
    <row r="14" spans="1:5" x14ac:dyDescent="0.3">
      <c r="A14" s="4" t="s">
        <v>4</v>
      </c>
      <c r="B14" s="92">
        <v>0</v>
      </c>
      <c r="C14" s="93">
        <v>16916263</v>
      </c>
      <c r="D14" s="92">
        <v>2793123</v>
      </c>
      <c r="E14" s="93">
        <v>16916263</v>
      </c>
    </row>
    <row r="15" spans="1:5" x14ac:dyDescent="0.3">
      <c r="A15" s="4" t="s">
        <v>5</v>
      </c>
      <c r="B15" s="92">
        <v>2140000</v>
      </c>
      <c r="C15" s="93">
        <v>17076343</v>
      </c>
      <c r="D15" s="92">
        <v>2140000</v>
      </c>
      <c r="E15" s="93">
        <v>17076343</v>
      </c>
    </row>
    <row r="16" spans="1:5" x14ac:dyDescent="0.3">
      <c r="A16" s="4" t="s">
        <v>6</v>
      </c>
      <c r="B16" s="92">
        <v>5179113.01</v>
      </c>
      <c r="C16" s="93">
        <v>2910216.93</v>
      </c>
      <c r="D16" s="92">
        <v>5179113.01</v>
      </c>
      <c r="E16" s="93">
        <v>2910216.93</v>
      </c>
    </row>
    <row r="17" spans="1:5" x14ac:dyDescent="0.3">
      <c r="A17" s="4" t="s">
        <v>7</v>
      </c>
      <c r="B17" s="92">
        <v>99376.7</v>
      </c>
      <c r="C17" s="93">
        <v>0</v>
      </c>
      <c r="D17" s="92">
        <v>99376.7</v>
      </c>
      <c r="E17" s="93">
        <v>0</v>
      </c>
    </row>
    <row r="18" spans="1:5" x14ac:dyDescent="0.3">
      <c r="A18" s="4" t="s">
        <v>8</v>
      </c>
      <c r="B18" s="92">
        <v>0</v>
      </c>
      <c r="C18" s="93">
        <v>0</v>
      </c>
      <c r="D18" s="92">
        <v>0</v>
      </c>
      <c r="E18" s="93">
        <v>0</v>
      </c>
    </row>
    <row r="19" spans="1:5" x14ac:dyDescent="0.3">
      <c r="A19" s="4" t="s">
        <v>9</v>
      </c>
      <c r="B19" s="92">
        <v>4645569</v>
      </c>
      <c r="C19" s="93">
        <v>10335141</v>
      </c>
      <c r="D19" s="92">
        <v>4645569</v>
      </c>
      <c r="E19" s="93">
        <v>10335141</v>
      </c>
    </row>
    <row r="20" spans="1:5" x14ac:dyDescent="0.3">
      <c r="A20" s="4" t="s">
        <v>10</v>
      </c>
      <c r="B20" s="92">
        <v>88186</v>
      </c>
      <c r="C20" s="93">
        <v>0</v>
      </c>
      <c r="D20" s="92">
        <v>88186</v>
      </c>
      <c r="E20" s="93">
        <v>0</v>
      </c>
    </row>
    <row r="21" spans="1:5" x14ac:dyDescent="0.3">
      <c r="A21" s="4" t="s">
        <v>11</v>
      </c>
      <c r="B21" s="92">
        <v>13415216.32</v>
      </c>
      <c r="C21" s="93">
        <v>2773723.4499999997</v>
      </c>
      <c r="D21" s="92">
        <v>13415216.32</v>
      </c>
      <c r="E21" s="93">
        <v>2773723.4499999997</v>
      </c>
    </row>
    <row r="22" spans="1:5" x14ac:dyDescent="0.3">
      <c r="A22" s="4" t="s">
        <v>12</v>
      </c>
      <c r="B22" s="92">
        <v>1739051.18</v>
      </c>
      <c r="C22" s="93">
        <v>55748926.460000001</v>
      </c>
      <c r="D22" s="92">
        <v>1739051.18</v>
      </c>
      <c r="E22" s="93">
        <v>55748926.460000001</v>
      </c>
    </row>
    <row r="23" spans="1:5" x14ac:dyDescent="0.3">
      <c r="A23" s="4" t="s">
        <v>13</v>
      </c>
      <c r="B23" s="92">
        <v>18499305.060000006</v>
      </c>
      <c r="C23" s="93">
        <v>1134438.78</v>
      </c>
      <c r="D23" s="92">
        <v>34978494.730000004</v>
      </c>
      <c r="E23" s="93">
        <v>-2213779.8600000003</v>
      </c>
    </row>
    <row r="24" spans="1:5" x14ac:dyDescent="0.3">
      <c r="A24" s="4" t="s">
        <v>14</v>
      </c>
      <c r="B24" s="92">
        <v>0</v>
      </c>
      <c r="C24" s="93">
        <v>0</v>
      </c>
      <c r="D24" s="92">
        <v>0</v>
      </c>
      <c r="E24" s="93">
        <v>0</v>
      </c>
    </row>
    <row r="25" spans="1:5" x14ac:dyDescent="0.3">
      <c r="A25" s="4" t="s">
        <v>15</v>
      </c>
      <c r="B25" s="92">
        <v>0</v>
      </c>
      <c r="C25" s="93">
        <v>279000</v>
      </c>
      <c r="D25" s="92">
        <v>0</v>
      </c>
      <c r="E25" s="93">
        <v>279000</v>
      </c>
    </row>
    <row r="26" spans="1:5" x14ac:dyDescent="0.3">
      <c r="A26" s="4" t="s">
        <v>16</v>
      </c>
      <c r="B26" s="92">
        <v>3886645.1900000004</v>
      </c>
      <c r="C26" s="93">
        <v>1285568.1399999999</v>
      </c>
      <c r="D26" s="92">
        <v>3886645.1900000004</v>
      </c>
      <c r="E26" s="93">
        <v>1285568.1399999999</v>
      </c>
    </row>
    <row r="27" spans="1:5" x14ac:dyDescent="0.3">
      <c r="A27" s="4" t="s">
        <v>17</v>
      </c>
      <c r="B27" s="92">
        <v>5177666</v>
      </c>
      <c r="C27" s="93">
        <v>583877</v>
      </c>
      <c r="D27" s="92">
        <v>5407798</v>
      </c>
      <c r="E27" s="93">
        <v>1156197.1599999999</v>
      </c>
    </row>
    <row r="28" spans="1:5" x14ac:dyDescent="0.3">
      <c r="A28" s="4" t="s">
        <v>18</v>
      </c>
      <c r="B28" s="92">
        <v>17298834</v>
      </c>
      <c r="C28" s="93">
        <v>20087290</v>
      </c>
      <c r="D28" s="92">
        <v>21696143</v>
      </c>
      <c r="E28" s="93">
        <v>23696916</v>
      </c>
    </row>
    <row r="29" spans="1:5" x14ac:dyDescent="0.3">
      <c r="A29" s="4" t="s">
        <v>19</v>
      </c>
      <c r="B29" s="92">
        <v>0</v>
      </c>
      <c r="C29" s="93">
        <v>0</v>
      </c>
      <c r="D29" s="92">
        <v>2788592</v>
      </c>
      <c r="E29" s="93">
        <v>531907</v>
      </c>
    </row>
    <row r="30" spans="1:5" x14ac:dyDescent="0.3">
      <c r="A30" s="4" t="s">
        <v>20</v>
      </c>
      <c r="B30" s="92">
        <v>0</v>
      </c>
      <c r="C30" s="93">
        <v>-905234</v>
      </c>
      <c r="D30" s="92">
        <v>0</v>
      </c>
      <c r="E30" s="93">
        <v>-905234</v>
      </c>
    </row>
    <row r="31" spans="1:5" x14ac:dyDescent="0.3">
      <c r="A31" s="4" t="s">
        <v>21</v>
      </c>
      <c r="B31" s="92">
        <v>3361107.02</v>
      </c>
      <c r="C31" s="93">
        <v>245456000</v>
      </c>
      <c r="D31" s="92">
        <v>3361107.02</v>
      </c>
      <c r="E31" s="93">
        <v>245456000</v>
      </c>
    </row>
    <row r="32" spans="1:5" x14ac:dyDescent="0.3">
      <c r="A32" s="4" t="s">
        <v>22</v>
      </c>
      <c r="B32" s="92">
        <v>-1038726.74</v>
      </c>
      <c r="C32" s="93">
        <v>0</v>
      </c>
      <c r="D32" s="92">
        <v>-1038726.74</v>
      </c>
      <c r="E32" s="93">
        <v>0</v>
      </c>
    </row>
    <row r="33" spans="1:5" x14ac:dyDescent="0.3">
      <c r="A33" s="4" t="s">
        <v>23</v>
      </c>
      <c r="B33" s="92">
        <v>1021675.91</v>
      </c>
      <c r="C33" s="93">
        <v>129542.54030420925</v>
      </c>
      <c r="D33" s="92">
        <v>1021675.91</v>
      </c>
      <c r="E33" s="93">
        <v>1929967.9303042092</v>
      </c>
    </row>
    <row r="34" spans="1:5" x14ac:dyDescent="0.3">
      <c r="A34" s="4" t="s">
        <v>24</v>
      </c>
      <c r="B34" s="92">
        <v>0</v>
      </c>
      <c r="C34" s="93">
        <v>0</v>
      </c>
      <c r="D34" s="92">
        <v>0</v>
      </c>
      <c r="E34" s="93">
        <v>0</v>
      </c>
    </row>
    <row r="35" spans="1:5" x14ac:dyDescent="0.3">
      <c r="A35" s="4" t="s">
        <v>25</v>
      </c>
      <c r="B35" s="92">
        <v>0</v>
      </c>
      <c r="C35" s="93">
        <v>0</v>
      </c>
      <c r="D35" s="92">
        <v>4073693.17</v>
      </c>
      <c r="E35" s="93">
        <v>6129138.4400000004</v>
      </c>
    </row>
    <row r="36" spans="1:5" x14ac:dyDescent="0.3">
      <c r="A36" s="4" t="s">
        <v>26</v>
      </c>
      <c r="B36" s="92">
        <v>9997758.4999999981</v>
      </c>
      <c r="C36" s="93">
        <v>36124182.060000002</v>
      </c>
      <c r="D36" s="92">
        <v>13060145.919999998</v>
      </c>
      <c r="E36" s="93">
        <v>106760797.54000001</v>
      </c>
    </row>
    <row r="37" spans="1:5" x14ac:dyDescent="0.3">
      <c r="A37" s="4" t="s">
        <v>27</v>
      </c>
      <c r="B37" s="92">
        <v>-12681898</v>
      </c>
      <c r="C37" s="93">
        <v>0</v>
      </c>
      <c r="D37" s="92">
        <v>-12022020</v>
      </c>
      <c r="E37" s="93">
        <v>5800499</v>
      </c>
    </row>
    <row r="38" spans="1:5" x14ac:dyDescent="0.3">
      <c r="A38" s="4" t="s">
        <v>28</v>
      </c>
      <c r="B38" s="92">
        <v>3931000</v>
      </c>
      <c r="C38" s="93">
        <v>0</v>
      </c>
      <c r="D38" s="92">
        <v>3931000</v>
      </c>
      <c r="E38" s="93">
        <v>0</v>
      </c>
    </row>
    <row r="39" spans="1:5" x14ac:dyDescent="0.3">
      <c r="A39" s="4" t="s">
        <v>29</v>
      </c>
      <c r="B39" s="92">
        <v>0</v>
      </c>
      <c r="C39" s="93">
        <v>0</v>
      </c>
      <c r="D39" s="92">
        <v>0</v>
      </c>
      <c r="E39" s="93">
        <v>0</v>
      </c>
    </row>
    <row r="40" spans="1:5" x14ac:dyDescent="0.3">
      <c r="A40" s="4" t="s">
        <v>30</v>
      </c>
      <c r="B40" s="92">
        <v>0</v>
      </c>
      <c r="C40" s="93">
        <v>0</v>
      </c>
      <c r="D40" s="92">
        <v>2694656</v>
      </c>
      <c r="E40" s="93">
        <v>780000</v>
      </c>
    </row>
    <row r="41" spans="1:5" x14ac:dyDescent="0.3">
      <c r="A41" s="4" t="s">
        <v>31</v>
      </c>
      <c r="B41" s="92">
        <v>1690107</v>
      </c>
      <c r="C41" s="93">
        <v>46187983</v>
      </c>
      <c r="D41" s="92">
        <v>1690107</v>
      </c>
      <c r="E41" s="93">
        <v>46187983</v>
      </c>
    </row>
    <row r="42" spans="1:5" x14ac:dyDescent="0.3">
      <c r="A42" s="4" t="s">
        <v>32</v>
      </c>
      <c r="B42" s="92">
        <v>7274745.8200000003</v>
      </c>
      <c r="C42" s="93">
        <v>115599636.03999999</v>
      </c>
      <c r="D42" s="92">
        <v>7274745.8200000003</v>
      </c>
      <c r="E42" s="93">
        <v>115599636.03999999</v>
      </c>
    </row>
    <row r="43" spans="1:5" x14ac:dyDescent="0.3">
      <c r="A43" s="4" t="s">
        <v>33</v>
      </c>
      <c r="B43" s="92">
        <v>0</v>
      </c>
      <c r="C43" s="93">
        <v>0</v>
      </c>
      <c r="D43" s="92">
        <v>0</v>
      </c>
      <c r="E43" s="93">
        <v>0</v>
      </c>
    </row>
    <row r="44" spans="1:5" x14ac:dyDescent="0.3">
      <c r="A44" s="4" t="s">
        <v>34</v>
      </c>
      <c r="B44" s="92">
        <v>0</v>
      </c>
      <c r="C44" s="93">
        <v>0</v>
      </c>
      <c r="D44" s="92">
        <v>0</v>
      </c>
      <c r="E44" s="93">
        <v>0</v>
      </c>
    </row>
    <row r="45" spans="1:5" x14ac:dyDescent="0.3">
      <c r="A45" s="4" t="s">
        <v>35</v>
      </c>
      <c r="B45" s="92">
        <v>3574850.8</v>
      </c>
      <c r="C45" s="93">
        <v>797603</v>
      </c>
      <c r="D45" s="92">
        <v>3574850.8</v>
      </c>
      <c r="E45" s="93">
        <v>797603</v>
      </c>
    </row>
    <row r="46" spans="1:5" x14ac:dyDescent="0.3">
      <c r="A46" s="4" t="s">
        <v>36</v>
      </c>
      <c r="B46" s="92">
        <v>6587927.2300000004</v>
      </c>
      <c r="C46" s="93">
        <v>6765918.9699999997</v>
      </c>
      <c r="D46" s="92">
        <v>6587927.2300000004</v>
      </c>
      <c r="E46" s="93">
        <v>6765918.9699999997</v>
      </c>
    </row>
    <row r="47" spans="1:5" x14ac:dyDescent="0.3">
      <c r="A47" s="4" t="s">
        <v>37</v>
      </c>
      <c r="B47" s="92">
        <v>0</v>
      </c>
      <c r="C47" s="93">
        <v>97980.1</v>
      </c>
      <c r="D47" s="92">
        <v>0</v>
      </c>
      <c r="E47" s="93">
        <v>97980.1</v>
      </c>
    </row>
    <row r="48" spans="1:5" x14ac:dyDescent="0.3">
      <c r="A48" s="4" t="s">
        <v>38</v>
      </c>
      <c r="B48" s="92">
        <v>329475.96999999997</v>
      </c>
      <c r="C48" s="93">
        <v>54884.11</v>
      </c>
      <c r="D48" s="92">
        <v>329475.96999999997</v>
      </c>
      <c r="E48" s="93">
        <v>2891810.0799999996</v>
      </c>
    </row>
    <row r="49" spans="1:5" x14ac:dyDescent="0.3">
      <c r="A49" s="4" t="s">
        <v>39</v>
      </c>
      <c r="B49" s="92">
        <v>0</v>
      </c>
      <c r="C49" s="93">
        <v>490394</v>
      </c>
      <c r="D49" s="92">
        <v>0</v>
      </c>
      <c r="E49" s="93">
        <v>11160492</v>
      </c>
    </row>
    <row r="50" spans="1:5" x14ac:dyDescent="0.3">
      <c r="A50" s="4" t="s">
        <v>40</v>
      </c>
      <c r="B50" s="92">
        <v>0</v>
      </c>
      <c r="C50" s="93">
        <v>0</v>
      </c>
      <c r="D50" s="92">
        <v>0</v>
      </c>
      <c r="E50" s="93">
        <v>0</v>
      </c>
    </row>
    <row r="51" spans="1:5" x14ac:dyDescent="0.3">
      <c r="A51" s="4" t="s">
        <v>41</v>
      </c>
      <c r="B51" s="92">
        <v>0</v>
      </c>
      <c r="C51" s="93">
        <v>10683609</v>
      </c>
      <c r="D51" s="92">
        <v>0</v>
      </c>
      <c r="E51" s="93">
        <v>10683609</v>
      </c>
    </row>
    <row r="52" spans="1:5" x14ac:dyDescent="0.3">
      <c r="A52" s="4" t="s">
        <v>42</v>
      </c>
      <c r="B52" s="92">
        <v>0</v>
      </c>
      <c r="C52" s="93">
        <v>155969</v>
      </c>
      <c r="D52" s="92">
        <v>-89699753.569999993</v>
      </c>
      <c r="E52" s="93">
        <v>12870057.51</v>
      </c>
    </row>
    <row r="53" spans="1:5" x14ac:dyDescent="0.3">
      <c r="A53" s="4" t="s">
        <v>43</v>
      </c>
      <c r="B53" s="92">
        <v>0</v>
      </c>
      <c r="C53" s="93">
        <v>0</v>
      </c>
      <c r="D53" s="92">
        <v>0</v>
      </c>
      <c r="E53" s="93">
        <v>0</v>
      </c>
    </row>
    <row r="54" spans="1:5" x14ac:dyDescent="0.3">
      <c r="A54" s="4" t="s">
        <v>263</v>
      </c>
      <c r="B54" s="92">
        <v>15158358.879999999</v>
      </c>
      <c r="C54" s="93">
        <v>26749882.720000003</v>
      </c>
      <c r="D54" s="92">
        <v>15158358.879999999</v>
      </c>
      <c r="E54" s="93">
        <v>26749882.720000003</v>
      </c>
    </row>
    <row r="55" spans="1:5" x14ac:dyDescent="0.3">
      <c r="A55" s="4" t="s">
        <v>44</v>
      </c>
      <c r="B55" s="92">
        <v>671000</v>
      </c>
      <c r="C55" s="93">
        <v>2471000</v>
      </c>
      <c r="D55" s="92">
        <v>671000</v>
      </c>
      <c r="E55" s="93">
        <v>2471000</v>
      </c>
    </row>
    <row r="56" spans="1:5" x14ac:dyDescent="0.3">
      <c r="A56" s="4" t="s">
        <v>45</v>
      </c>
      <c r="B56" s="92">
        <v>4443059.4899999993</v>
      </c>
      <c r="C56" s="93">
        <v>0</v>
      </c>
      <c r="D56" s="92">
        <v>4443059.4899999993</v>
      </c>
      <c r="E56" s="93">
        <v>0</v>
      </c>
    </row>
    <row r="57" spans="1:5" x14ac:dyDescent="0.3">
      <c r="A57" s="4" t="s">
        <v>46</v>
      </c>
      <c r="B57" s="92">
        <v>541152</v>
      </c>
      <c r="C57" s="93">
        <v>8885075</v>
      </c>
      <c r="D57" s="92">
        <v>541152</v>
      </c>
      <c r="E57" s="93">
        <v>8885075</v>
      </c>
    </row>
    <row r="58" spans="1:5" x14ac:dyDescent="0.3">
      <c r="A58" s="4" t="s">
        <v>47</v>
      </c>
      <c r="B58" s="92">
        <v>0</v>
      </c>
      <c r="C58" s="93">
        <v>0</v>
      </c>
      <c r="D58" s="92">
        <v>0</v>
      </c>
      <c r="E58" s="93">
        <v>0</v>
      </c>
    </row>
    <row r="59" spans="1:5" x14ac:dyDescent="0.3">
      <c r="A59" s="4" t="s">
        <v>48</v>
      </c>
      <c r="B59" s="92">
        <v>598803.33400000003</v>
      </c>
      <c r="C59" s="93">
        <v>259533496.23900142</v>
      </c>
      <c r="D59" s="92">
        <v>598803.33400000003</v>
      </c>
      <c r="E59" s="93">
        <v>259533496.23900142</v>
      </c>
    </row>
    <row r="60" spans="1:5" x14ac:dyDescent="0.3">
      <c r="A60" s="4" t="s">
        <v>49</v>
      </c>
      <c r="B60" s="92">
        <v>1323826.1200000001</v>
      </c>
      <c r="C60" s="93">
        <v>2737555.87</v>
      </c>
      <c r="D60" s="92">
        <v>1323826.1200000001</v>
      </c>
      <c r="E60" s="93">
        <v>2737555.87</v>
      </c>
    </row>
    <row r="61" spans="1:5" x14ac:dyDescent="0.3">
      <c r="A61" s="4" t="s">
        <v>50</v>
      </c>
      <c r="B61" s="92">
        <v>0</v>
      </c>
      <c r="C61" s="93">
        <v>0</v>
      </c>
      <c r="D61" s="92">
        <v>5054000</v>
      </c>
      <c r="E61" s="93">
        <v>1225000</v>
      </c>
    </row>
    <row r="62" spans="1:5" x14ac:dyDescent="0.3">
      <c r="A62" s="4" t="s">
        <v>51</v>
      </c>
      <c r="B62" s="92">
        <v>0</v>
      </c>
      <c r="C62" s="93">
        <v>2131011</v>
      </c>
      <c r="D62" s="92">
        <v>1658450</v>
      </c>
      <c r="E62" s="93">
        <v>3489133</v>
      </c>
    </row>
    <row r="63" spans="1:5" x14ac:dyDescent="0.3">
      <c r="A63" s="4" t="s">
        <v>52</v>
      </c>
      <c r="B63" s="92">
        <v>0</v>
      </c>
      <c r="C63" s="93">
        <v>83947</v>
      </c>
      <c r="D63" s="92">
        <v>1697426</v>
      </c>
      <c r="E63" s="93">
        <v>2027643</v>
      </c>
    </row>
    <row r="64" spans="1:5" x14ac:dyDescent="0.3">
      <c r="A64" s="4" t="s">
        <v>53</v>
      </c>
      <c r="B64" s="92">
        <v>6232303</v>
      </c>
      <c r="C64" s="93">
        <v>3088953</v>
      </c>
      <c r="D64" s="92">
        <v>6232303</v>
      </c>
      <c r="E64" s="93">
        <v>3088953</v>
      </c>
    </row>
    <row r="65" spans="1:5" x14ac:dyDescent="0.3">
      <c r="A65" s="4" t="s">
        <v>54</v>
      </c>
      <c r="B65" s="92">
        <v>2994955</v>
      </c>
      <c r="C65" s="93">
        <v>103227</v>
      </c>
      <c r="D65" s="92">
        <v>2994955</v>
      </c>
      <c r="E65" s="93">
        <v>103227</v>
      </c>
    </row>
    <row r="66" spans="1:5" x14ac:dyDescent="0.3">
      <c r="A66" s="4" t="s">
        <v>55</v>
      </c>
      <c r="B66" s="92">
        <v>0</v>
      </c>
      <c r="C66" s="93">
        <v>0</v>
      </c>
      <c r="D66" s="92">
        <v>0</v>
      </c>
      <c r="E66" s="93">
        <v>-3717000</v>
      </c>
    </row>
    <row r="67" spans="1:5" x14ac:dyDescent="0.3">
      <c r="A67" s="4" t="s">
        <v>56</v>
      </c>
      <c r="B67" s="92">
        <v>0</v>
      </c>
      <c r="C67" s="93">
        <v>317350</v>
      </c>
      <c r="D67" s="92">
        <v>3123751</v>
      </c>
      <c r="E67" s="93">
        <v>317350</v>
      </c>
    </row>
    <row r="68" spans="1:5" x14ac:dyDescent="0.3">
      <c r="A68" s="4" t="s">
        <v>57</v>
      </c>
      <c r="B68" s="92">
        <v>256730.16999999993</v>
      </c>
      <c r="C68" s="93">
        <v>826149.89</v>
      </c>
      <c r="D68" s="92">
        <v>256730.16999999993</v>
      </c>
      <c r="E68" s="93">
        <v>826149.89</v>
      </c>
    </row>
    <row r="69" spans="1:5" x14ac:dyDescent="0.3">
      <c r="A69" s="4" t="s">
        <v>58</v>
      </c>
      <c r="B69" s="92">
        <v>0</v>
      </c>
      <c r="C69" s="93">
        <v>0</v>
      </c>
      <c r="D69" s="92">
        <v>1312</v>
      </c>
      <c r="E69" s="93">
        <v>-801</v>
      </c>
    </row>
    <row r="70" spans="1:5" x14ac:dyDescent="0.3">
      <c r="A70" s="4" t="s">
        <v>59</v>
      </c>
      <c r="B70" s="92">
        <v>1623109.72</v>
      </c>
      <c r="C70" s="93">
        <v>89849.290000000008</v>
      </c>
      <c r="D70" s="92">
        <v>1623109.72</v>
      </c>
      <c r="E70" s="93">
        <v>89849.290000000008</v>
      </c>
    </row>
    <row r="71" spans="1:5" x14ac:dyDescent="0.3">
      <c r="A71" s="4" t="s">
        <v>60</v>
      </c>
      <c r="B71" s="92">
        <v>0</v>
      </c>
      <c r="C71" s="93">
        <v>3726828</v>
      </c>
      <c r="D71" s="92">
        <v>0</v>
      </c>
      <c r="E71" s="93">
        <v>2562750.83</v>
      </c>
    </row>
    <row r="72" spans="1:5" x14ac:dyDescent="0.3">
      <c r="A72" s="4" t="s">
        <v>61</v>
      </c>
      <c r="B72" s="92">
        <v>659151</v>
      </c>
      <c r="C72" s="93">
        <v>1024822</v>
      </c>
      <c r="D72" s="92">
        <v>659151</v>
      </c>
      <c r="E72" s="93">
        <v>1024822</v>
      </c>
    </row>
    <row r="73" spans="1:5" x14ac:dyDescent="0.3">
      <c r="A73" s="4" t="s">
        <v>62</v>
      </c>
      <c r="B73" s="92">
        <v>2899744.9799999995</v>
      </c>
      <c r="C73" s="93">
        <v>1.0000000009313226E-2</v>
      </c>
      <c r="D73" s="92">
        <v>2899744.9799999995</v>
      </c>
      <c r="E73" s="93">
        <v>1.0000000009313226E-2</v>
      </c>
    </row>
    <row r="74" spans="1:5" x14ac:dyDescent="0.3">
      <c r="A74" s="4" t="s">
        <v>63</v>
      </c>
      <c r="B74" s="92">
        <v>0</v>
      </c>
      <c r="C74" s="93">
        <v>6285347.5999999996</v>
      </c>
      <c r="D74" s="92">
        <v>0</v>
      </c>
      <c r="E74" s="93">
        <v>6285347.5999999996</v>
      </c>
    </row>
    <row r="75" spans="1:5" x14ac:dyDescent="0.3">
      <c r="A75" s="4" t="s">
        <v>64</v>
      </c>
      <c r="B75" s="92">
        <v>2872725.57</v>
      </c>
      <c r="C75" s="93">
        <v>570034.32999999996</v>
      </c>
      <c r="D75" s="92">
        <v>3119592.57</v>
      </c>
      <c r="E75" s="93">
        <v>10398331.9</v>
      </c>
    </row>
    <row r="76" spans="1:5" x14ac:dyDescent="0.3">
      <c r="A76" s="4" t="s">
        <v>65</v>
      </c>
      <c r="B76" s="92">
        <v>0</v>
      </c>
      <c r="C76" s="93">
        <v>553706.92999999993</v>
      </c>
      <c r="D76" s="92">
        <v>0</v>
      </c>
      <c r="E76" s="93">
        <v>553706.92999999993</v>
      </c>
    </row>
    <row r="77" spans="1:5" x14ac:dyDescent="0.3">
      <c r="A77" s="4" t="s">
        <v>66</v>
      </c>
      <c r="B77" s="92">
        <v>0</v>
      </c>
      <c r="C77" s="93">
        <v>137988</v>
      </c>
      <c r="D77" s="92">
        <v>0</v>
      </c>
      <c r="E77" s="93">
        <v>137988</v>
      </c>
    </row>
    <row r="78" spans="1:5" x14ac:dyDescent="0.3">
      <c r="A78" s="4" t="s">
        <v>67</v>
      </c>
      <c r="B78" s="92">
        <v>0</v>
      </c>
      <c r="C78" s="93">
        <v>0</v>
      </c>
      <c r="D78" s="92">
        <v>0</v>
      </c>
      <c r="E78" s="93">
        <v>0</v>
      </c>
    </row>
    <row r="79" spans="1:5" x14ac:dyDescent="0.3">
      <c r="A79" s="4" t="s">
        <v>68</v>
      </c>
      <c r="B79" s="92">
        <v>0</v>
      </c>
      <c r="C79" s="93">
        <v>6152000</v>
      </c>
      <c r="D79" s="92">
        <v>0</v>
      </c>
      <c r="E79" s="93">
        <v>6152000</v>
      </c>
    </row>
    <row r="80" spans="1:5" x14ac:dyDescent="0.3">
      <c r="A80" s="4" t="s">
        <v>69</v>
      </c>
      <c r="B80" s="92">
        <v>4535330.1899999995</v>
      </c>
      <c r="C80" s="93">
        <v>1904328.0099999998</v>
      </c>
      <c r="D80" s="92">
        <v>4535330.1899999995</v>
      </c>
      <c r="E80" s="93">
        <v>1904328.0099999998</v>
      </c>
    </row>
    <row r="81" spans="1:5" x14ac:dyDescent="0.3">
      <c r="A81" s="4" t="s">
        <v>70</v>
      </c>
      <c r="B81" s="92">
        <v>0</v>
      </c>
      <c r="C81" s="93">
        <v>0</v>
      </c>
      <c r="D81" s="92">
        <v>0</v>
      </c>
      <c r="E81" s="93">
        <v>0</v>
      </c>
    </row>
    <row r="82" spans="1:5" x14ac:dyDescent="0.3">
      <c r="A82" s="4" t="s">
        <v>71</v>
      </c>
      <c r="B82" s="92">
        <v>1493314</v>
      </c>
      <c r="C82" s="93">
        <v>5898686.6400000006</v>
      </c>
      <c r="D82" s="92">
        <v>1493314</v>
      </c>
      <c r="E82" s="93">
        <v>5898686.6400000006</v>
      </c>
    </row>
    <row r="83" spans="1:5" x14ac:dyDescent="0.3">
      <c r="A83" s="4" t="s">
        <v>72</v>
      </c>
      <c r="B83" s="92">
        <v>23030797</v>
      </c>
      <c r="C83" s="93">
        <v>141562527.84999999</v>
      </c>
      <c r="D83" s="92">
        <v>23030797</v>
      </c>
      <c r="E83" s="93">
        <v>141562527.84999999</v>
      </c>
    </row>
    <row r="84" spans="1:5" x14ac:dyDescent="0.3">
      <c r="A84" s="4" t="s">
        <v>73</v>
      </c>
      <c r="B84" s="92">
        <v>0</v>
      </c>
      <c r="C84" s="93">
        <v>69920422</v>
      </c>
      <c r="D84" s="92">
        <v>0</v>
      </c>
      <c r="E84" s="93">
        <v>77733955</v>
      </c>
    </row>
    <row r="85" spans="1:5" x14ac:dyDescent="0.3">
      <c r="A85" s="4" t="s">
        <v>74</v>
      </c>
      <c r="B85" s="92">
        <v>0</v>
      </c>
      <c r="C85" s="93">
        <v>0</v>
      </c>
      <c r="D85" s="92">
        <v>14746237.42</v>
      </c>
      <c r="E85" s="93">
        <v>185387552.22</v>
      </c>
    </row>
    <row r="86" spans="1:5" x14ac:dyDescent="0.3">
      <c r="A86" s="4" t="s">
        <v>75</v>
      </c>
      <c r="B86" s="92">
        <v>0</v>
      </c>
      <c r="C86" s="93">
        <v>2995000</v>
      </c>
      <c r="D86" s="92">
        <v>0</v>
      </c>
      <c r="E86" s="93">
        <v>2995000</v>
      </c>
    </row>
    <row r="87" spans="1:5" x14ac:dyDescent="0.3">
      <c r="A87" s="4" t="s">
        <v>76</v>
      </c>
      <c r="B87" s="92">
        <v>12166390.860000005</v>
      </c>
      <c r="C87" s="93">
        <v>13360565.48</v>
      </c>
      <c r="D87" s="92">
        <v>12166390.860000005</v>
      </c>
      <c r="E87" s="93">
        <v>13360565.48</v>
      </c>
    </row>
    <row r="88" spans="1:5" x14ac:dyDescent="0.3">
      <c r="A88" s="4" t="s">
        <v>77</v>
      </c>
      <c r="B88" s="92">
        <v>0</v>
      </c>
      <c r="C88" s="93">
        <v>0</v>
      </c>
      <c r="D88" s="92">
        <v>0</v>
      </c>
      <c r="E88" s="93">
        <v>0</v>
      </c>
    </row>
    <row r="89" spans="1:5" x14ac:dyDescent="0.3">
      <c r="A89" s="5"/>
      <c r="B89" s="101"/>
      <c r="C89" s="102"/>
      <c r="D89" s="101"/>
      <c r="E89" s="102"/>
    </row>
    <row r="90" spans="1:5" x14ac:dyDescent="0.3">
      <c r="A90" s="30"/>
      <c r="B90" s="31">
        <f t="shared" ref="B90:C90" si="0">SUM(B9:B89)</f>
        <v>221740198.28399998</v>
      </c>
      <c r="C90" s="33">
        <f t="shared" si="0"/>
        <v>1270709279.4393055</v>
      </c>
      <c r="D90" s="31">
        <f>SUM(D9:D89)</f>
        <v>198712302.22399995</v>
      </c>
      <c r="E90" s="33">
        <f t="shared" ref="E90" si="1">SUM(E9:E89)</f>
        <v>1586117027.3693056</v>
      </c>
    </row>
    <row r="91" spans="1:5" x14ac:dyDescent="0.3">
      <c r="A91" s="29" t="str">
        <f>"Source: Victorian Local Government Grants Commission - Questionnaire "&amp;$A$3&amp;" response from Council"</f>
        <v>Source: Victorian Local Government Grants Commission - Questionnaire 2020-21 response from Council</v>
      </c>
      <c r="B91" s="10"/>
      <c r="C91" s="10"/>
      <c r="D91" s="10"/>
      <c r="E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Q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4" width="14.7265625" style="9" customWidth="1"/>
    <col min="15" max="17" width="8.7265625" style="6" customWidth="1"/>
    <col min="18" max="16384" width="12.7265625" style="6"/>
  </cols>
  <sheetData>
    <row r="1" spans="1:17" x14ac:dyDescent="0.3">
      <c r="A1" s="1" t="s">
        <v>317</v>
      </c>
      <c r="B1" s="7"/>
      <c r="C1" s="7"/>
      <c r="D1" s="7"/>
      <c r="E1" s="7"/>
      <c r="F1" s="7"/>
      <c r="G1" s="7"/>
      <c r="H1" s="7"/>
      <c r="I1" s="7"/>
      <c r="J1" s="7"/>
      <c r="K1" s="7"/>
      <c r="L1" s="7"/>
      <c r="M1" s="7"/>
      <c r="N1" s="7"/>
    </row>
    <row r="2" spans="1:17" ht="15.5" x14ac:dyDescent="0.35">
      <c r="A2" s="2" t="s">
        <v>104</v>
      </c>
      <c r="B2" s="8"/>
      <c r="C2" s="8"/>
      <c r="D2" s="8"/>
      <c r="E2" s="8"/>
      <c r="F2" s="8"/>
      <c r="G2" s="8"/>
      <c r="H2" s="8"/>
      <c r="I2" s="8"/>
      <c r="J2" s="8"/>
      <c r="K2" s="8"/>
      <c r="L2" s="8"/>
      <c r="M2" s="8"/>
      <c r="N2" s="8"/>
    </row>
    <row r="3" spans="1:17" x14ac:dyDescent="0.3">
      <c r="A3" s="28" t="str">
        <f>'Total Exp'!A3</f>
        <v>2020-21</v>
      </c>
    </row>
    <row r="4" spans="1:17" ht="15.5" x14ac:dyDescent="0.35">
      <c r="A4" s="79" t="s">
        <v>266</v>
      </c>
      <c r="B4" s="79" t="s">
        <v>265</v>
      </c>
      <c r="C4" s="80"/>
      <c r="D4" s="80"/>
      <c r="E4" s="80"/>
      <c r="F4" s="80"/>
      <c r="G4" s="80"/>
      <c r="H4" s="80"/>
      <c r="I4" s="80"/>
      <c r="J4" s="80"/>
      <c r="K4" s="80"/>
      <c r="L4" s="80"/>
      <c r="M4" s="80"/>
      <c r="N4" s="81" t="s">
        <v>285</v>
      </c>
    </row>
    <row r="5" spans="1:17" x14ac:dyDescent="0.3">
      <c r="A5" s="34"/>
      <c r="B5" s="35" t="s">
        <v>150</v>
      </c>
      <c r="C5" s="36" t="s">
        <v>151</v>
      </c>
      <c r="D5" s="36" t="s">
        <v>149</v>
      </c>
      <c r="E5" s="36" t="s">
        <v>171</v>
      </c>
      <c r="F5" s="36" t="s">
        <v>179</v>
      </c>
      <c r="G5" s="36" t="s">
        <v>197</v>
      </c>
      <c r="H5" s="36" t="s">
        <v>212</v>
      </c>
      <c r="I5" s="36" t="s">
        <v>231</v>
      </c>
      <c r="J5" s="36" t="s">
        <v>235</v>
      </c>
      <c r="K5" s="36" t="s">
        <v>251</v>
      </c>
      <c r="L5" s="36" t="s">
        <v>267</v>
      </c>
      <c r="M5" s="56" t="s">
        <v>260</v>
      </c>
      <c r="N5" s="37" t="s">
        <v>252</v>
      </c>
    </row>
    <row r="6" spans="1:17" s="27" customFormat="1" ht="49.9" customHeight="1" x14ac:dyDescent="0.25">
      <c r="A6" s="38"/>
      <c r="B6" s="39" t="s">
        <v>85</v>
      </c>
      <c r="C6" s="40" t="s">
        <v>121</v>
      </c>
      <c r="D6" s="40" t="s">
        <v>122</v>
      </c>
      <c r="E6" s="40" t="s">
        <v>123</v>
      </c>
      <c r="F6" s="40" t="s">
        <v>124</v>
      </c>
      <c r="G6" s="40" t="s">
        <v>129</v>
      </c>
      <c r="H6" s="40" t="s">
        <v>128</v>
      </c>
      <c r="I6" s="40" t="s">
        <v>127</v>
      </c>
      <c r="J6" s="40" t="s">
        <v>126</v>
      </c>
      <c r="K6" s="40" t="s">
        <v>279</v>
      </c>
      <c r="L6" s="40" t="s">
        <v>268</v>
      </c>
      <c r="M6" s="40" t="s">
        <v>269</v>
      </c>
      <c r="N6" s="41" t="s">
        <v>278</v>
      </c>
    </row>
    <row r="7" spans="1:17" ht="6" customHeight="1" x14ac:dyDescent="0.3">
      <c r="A7" s="34"/>
      <c r="B7" s="42"/>
      <c r="C7" s="43"/>
      <c r="D7" s="43"/>
      <c r="E7" s="43"/>
      <c r="F7" s="43"/>
      <c r="G7" s="43"/>
      <c r="H7" s="43"/>
      <c r="I7" s="43"/>
      <c r="J7" s="43"/>
      <c r="K7" s="43"/>
      <c r="L7" s="43"/>
      <c r="M7" s="43"/>
      <c r="N7" s="44"/>
    </row>
    <row r="8" spans="1:17" ht="6" customHeight="1" x14ac:dyDescent="0.3">
      <c r="A8" s="45"/>
      <c r="B8" s="46"/>
      <c r="C8" s="47"/>
      <c r="D8" s="47"/>
      <c r="E8" s="47"/>
      <c r="F8" s="47"/>
      <c r="G8" s="47"/>
      <c r="H8" s="47"/>
      <c r="I8" s="47"/>
      <c r="J8" s="47"/>
      <c r="K8" s="47"/>
      <c r="L8" s="47"/>
      <c r="M8" s="47"/>
      <c r="N8" s="48"/>
    </row>
    <row r="9" spans="1:17" x14ac:dyDescent="0.3">
      <c r="A9" s="3"/>
      <c r="B9" s="24"/>
      <c r="C9" s="22"/>
      <c r="D9" s="22"/>
      <c r="E9" s="22"/>
      <c r="F9" s="22"/>
      <c r="G9" s="22"/>
      <c r="H9" s="22"/>
      <c r="I9" s="22"/>
      <c r="J9" s="22"/>
      <c r="K9" s="86"/>
      <c r="L9" s="22"/>
      <c r="M9" s="22"/>
      <c r="N9" s="23"/>
    </row>
    <row r="10" spans="1:17" x14ac:dyDescent="0.3">
      <c r="A10" s="4" t="s">
        <v>0</v>
      </c>
      <c r="B10" s="25">
        <f>'R-G'!I10</f>
        <v>4152944.79</v>
      </c>
      <c r="C10" s="20">
        <f>'R-FCS'!I10</f>
        <v>1090562.94</v>
      </c>
      <c r="D10" s="20">
        <f>'R-ADS'!I10</f>
        <v>0</v>
      </c>
      <c r="E10" s="20">
        <f>'R-RC'!I10</f>
        <v>2648189.91</v>
      </c>
      <c r="F10" s="20">
        <f>'R-WM'!I10</f>
        <v>541475.71</v>
      </c>
      <c r="G10" s="20">
        <f>'R-TSM'!I10</f>
        <v>435010.38</v>
      </c>
      <c r="H10" s="20">
        <f>'R-E'!I10</f>
        <v>174445.64</v>
      </c>
      <c r="I10" s="20">
        <f>'R-BES'!I10</f>
        <v>1910712.36</v>
      </c>
      <c r="J10" s="20">
        <f>'R-LRB'!I10</f>
        <v>1399203.48</v>
      </c>
      <c r="K10" s="87">
        <f>'R-Total'!I10</f>
        <v>12352545.210000003</v>
      </c>
      <c r="L10" s="20">
        <f>'R-MR'!I10+'R-O'!I10</f>
        <v>0</v>
      </c>
      <c r="M10" s="20">
        <f>'R-OR'!E10</f>
        <v>22938658</v>
      </c>
      <c r="N10" s="12">
        <f>'R-Total'!R10</f>
        <v>35291203.210000001</v>
      </c>
      <c r="P10" s="6" t="b">
        <f t="shared" ref="P10:P73" si="0">SUM(B8:J8)=K8</f>
        <v>1</v>
      </c>
      <c r="Q10" s="6" t="b">
        <f t="shared" ref="Q10:Q73" si="1">SUM(K8:M8)=N8</f>
        <v>1</v>
      </c>
    </row>
    <row r="11" spans="1:17" x14ac:dyDescent="0.3">
      <c r="A11" s="4" t="s">
        <v>1</v>
      </c>
      <c r="B11" s="25">
        <f>'R-G'!I11</f>
        <v>940306</v>
      </c>
      <c r="C11" s="20">
        <f>'R-FCS'!I11</f>
        <v>397084</v>
      </c>
      <c r="D11" s="20">
        <f>'R-ADS'!I11</f>
        <v>822237</v>
      </c>
      <c r="E11" s="20">
        <f>'R-RC'!I11</f>
        <v>2341297</v>
      </c>
      <c r="F11" s="20">
        <f>'R-WM'!I11</f>
        <v>457934</v>
      </c>
      <c r="G11" s="20">
        <f>'R-TSM'!I11</f>
        <v>20442</v>
      </c>
      <c r="H11" s="20">
        <f>'R-E'!I11</f>
        <v>753408</v>
      </c>
      <c r="I11" s="20">
        <f>'R-BES'!I11</f>
        <v>615480</v>
      </c>
      <c r="J11" s="20">
        <f>'R-LRB'!I11</f>
        <v>4631136</v>
      </c>
      <c r="K11" s="87">
        <f>'R-Total'!I11</f>
        <v>10979324</v>
      </c>
      <c r="L11" s="20">
        <f>'R-MR'!I11+'R-O'!I11</f>
        <v>0</v>
      </c>
      <c r="M11" s="20">
        <f>'R-OR'!E11</f>
        <v>24033956</v>
      </c>
      <c r="N11" s="12">
        <f>'R-Total'!R11</f>
        <v>35013280</v>
      </c>
      <c r="P11" s="6" t="b">
        <f t="shared" si="0"/>
        <v>1</v>
      </c>
      <c r="Q11" s="6" t="b">
        <f t="shared" si="1"/>
        <v>1</v>
      </c>
    </row>
    <row r="12" spans="1:17" x14ac:dyDescent="0.3">
      <c r="A12" s="4" t="s">
        <v>2</v>
      </c>
      <c r="B12" s="25">
        <f>'R-G'!I12</f>
        <v>3908612</v>
      </c>
      <c r="C12" s="20">
        <f>'R-FCS'!I12</f>
        <v>7062871</v>
      </c>
      <c r="D12" s="20">
        <f>'R-ADS'!I12</f>
        <v>5425734</v>
      </c>
      <c r="E12" s="20">
        <f>'R-RC'!I12</f>
        <v>14945012</v>
      </c>
      <c r="F12" s="20">
        <f>'R-WM'!I12</f>
        <v>7204456</v>
      </c>
      <c r="G12" s="20">
        <f>'R-TSM'!I12</f>
        <v>3428946</v>
      </c>
      <c r="H12" s="20">
        <f>'R-E'!I12</f>
        <v>399749</v>
      </c>
      <c r="I12" s="20">
        <f>'R-BES'!I12</f>
        <v>88512242</v>
      </c>
      <c r="J12" s="20">
        <f>'R-LRB'!I12</f>
        <v>6353511</v>
      </c>
      <c r="K12" s="87">
        <f>'R-Total'!I12</f>
        <v>137241133</v>
      </c>
      <c r="L12" s="20">
        <f>'R-MR'!I12+'R-O'!I12</f>
        <v>0</v>
      </c>
      <c r="M12" s="20">
        <f>'R-OR'!E12</f>
        <v>139661376</v>
      </c>
      <c r="N12" s="12">
        <f>'R-Total'!R12</f>
        <v>276902509</v>
      </c>
      <c r="P12" s="6" t="b">
        <f t="shared" si="0"/>
        <v>1</v>
      </c>
      <c r="Q12" s="6" t="b">
        <f t="shared" si="1"/>
        <v>1</v>
      </c>
    </row>
    <row r="13" spans="1:17" x14ac:dyDescent="0.3">
      <c r="A13" s="4" t="s">
        <v>3</v>
      </c>
      <c r="B13" s="25">
        <f>'R-G'!I13</f>
        <v>2926000</v>
      </c>
      <c r="C13" s="20">
        <f>'R-FCS'!I13</f>
        <v>8171000</v>
      </c>
      <c r="D13" s="20">
        <f>'R-ADS'!I13</f>
        <v>7050000</v>
      </c>
      <c r="E13" s="20">
        <f>'R-RC'!I13</f>
        <v>8572000</v>
      </c>
      <c r="F13" s="20">
        <f>'R-WM'!I13</f>
        <v>7413000</v>
      </c>
      <c r="G13" s="20">
        <f>'R-TSM'!I13</f>
        <v>4891000</v>
      </c>
      <c r="H13" s="20">
        <f>'R-E'!I13</f>
        <v>303000</v>
      </c>
      <c r="I13" s="20">
        <f>'R-BES'!I13</f>
        <v>12970000</v>
      </c>
      <c r="J13" s="20">
        <f>'R-LRB'!I13</f>
        <v>1318000</v>
      </c>
      <c r="K13" s="87">
        <f>'R-Total'!I13</f>
        <v>53614000</v>
      </c>
      <c r="L13" s="20">
        <f>'R-MR'!I13+'R-O'!I13</f>
        <v>0</v>
      </c>
      <c r="M13" s="20">
        <f>'R-OR'!E13</f>
        <v>110372841</v>
      </c>
      <c r="N13" s="12">
        <f>'R-Total'!R13</f>
        <v>163986841</v>
      </c>
      <c r="P13" s="6" t="b">
        <f t="shared" si="0"/>
        <v>1</v>
      </c>
      <c r="Q13" s="6" t="b">
        <f t="shared" si="1"/>
        <v>1</v>
      </c>
    </row>
    <row r="14" spans="1:17" x14ac:dyDescent="0.3">
      <c r="A14" s="4" t="s">
        <v>4</v>
      </c>
      <c r="B14" s="25">
        <f>'R-G'!I14</f>
        <v>5846081.79</v>
      </c>
      <c r="C14" s="20">
        <f>'R-FCS'!I14</f>
        <v>171405.26</v>
      </c>
      <c r="D14" s="20">
        <f>'R-ADS'!I14</f>
        <v>0</v>
      </c>
      <c r="E14" s="20">
        <f>'R-RC'!I14</f>
        <v>494747.37</v>
      </c>
      <c r="F14" s="20">
        <f>'R-WM'!I14</f>
        <v>2052325.08</v>
      </c>
      <c r="G14" s="20">
        <f>'R-TSM'!I14</f>
        <v>70881.399999999994</v>
      </c>
      <c r="H14" s="20">
        <f>'R-E'!I14</f>
        <v>2207292.35</v>
      </c>
      <c r="I14" s="20">
        <f>'R-BES'!I14</f>
        <v>4697521.3599999994</v>
      </c>
      <c r="J14" s="20">
        <f>'R-LRB'!I14</f>
        <v>1732959.3399999999</v>
      </c>
      <c r="K14" s="87">
        <f>'R-Total'!I14</f>
        <v>17273213.949999999</v>
      </c>
      <c r="L14" s="20">
        <f>'R-MR'!I14+'R-O'!I14</f>
        <v>1048541</v>
      </c>
      <c r="M14" s="20">
        <f>'R-OR'!E14</f>
        <v>73006383</v>
      </c>
      <c r="N14" s="12">
        <f>'R-Total'!R14</f>
        <v>91328137.950000003</v>
      </c>
      <c r="P14" s="6" t="b">
        <f t="shared" si="0"/>
        <v>1</v>
      </c>
      <c r="Q14" s="6" t="b">
        <f t="shared" si="1"/>
        <v>1</v>
      </c>
    </row>
    <row r="15" spans="1:17" x14ac:dyDescent="0.3">
      <c r="A15" s="4" t="s">
        <v>5</v>
      </c>
      <c r="B15" s="25">
        <f>'R-G'!I15</f>
        <v>1944045</v>
      </c>
      <c r="C15" s="20">
        <f>'R-FCS'!I15</f>
        <v>2335983</v>
      </c>
      <c r="D15" s="20">
        <f>'R-ADS'!I15</f>
        <v>3712598.61</v>
      </c>
      <c r="E15" s="20">
        <f>'R-RC'!I15</f>
        <v>4211218</v>
      </c>
      <c r="F15" s="20">
        <f>'R-WM'!I15</f>
        <v>466673</v>
      </c>
      <c r="G15" s="20">
        <f>'R-TSM'!I15</f>
        <v>563057</v>
      </c>
      <c r="H15" s="20">
        <f>'R-E'!I15</f>
        <v>482353</v>
      </c>
      <c r="I15" s="20">
        <f>'R-BES'!I15</f>
        <v>7367503</v>
      </c>
      <c r="J15" s="20">
        <f>'R-LRB'!I15</f>
        <v>3910878</v>
      </c>
      <c r="K15" s="87">
        <f>'R-Total'!I15</f>
        <v>24994308.609999999</v>
      </c>
      <c r="L15" s="20">
        <f>'R-MR'!I15+'R-O'!I15</f>
        <v>0</v>
      </c>
      <c r="M15" s="20">
        <f>'R-OR'!E15</f>
        <v>72052908</v>
      </c>
      <c r="N15" s="12">
        <f>'R-Total'!R15</f>
        <v>97047216.609999999</v>
      </c>
      <c r="P15" s="6" t="b">
        <f t="shared" si="0"/>
        <v>1</v>
      </c>
      <c r="Q15" s="6" t="b">
        <f t="shared" si="1"/>
        <v>1</v>
      </c>
    </row>
    <row r="16" spans="1:17" x14ac:dyDescent="0.3">
      <c r="A16" s="4" t="s">
        <v>6</v>
      </c>
      <c r="B16" s="25">
        <f>'R-G'!I16</f>
        <v>4408135.6199999992</v>
      </c>
      <c r="C16" s="20">
        <f>'R-FCS'!I16</f>
        <v>1888552.98</v>
      </c>
      <c r="D16" s="20">
        <f>'R-ADS'!I16</f>
        <v>6588063.6599999992</v>
      </c>
      <c r="E16" s="20">
        <f>'R-RC'!I16</f>
        <v>8996482.790000001</v>
      </c>
      <c r="F16" s="20">
        <f>'R-WM'!I16</f>
        <v>532112.61</v>
      </c>
      <c r="G16" s="20">
        <f>'R-TSM'!I16</f>
        <v>7564413.8799999999</v>
      </c>
      <c r="H16" s="20">
        <f>'R-E'!I16</f>
        <v>1430878.28</v>
      </c>
      <c r="I16" s="20">
        <f>'R-BES'!I16</f>
        <v>4890206.7299999995</v>
      </c>
      <c r="J16" s="20">
        <f>'R-LRB'!I16</f>
        <v>696959.27</v>
      </c>
      <c r="K16" s="87">
        <f>'R-Total'!I16</f>
        <v>36995805.82</v>
      </c>
      <c r="L16" s="20">
        <f>'R-MR'!I16+'R-O'!I16</f>
        <v>107294.63</v>
      </c>
      <c r="M16" s="20">
        <f>'R-OR'!E16</f>
        <v>103856383.03</v>
      </c>
      <c r="N16" s="12">
        <f>'R-Total'!R16</f>
        <v>140959483.48000002</v>
      </c>
      <c r="P16" s="6" t="b">
        <f t="shared" si="0"/>
        <v>1</v>
      </c>
      <c r="Q16" s="6" t="b">
        <f t="shared" si="1"/>
        <v>1</v>
      </c>
    </row>
    <row r="17" spans="1:17" x14ac:dyDescent="0.3">
      <c r="A17" s="4" t="s">
        <v>7</v>
      </c>
      <c r="B17" s="25">
        <f>'R-G'!I17</f>
        <v>2199786</v>
      </c>
      <c r="C17" s="20">
        <f>'R-FCS'!I17</f>
        <v>1563468</v>
      </c>
      <c r="D17" s="20">
        <f>'R-ADS'!I17</f>
        <v>1711015</v>
      </c>
      <c r="E17" s="20">
        <f>'R-RC'!I17</f>
        <v>2522169</v>
      </c>
      <c r="F17" s="20">
        <f>'R-WM'!I17</f>
        <v>3120206</v>
      </c>
      <c r="G17" s="20">
        <f>'R-TSM'!I17</f>
        <v>61825</v>
      </c>
      <c r="H17" s="20">
        <f>'R-E'!I17</f>
        <v>849394</v>
      </c>
      <c r="I17" s="20">
        <f>'R-BES'!I17</f>
        <v>1066946</v>
      </c>
      <c r="J17" s="20">
        <f>'R-LRB'!I17</f>
        <v>398183</v>
      </c>
      <c r="K17" s="87">
        <f>'R-Total'!I17</f>
        <v>13492992</v>
      </c>
      <c r="L17" s="20">
        <f>'R-MR'!I17+'R-O'!I17</f>
        <v>975055</v>
      </c>
      <c r="M17" s="20">
        <f>'R-OR'!E17</f>
        <v>23400091.609999999</v>
      </c>
      <c r="N17" s="12">
        <f>'R-Total'!R17</f>
        <v>37868138.609999999</v>
      </c>
      <c r="P17" s="6" t="b">
        <f t="shared" si="0"/>
        <v>1</v>
      </c>
      <c r="Q17" s="6" t="b">
        <f t="shared" si="1"/>
        <v>1</v>
      </c>
    </row>
    <row r="18" spans="1:17" x14ac:dyDescent="0.3">
      <c r="A18" s="4" t="s">
        <v>8</v>
      </c>
      <c r="B18" s="25">
        <f>'R-G'!I18</f>
        <v>4210491</v>
      </c>
      <c r="C18" s="20">
        <f>'R-FCS'!I18</f>
        <v>4732842</v>
      </c>
      <c r="D18" s="20">
        <f>'R-ADS'!I18</f>
        <v>4164076</v>
      </c>
      <c r="E18" s="20">
        <f>'R-RC'!I18</f>
        <v>13108144</v>
      </c>
      <c r="F18" s="20">
        <f>'R-WM'!I18</f>
        <v>1111254</v>
      </c>
      <c r="G18" s="20">
        <f>'R-TSM'!I18</f>
        <v>8180707</v>
      </c>
      <c r="H18" s="20">
        <f>'R-E'!I18</f>
        <v>125347</v>
      </c>
      <c r="I18" s="20">
        <f>'R-BES'!I18</f>
        <v>6020370</v>
      </c>
      <c r="J18" s="20">
        <f>'R-LRB'!I18</f>
        <v>748706</v>
      </c>
      <c r="K18" s="87">
        <f>'R-Total'!I18</f>
        <v>42401937</v>
      </c>
      <c r="L18" s="20">
        <f>'R-MR'!I18+'R-O'!I18</f>
        <v>0</v>
      </c>
      <c r="M18" s="20">
        <f>'R-OR'!E18</f>
        <v>197577064</v>
      </c>
      <c r="N18" s="12">
        <f>'R-Total'!R18</f>
        <v>239979001</v>
      </c>
      <c r="P18" s="6" t="b">
        <f t="shared" si="0"/>
        <v>1</v>
      </c>
      <c r="Q18" s="6" t="b">
        <f t="shared" si="1"/>
        <v>1</v>
      </c>
    </row>
    <row r="19" spans="1:17" x14ac:dyDescent="0.3">
      <c r="A19" s="4" t="s">
        <v>9</v>
      </c>
      <c r="B19" s="25">
        <f>'R-G'!I19</f>
        <v>6090190</v>
      </c>
      <c r="C19" s="20">
        <f>'R-FCS'!I19</f>
        <v>4509930</v>
      </c>
      <c r="D19" s="20">
        <f>'R-ADS'!I19</f>
        <v>5033324</v>
      </c>
      <c r="E19" s="20">
        <f>'R-RC'!I19</f>
        <v>9911873</v>
      </c>
      <c r="F19" s="20">
        <f>'R-WM'!I19</f>
        <v>130029</v>
      </c>
      <c r="G19" s="20">
        <f>'R-TSM'!I19</f>
        <v>2108556</v>
      </c>
      <c r="H19" s="20">
        <f>'R-E'!I19</f>
        <v>1086132</v>
      </c>
      <c r="I19" s="20">
        <f>'R-BES'!I19</f>
        <v>6540114</v>
      </c>
      <c r="J19" s="20">
        <f>'R-LRB'!I19</f>
        <v>2807832</v>
      </c>
      <c r="K19" s="87">
        <f>'R-Total'!I19</f>
        <v>38217980</v>
      </c>
      <c r="L19" s="20">
        <f>'R-MR'!I19+'R-O'!I19</f>
        <v>4263134</v>
      </c>
      <c r="M19" s="20">
        <f>'R-OR'!E19</f>
        <v>178090038</v>
      </c>
      <c r="N19" s="12">
        <f>'R-Total'!R19</f>
        <v>220571152</v>
      </c>
      <c r="P19" s="6" t="b">
        <f t="shared" si="0"/>
        <v>1</v>
      </c>
      <c r="Q19" s="6" t="b">
        <f t="shared" si="1"/>
        <v>1</v>
      </c>
    </row>
    <row r="20" spans="1:17" x14ac:dyDescent="0.3">
      <c r="A20" s="4" t="s">
        <v>10</v>
      </c>
      <c r="B20" s="25">
        <f>'R-G'!I20</f>
        <v>1897234.71</v>
      </c>
      <c r="C20" s="20">
        <f>'R-FCS'!I20</f>
        <v>586237.73</v>
      </c>
      <c r="D20" s="20">
        <f>'R-ADS'!I20</f>
        <v>1119447.8500000001</v>
      </c>
      <c r="E20" s="20">
        <f>'R-RC'!I20</f>
        <v>220461.54</v>
      </c>
      <c r="F20" s="20">
        <f>'R-WM'!I20</f>
        <v>232079.57999999996</v>
      </c>
      <c r="G20" s="20">
        <f>'R-TSM'!I20</f>
        <v>0</v>
      </c>
      <c r="H20" s="20">
        <f>'R-E'!I20</f>
        <v>125000</v>
      </c>
      <c r="I20" s="20">
        <f>'R-BES'!I20</f>
        <v>345196.66</v>
      </c>
      <c r="J20" s="20">
        <f>'R-LRB'!I20</f>
        <v>11899401.85</v>
      </c>
      <c r="K20" s="87">
        <f>'R-Total'!I20</f>
        <v>16425059.92</v>
      </c>
      <c r="L20" s="20">
        <f>'R-MR'!I20+'R-O'!I20</f>
        <v>1381301.25</v>
      </c>
      <c r="M20" s="20">
        <f>'R-OR'!E20</f>
        <v>20706238.649999999</v>
      </c>
      <c r="N20" s="12">
        <f>'R-Total'!R20</f>
        <v>38512599.82</v>
      </c>
      <c r="P20" s="6" t="b">
        <f t="shared" si="0"/>
        <v>1</v>
      </c>
      <c r="Q20" s="6" t="b">
        <f t="shared" si="1"/>
        <v>1</v>
      </c>
    </row>
    <row r="21" spans="1:17" x14ac:dyDescent="0.3">
      <c r="A21" s="4" t="s">
        <v>11</v>
      </c>
      <c r="B21" s="25">
        <f>'R-G'!I21</f>
        <v>2163887.98</v>
      </c>
      <c r="C21" s="20">
        <f>'R-FCS'!I21</f>
        <v>4263390.04</v>
      </c>
      <c r="D21" s="20">
        <f>'R-ADS'!I21</f>
        <v>399283.21000000008</v>
      </c>
      <c r="E21" s="20">
        <f>'R-RC'!I21</f>
        <v>1939844.2799999998</v>
      </c>
      <c r="F21" s="20">
        <f>'R-WM'!I21</f>
        <v>927932.21</v>
      </c>
      <c r="G21" s="20">
        <f>'R-TSM'!I21</f>
        <v>1049217.67</v>
      </c>
      <c r="H21" s="20">
        <f>'R-E'!I21</f>
        <v>306929.41000000003</v>
      </c>
      <c r="I21" s="20">
        <f>'R-BES'!I21</f>
        <v>9703446.160000002</v>
      </c>
      <c r="J21" s="20">
        <f>'R-LRB'!I21</f>
        <v>3934859.3400000003</v>
      </c>
      <c r="K21" s="87">
        <f>'R-Total'!I21</f>
        <v>24688790.300000001</v>
      </c>
      <c r="L21" s="20">
        <f>'R-MR'!I21+'R-O'!I21</f>
        <v>0</v>
      </c>
      <c r="M21" s="20">
        <f>'R-OR'!E21</f>
        <v>56850502.769999996</v>
      </c>
      <c r="N21" s="12">
        <f>'R-Total'!R21</f>
        <v>81539293.069999993</v>
      </c>
      <c r="P21" s="6" t="b">
        <f t="shared" si="0"/>
        <v>1</v>
      </c>
      <c r="Q21" s="6" t="b">
        <f t="shared" si="1"/>
        <v>1</v>
      </c>
    </row>
    <row r="22" spans="1:17" x14ac:dyDescent="0.3">
      <c r="A22" s="4" t="s">
        <v>12</v>
      </c>
      <c r="B22" s="25">
        <f>'R-G'!I22</f>
        <v>8622552.8100000005</v>
      </c>
      <c r="C22" s="20">
        <f>'R-FCS'!I22</f>
        <v>4138646.7399999998</v>
      </c>
      <c r="D22" s="20">
        <f>'R-ADS'!I22</f>
        <v>56670.44</v>
      </c>
      <c r="E22" s="20">
        <f>'R-RC'!I22</f>
        <v>6004017.959999999</v>
      </c>
      <c r="F22" s="20">
        <f>'R-WM'!I22</f>
        <v>127918.32</v>
      </c>
      <c r="G22" s="20">
        <f>'R-TSM'!I22</f>
        <v>2017629.69</v>
      </c>
      <c r="H22" s="20">
        <f>'R-E'!I22</f>
        <v>985798.79999999993</v>
      </c>
      <c r="I22" s="20">
        <f>'R-BES'!I22</f>
        <v>4283953.1900000004</v>
      </c>
      <c r="J22" s="20">
        <f>'R-LRB'!I22</f>
        <v>9090689.1399999987</v>
      </c>
      <c r="K22" s="87">
        <f>'R-Total'!I22</f>
        <v>35327877.090000004</v>
      </c>
      <c r="L22" s="20">
        <f>'R-MR'!I22+'R-O'!I22</f>
        <v>0</v>
      </c>
      <c r="M22" s="20">
        <f>'R-OR'!E22</f>
        <v>112775572.33</v>
      </c>
      <c r="N22" s="12">
        <f>'R-Total'!R22</f>
        <v>148103449.42000002</v>
      </c>
      <c r="P22" s="6" t="b">
        <f t="shared" si="0"/>
        <v>1</v>
      </c>
      <c r="Q22" s="6" t="b">
        <f t="shared" si="1"/>
        <v>1</v>
      </c>
    </row>
    <row r="23" spans="1:17" x14ac:dyDescent="0.3">
      <c r="A23" s="4" t="s">
        <v>13</v>
      </c>
      <c r="B23" s="25">
        <f>'R-G'!I23</f>
        <v>10601048.029999999</v>
      </c>
      <c r="C23" s="20">
        <f>'R-FCS'!I23</f>
        <v>37524382.93</v>
      </c>
      <c r="D23" s="20">
        <f>'R-ADS'!I23</f>
        <v>14466221.280000001</v>
      </c>
      <c r="E23" s="20">
        <f>'R-RC'!I23</f>
        <v>14483186.259999998</v>
      </c>
      <c r="F23" s="20">
        <f>'R-WM'!I23</f>
        <v>230560.62999999998</v>
      </c>
      <c r="G23" s="20">
        <f>'R-TSM'!I23</f>
        <v>3019227.3599999994</v>
      </c>
      <c r="H23" s="20">
        <f>'R-E'!I23</f>
        <v>1551282.77</v>
      </c>
      <c r="I23" s="20">
        <f>'R-BES'!I23</f>
        <v>19152300.890000001</v>
      </c>
      <c r="J23" s="20">
        <f>'R-LRB'!I23</f>
        <v>2240278.02</v>
      </c>
      <c r="K23" s="87">
        <f>'R-Total'!I23</f>
        <v>103268488.16999999</v>
      </c>
      <c r="L23" s="20">
        <f>'R-MR'!I23+'R-O'!I23</f>
        <v>216552312.72999999</v>
      </c>
      <c r="M23" s="20">
        <f>'R-OR'!E23</f>
        <v>276660437</v>
      </c>
      <c r="N23" s="12">
        <f>'R-Total'!R23</f>
        <v>596481237.89999998</v>
      </c>
      <c r="P23" s="6" t="b">
        <f t="shared" si="0"/>
        <v>1</v>
      </c>
      <c r="Q23" s="6" t="b">
        <f t="shared" si="1"/>
        <v>1</v>
      </c>
    </row>
    <row r="24" spans="1:17" x14ac:dyDescent="0.3">
      <c r="A24" s="4" t="s">
        <v>14</v>
      </c>
      <c r="B24" s="25">
        <f>'R-G'!I24</f>
        <v>512462.58</v>
      </c>
      <c r="C24" s="20">
        <f>'R-FCS'!I24</f>
        <v>4557952.45</v>
      </c>
      <c r="D24" s="20">
        <f>'R-ADS'!I24</f>
        <v>1784073.6400000001</v>
      </c>
      <c r="E24" s="20">
        <f>'R-RC'!I24</f>
        <v>722661.45</v>
      </c>
      <c r="F24" s="20">
        <f>'R-WM'!I24</f>
        <v>189222.35</v>
      </c>
      <c r="G24" s="20">
        <f>'R-TSM'!I24</f>
        <v>171325.49</v>
      </c>
      <c r="H24" s="20">
        <f>'R-E'!I24</f>
        <v>1011613.08</v>
      </c>
      <c r="I24" s="20">
        <f>'R-BES'!I24</f>
        <v>943851.67</v>
      </c>
      <c r="J24" s="20">
        <f>'R-LRB'!I24</f>
        <v>325898.18</v>
      </c>
      <c r="K24" s="87">
        <f>'R-Total'!I24</f>
        <v>10219060.889999999</v>
      </c>
      <c r="L24" s="20">
        <f>'R-MR'!I24+'R-O'!I24</f>
        <v>0</v>
      </c>
      <c r="M24" s="20">
        <f>'R-OR'!E24</f>
        <v>19963270</v>
      </c>
      <c r="N24" s="12">
        <f>'R-Total'!R24</f>
        <v>30182330.890000001</v>
      </c>
      <c r="P24" s="6" t="b">
        <f t="shared" si="0"/>
        <v>1</v>
      </c>
      <c r="Q24" s="6" t="b">
        <f t="shared" si="1"/>
        <v>1</v>
      </c>
    </row>
    <row r="25" spans="1:17" x14ac:dyDescent="0.3">
      <c r="A25" s="4" t="s">
        <v>15</v>
      </c>
      <c r="B25" s="25">
        <f>'R-G'!I25</f>
        <v>2575311.3099999996</v>
      </c>
      <c r="C25" s="20">
        <f>'R-FCS'!I25</f>
        <v>954426.77</v>
      </c>
      <c r="D25" s="20">
        <f>'R-ADS'!I25</f>
        <v>5287129.0299999993</v>
      </c>
      <c r="E25" s="20">
        <f>'R-RC'!I25</f>
        <v>3578562.5199999996</v>
      </c>
      <c r="F25" s="20">
        <f>'R-WM'!I25</f>
        <v>3609436.27</v>
      </c>
      <c r="G25" s="20">
        <f>'R-TSM'!I25</f>
        <v>138825.35999999999</v>
      </c>
      <c r="H25" s="20">
        <f>'R-E'!I25</f>
        <v>320125.20999999996</v>
      </c>
      <c r="I25" s="20">
        <f>'R-BES'!I25</f>
        <v>1650012.73</v>
      </c>
      <c r="J25" s="20">
        <f>'R-LRB'!I25</f>
        <v>3500414.18</v>
      </c>
      <c r="K25" s="87">
        <f>'R-Total'!I25</f>
        <v>21614243.379999999</v>
      </c>
      <c r="L25" s="20">
        <f>'R-MR'!I25+'R-O'!I25</f>
        <v>0</v>
      </c>
      <c r="M25" s="20">
        <f>'R-OR'!E25</f>
        <v>39251202</v>
      </c>
      <c r="N25" s="12">
        <f>'R-Total'!R25</f>
        <v>60865445.379999995</v>
      </c>
      <c r="P25" s="6" t="b">
        <f t="shared" si="0"/>
        <v>1</v>
      </c>
      <c r="Q25" s="6" t="b">
        <f t="shared" si="1"/>
        <v>1</v>
      </c>
    </row>
    <row r="26" spans="1:17" x14ac:dyDescent="0.3">
      <c r="A26" s="4" t="s">
        <v>16</v>
      </c>
      <c r="B26" s="25">
        <f>'R-G'!I26</f>
        <v>3201703.1999999997</v>
      </c>
      <c r="C26" s="20">
        <f>'R-FCS'!I26</f>
        <v>4602072.91</v>
      </c>
      <c r="D26" s="20">
        <f>'R-ADS'!I26</f>
        <v>1981321.7</v>
      </c>
      <c r="E26" s="20">
        <f>'R-RC'!I26</f>
        <v>3128239.5</v>
      </c>
      <c r="F26" s="20">
        <f>'R-WM'!I26</f>
        <v>3183461.81</v>
      </c>
      <c r="G26" s="20">
        <f>'R-TSM'!I26</f>
        <v>46332.39</v>
      </c>
      <c r="H26" s="20">
        <f>'R-E'!I26</f>
        <v>412688.58999999997</v>
      </c>
      <c r="I26" s="20">
        <f>'R-BES'!I26</f>
        <v>1421203.3699999992</v>
      </c>
      <c r="J26" s="20">
        <f>'R-LRB'!I26</f>
        <v>3054644.1599999997</v>
      </c>
      <c r="K26" s="87">
        <f>'R-Total'!I26</f>
        <v>21031667.629999999</v>
      </c>
      <c r="L26" s="20">
        <f>'R-MR'!I26+'R-O'!I26</f>
        <v>461822.76999999996</v>
      </c>
      <c r="M26" s="20">
        <f>'R-OR'!E26</f>
        <v>30880777.130000003</v>
      </c>
      <c r="N26" s="12">
        <f>'R-Total'!R26</f>
        <v>52374267.530000001</v>
      </c>
      <c r="P26" s="6" t="b">
        <f t="shared" si="0"/>
        <v>1</v>
      </c>
      <c r="Q26" s="6" t="b">
        <f t="shared" si="1"/>
        <v>1</v>
      </c>
    </row>
    <row r="27" spans="1:17" x14ac:dyDescent="0.3">
      <c r="A27" s="4" t="s">
        <v>17</v>
      </c>
      <c r="B27" s="25">
        <f>'R-G'!I27</f>
        <v>12771215.5</v>
      </c>
      <c r="C27" s="20">
        <f>'R-FCS'!I27</f>
        <v>4066125.24</v>
      </c>
      <c r="D27" s="20">
        <f>'R-ADS'!I27</f>
        <v>7672660.7999999989</v>
      </c>
      <c r="E27" s="20">
        <f>'R-RC'!I27</f>
        <v>6573595.9299999997</v>
      </c>
      <c r="F27" s="20">
        <f>'R-WM'!I27</f>
        <v>251425.87</v>
      </c>
      <c r="G27" s="20">
        <f>'R-TSM'!I27</f>
        <v>5467493.1399999997</v>
      </c>
      <c r="H27" s="20">
        <f>'R-E'!I27</f>
        <v>317441.98</v>
      </c>
      <c r="I27" s="20">
        <f>'R-BES'!I27</f>
        <v>3274218.7</v>
      </c>
      <c r="J27" s="20">
        <f>'R-LRB'!I27</f>
        <v>1184232.3699999999</v>
      </c>
      <c r="K27" s="87">
        <f>'R-Total'!I27</f>
        <v>41578409.529999994</v>
      </c>
      <c r="L27" s="20">
        <f>'R-MR'!I27+'R-O'!I27</f>
        <v>561261.63</v>
      </c>
      <c r="M27" s="20">
        <f>'R-OR'!E27</f>
        <v>139306606</v>
      </c>
      <c r="N27" s="12">
        <f>'R-Total'!R27</f>
        <v>181446277.16</v>
      </c>
      <c r="P27" s="6" t="b">
        <f t="shared" si="0"/>
        <v>1</v>
      </c>
      <c r="Q27" s="6" t="b">
        <f t="shared" si="1"/>
        <v>1</v>
      </c>
    </row>
    <row r="28" spans="1:17" x14ac:dyDescent="0.3">
      <c r="A28" s="4" t="s">
        <v>18</v>
      </c>
      <c r="B28" s="25">
        <f>'R-G'!I28</f>
        <v>4629311</v>
      </c>
      <c r="C28" s="20">
        <f>'R-FCS'!I28</f>
        <v>414314</v>
      </c>
      <c r="D28" s="20">
        <f>'R-ADS'!I28</f>
        <v>43972</v>
      </c>
      <c r="E28" s="20">
        <f>'R-RC'!I28</f>
        <v>6995922</v>
      </c>
      <c r="F28" s="20">
        <f>'R-WM'!I28</f>
        <v>4013074</v>
      </c>
      <c r="G28" s="20">
        <f>'R-TSM'!I28</f>
        <v>149616</v>
      </c>
      <c r="H28" s="20">
        <f>'R-E'!I28</f>
        <v>475346</v>
      </c>
      <c r="I28" s="20">
        <f>'R-BES'!I28</f>
        <v>7376989</v>
      </c>
      <c r="J28" s="20">
        <f>'R-LRB'!I28</f>
        <v>9262756</v>
      </c>
      <c r="K28" s="87">
        <f>'R-Total'!I28</f>
        <v>33361300</v>
      </c>
      <c r="L28" s="20">
        <f>'R-MR'!I28+'R-O'!I28</f>
        <v>0</v>
      </c>
      <c r="M28" s="20">
        <f>'R-OR'!E28</f>
        <v>76346179</v>
      </c>
      <c r="N28" s="12">
        <f>'R-Total'!R28</f>
        <v>109707479</v>
      </c>
      <c r="P28" s="6" t="b">
        <f t="shared" si="0"/>
        <v>1</v>
      </c>
      <c r="Q28" s="6" t="b">
        <f t="shared" si="1"/>
        <v>1</v>
      </c>
    </row>
    <row r="29" spans="1:17" x14ac:dyDescent="0.3">
      <c r="A29" s="4" t="s">
        <v>19</v>
      </c>
      <c r="B29" s="25">
        <f>'R-G'!I29</f>
        <v>11158274</v>
      </c>
      <c r="C29" s="20">
        <f>'R-FCS'!I29</f>
        <v>4118138</v>
      </c>
      <c r="D29" s="20">
        <f>'R-ADS'!I29</f>
        <v>6594949</v>
      </c>
      <c r="E29" s="20">
        <f>'R-RC'!I29</f>
        <v>8928167</v>
      </c>
      <c r="F29" s="20">
        <f>'R-WM'!I29</f>
        <v>4550097</v>
      </c>
      <c r="G29" s="20">
        <f>'R-TSM'!I29</f>
        <v>1930294</v>
      </c>
      <c r="H29" s="20">
        <f>'R-E'!I29</f>
        <v>138498</v>
      </c>
      <c r="I29" s="20">
        <f>'R-BES'!I29</f>
        <v>2154109</v>
      </c>
      <c r="J29" s="20">
        <f>'R-LRB'!I29</f>
        <v>43357</v>
      </c>
      <c r="K29" s="87">
        <f>'R-Total'!I29</f>
        <v>39615883</v>
      </c>
      <c r="L29" s="20">
        <f>'R-MR'!I29+'R-O'!I29</f>
        <v>8497249</v>
      </c>
      <c r="M29" s="20">
        <f>'R-OR'!E29</f>
        <v>138738373.95999998</v>
      </c>
      <c r="N29" s="12">
        <f>'R-Total'!R29</f>
        <v>186851505.95999998</v>
      </c>
      <c r="P29" s="6" t="b">
        <f t="shared" si="0"/>
        <v>1</v>
      </c>
      <c r="Q29" s="6" t="b">
        <f t="shared" si="1"/>
        <v>1</v>
      </c>
    </row>
    <row r="30" spans="1:17" x14ac:dyDescent="0.3">
      <c r="A30" s="4" t="s">
        <v>20</v>
      </c>
      <c r="B30" s="25">
        <f>'R-G'!I30</f>
        <v>421518</v>
      </c>
      <c r="C30" s="20">
        <f>'R-FCS'!I30</f>
        <v>4883783</v>
      </c>
      <c r="D30" s="20">
        <f>'R-ADS'!I30</f>
        <v>4846489</v>
      </c>
      <c r="E30" s="20">
        <f>'R-RC'!I30</f>
        <v>2420460</v>
      </c>
      <c r="F30" s="20">
        <f>'R-WM'!I30</f>
        <v>161417</v>
      </c>
      <c r="G30" s="20">
        <f>'R-TSM'!I30</f>
        <v>29156</v>
      </c>
      <c r="H30" s="20">
        <f>'R-E'!I30</f>
        <v>216354</v>
      </c>
      <c r="I30" s="20">
        <f>'R-BES'!I30</f>
        <v>2417197</v>
      </c>
      <c r="J30" s="20">
        <f>'R-LRB'!I30</f>
        <v>2156292</v>
      </c>
      <c r="K30" s="87">
        <f>'R-Total'!I30</f>
        <v>17552666</v>
      </c>
      <c r="L30" s="20">
        <f>'R-MR'!I30+'R-O'!I30</f>
        <v>202140</v>
      </c>
      <c r="M30" s="20">
        <f>'R-OR'!E30</f>
        <v>19424209</v>
      </c>
      <c r="N30" s="12">
        <f>'R-Total'!R30</f>
        <v>37179015</v>
      </c>
      <c r="P30" s="6" t="b">
        <f t="shared" si="0"/>
        <v>1</v>
      </c>
      <c r="Q30" s="6" t="b">
        <f t="shared" si="1"/>
        <v>1</v>
      </c>
    </row>
    <row r="31" spans="1:17" x14ac:dyDescent="0.3">
      <c r="A31" s="4" t="s">
        <v>21</v>
      </c>
      <c r="B31" s="25">
        <f>'R-G'!I31</f>
        <v>2726078.37</v>
      </c>
      <c r="C31" s="20">
        <f>'R-FCS'!I31</f>
        <v>6233656.620000001</v>
      </c>
      <c r="D31" s="20">
        <f>'R-ADS'!I31</f>
        <v>16288455.140000001</v>
      </c>
      <c r="E31" s="20">
        <f>'R-RC'!I31</f>
        <v>15364762.339999998</v>
      </c>
      <c r="F31" s="20">
        <f>'R-WM'!I31</f>
        <v>202175.14000000164</v>
      </c>
      <c r="G31" s="20">
        <f>'R-TSM'!I31</f>
        <v>3401545.59</v>
      </c>
      <c r="H31" s="20">
        <f>'R-E'!I31</f>
        <v>0</v>
      </c>
      <c r="I31" s="20">
        <f>'R-BES'!I31</f>
        <v>9996555.6500000004</v>
      </c>
      <c r="J31" s="20">
        <f>'R-LRB'!I31</f>
        <v>696980.02</v>
      </c>
      <c r="K31" s="87">
        <f>'R-Total'!I31</f>
        <v>54910208.870000005</v>
      </c>
      <c r="L31" s="20">
        <f>'R-MR'!I31+'R-O'!I31</f>
        <v>0</v>
      </c>
      <c r="M31" s="20">
        <f>'R-OR'!E31</f>
        <v>124049187.61</v>
      </c>
      <c r="N31" s="12">
        <f>'R-Total'!R31</f>
        <v>178959396.48000002</v>
      </c>
      <c r="P31" s="6" t="b">
        <f t="shared" si="0"/>
        <v>1</v>
      </c>
      <c r="Q31" s="6" t="b">
        <f t="shared" si="1"/>
        <v>1</v>
      </c>
    </row>
    <row r="32" spans="1:17" x14ac:dyDescent="0.3">
      <c r="A32" s="4" t="s">
        <v>22</v>
      </c>
      <c r="B32" s="25">
        <f>'R-G'!I32</f>
        <v>753977.82000000007</v>
      </c>
      <c r="C32" s="20">
        <f>'R-FCS'!I32</f>
        <v>4233481.7700000005</v>
      </c>
      <c r="D32" s="20">
        <f>'R-ADS'!I32</f>
        <v>2302652.2600000002</v>
      </c>
      <c r="E32" s="20">
        <f>'R-RC'!I32</f>
        <v>2322281.56</v>
      </c>
      <c r="F32" s="20">
        <f>'R-WM'!I32</f>
        <v>910175.32</v>
      </c>
      <c r="G32" s="20">
        <f>'R-TSM'!I32</f>
        <v>64628.92</v>
      </c>
      <c r="H32" s="20">
        <f>'R-E'!I32</f>
        <v>389473.46</v>
      </c>
      <c r="I32" s="20">
        <f>'R-BES'!I32</f>
        <v>2076234.99</v>
      </c>
      <c r="J32" s="20">
        <f>'R-LRB'!I32</f>
        <v>3541560.14</v>
      </c>
      <c r="K32" s="87">
        <f>'R-Total'!I32</f>
        <v>16594466.240000004</v>
      </c>
      <c r="L32" s="20">
        <f>'R-MR'!I32+'R-O'!I32</f>
        <v>2510853.0499999998</v>
      </c>
      <c r="M32" s="20">
        <f>'R-OR'!E32</f>
        <v>36053680.289999999</v>
      </c>
      <c r="N32" s="12">
        <f>'R-Total'!R32</f>
        <v>55158999.579999998</v>
      </c>
      <c r="P32" s="6" t="b">
        <f t="shared" si="0"/>
        <v>1</v>
      </c>
      <c r="Q32" s="6" t="b">
        <f t="shared" si="1"/>
        <v>1</v>
      </c>
    </row>
    <row r="33" spans="1:17" x14ac:dyDescent="0.3">
      <c r="A33" s="4" t="s">
        <v>23</v>
      </c>
      <c r="B33" s="25">
        <f>'R-G'!I33</f>
        <v>908611.52173190319</v>
      </c>
      <c r="C33" s="20">
        <f>'R-FCS'!I33</f>
        <v>4356059.4285567394</v>
      </c>
      <c r="D33" s="20">
        <f>'R-ADS'!I33</f>
        <v>1089912.1783759391</v>
      </c>
      <c r="E33" s="20">
        <f>'R-RC'!I33</f>
        <v>3040873.7099793348</v>
      </c>
      <c r="F33" s="20">
        <f>'R-WM'!I33</f>
        <v>95420.128323325436</v>
      </c>
      <c r="G33" s="20">
        <f>'R-TSM'!I33</f>
        <v>4384.8443032570522</v>
      </c>
      <c r="H33" s="20">
        <f>'R-E'!I33</f>
        <v>303844.73180061241</v>
      </c>
      <c r="I33" s="20">
        <f>'R-BES'!I33</f>
        <v>5094928.0813230369</v>
      </c>
      <c r="J33" s="20">
        <f>'R-LRB'!I33</f>
        <v>5069466.0256058518</v>
      </c>
      <c r="K33" s="87">
        <f>'R-Total'!I33</f>
        <v>19963500.649999999</v>
      </c>
      <c r="L33" s="20">
        <f>'R-MR'!I33+'R-O'!I33</f>
        <v>0</v>
      </c>
      <c r="M33" s="20">
        <f>'R-OR'!E33</f>
        <v>31004561.769999996</v>
      </c>
      <c r="N33" s="12">
        <f>'R-Total'!R33</f>
        <v>50968062.419999994</v>
      </c>
      <c r="P33" s="6" t="b">
        <f t="shared" si="0"/>
        <v>1</v>
      </c>
      <c r="Q33" s="6" t="b">
        <f t="shared" si="1"/>
        <v>1</v>
      </c>
    </row>
    <row r="34" spans="1:17" x14ac:dyDescent="0.3">
      <c r="A34" s="4" t="s">
        <v>24</v>
      </c>
      <c r="B34" s="25">
        <f>'R-G'!I34</f>
        <v>8985314.9199999999</v>
      </c>
      <c r="C34" s="20">
        <f>'R-FCS'!I34</f>
        <v>6999968.4199999999</v>
      </c>
      <c r="D34" s="20">
        <f>'R-ADS'!I34</f>
        <v>5828009.0699999994</v>
      </c>
      <c r="E34" s="20">
        <f>'R-RC'!I34</f>
        <v>7115109.5900000008</v>
      </c>
      <c r="F34" s="20">
        <f>'R-WM'!I34</f>
        <v>7202996.1299999999</v>
      </c>
      <c r="G34" s="20">
        <f>'R-TSM'!I34</f>
        <v>5834760.5999999996</v>
      </c>
      <c r="H34" s="20">
        <f>'R-E'!I34</f>
        <v>874956.79999999993</v>
      </c>
      <c r="I34" s="20">
        <f>'R-BES'!I34</f>
        <v>6837165.0099999998</v>
      </c>
      <c r="J34" s="20">
        <f>'R-LRB'!I34</f>
        <v>22114576.379999999</v>
      </c>
      <c r="K34" s="87">
        <f>'R-Total'!I34</f>
        <v>71792856.920000002</v>
      </c>
      <c r="L34" s="20">
        <f>'R-MR'!I34+'R-O'!I34</f>
        <v>5492604.8399999999</v>
      </c>
      <c r="M34" s="20">
        <f>'R-OR'!E34</f>
        <v>143096538.72</v>
      </c>
      <c r="N34" s="12">
        <f>'R-Total'!R34</f>
        <v>220382000.48000002</v>
      </c>
      <c r="P34" s="6" t="b">
        <f t="shared" si="0"/>
        <v>1</v>
      </c>
      <c r="Q34" s="6" t="b">
        <f t="shared" si="1"/>
        <v>1</v>
      </c>
    </row>
    <row r="35" spans="1:17" x14ac:dyDescent="0.3">
      <c r="A35" s="4" t="s">
        <v>25</v>
      </c>
      <c r="B35" s="25">
        <f>'R-G'!I35</f>
        <v>3281332.92</v>
      </c>
      <c r="C35" s="20">
        <f>'R-FCS'!I35</f>
        <v>11866864.000000002</v>
      </c>
      <c r="D35" s="20">
        <f>'R-ADS'!I35</f>
        <v>9293086.4299999997</v>
      </c>
      <c r="E35" s="20">
        <f>'R-RC'!I35</f>
        <v>2660136.31</v>
      </c>
      <c r="F35" s="20">
        <f>'R-WM'!I35</f>
        <v>2246091.7999999998</v>
      </c>
      <c r="G35" s="20">
        <f>'R-TSM'!I35</f>
        <v>7527680.4300000006</v>
      </c>
      <c r="H35" s="20">
        <f>'R-E'!I35</f>
        <v>901232.74</v>
      </c>
      <c r="I35" s="20">
        <f>'R-BES'!I35</f>
        <v>11908731.82</v>
      </c>
      <c r="J35" s="20">
        <f>'R-LRB'!I35</f>
        <v>0</v>
      </c>
      <c r="K35" s="87">
        <f>'R-Total'!I35</f>
        <v>49685156.450000003</v>
      </c>
      <c r="L35" s="20">
        <f>'R-MR'!I35+'R-O'!I35</f>
        <v>7272853.6299999999</v>
      </c>
      <c r="M35" s="20">
        <f>'R-OR'!E35</f>
        <v>164564218</v>
      </c>
      <c r="N35" s="12">
        <f>'R-Total'!R35</f>
        <v>221522228.08000001</v>
      </c>
      <c r="P35" s="6" t="b">
        <f t="shared" si="0"/>
        <v>1</v>
      </c>
      <c r="Q35" s="6" t="b">
        <f t="shared" si="1"/>
        <v>1</v>
      </c>
    </row>
    <row r="36" spans="1:17" x14ac:dyDescent="0.3">
      <c r="A36" s="4" t="s">
        <v>26</v>
      </c>
      <c r="B36" s="25">
        <f>'R-G'!I36</f>
        <v>18805367.369999997</v>
      </c>
      <c r="C36" s="20">
        <f>'R-FCS'!I36</f>
        <v>25705082.830000002</v>
      </c>
      <c r="D36" s="20">
        <f>'R-ADS'!I36</f>
        <v>19499708.080000002</v>
      </c>
      <c r="E36" s="20">
        <f>'R-RC'!I36</f>
        <v>23337071.660000004</v>
      </c>
      <c r="F36" s="20">
        <f>'R-WM'!I36</f>
        <v>11133466.469999997</v>
      </c>
      <c r="G36" s="20">
        <f>'R-TSM'!I36</f>
        <v>7370990.3230000008</v>
      </c>
      <c r="H36" s="20">
        <f>'R-E'!I36</f>
        <v>1290585.3400000001</v>
      </c>
      <c r="I36" s="20">
        <f>'R-BES'!I36</f>
        <v>47151994.600000009</v>
      </c>
      <c r="J36" s="20">
        <f>'R-LRB'!I36</f>
        <v>4839701.26</v>
      </c>
      <c r="K36" s="87">
        <f>'R-Total'!I36</f>
        <v>159133967.933</v>
      </c>
      <c r="L36" s="20">
        <f>'R-MR'!I36+'R-O'!I36</f>
        <v>3049685.85</v>
      </c>
      <c r="M36" s="20">
        <f>'R-OR'!E36</f>
        <v>279437980.00999999</v>
      </c>
      <c r="N36" s="12">
        <f>'R-Total'!R36</f>
        <v>441621633.79299998</v>
      </c>
      <c r="P36" s="6" t="b">
        <f t="shared" si="0"/>
        <v>1</v>
      </c>
      <c r="Q36" s="6" t="b">
        <f t="shared" si="1"/>
        <v>1</v>
      </c>
    </row>
    <row r="37" spans="1:17" x14ac:dyDescent="0.3">
      <c r="A37" s="4" t="s">
        <v>27</v>
      </c>
      <c r="B37" s="25">
        <f>'R-G'!I37</f>
        <v>2720954</v>
      </c>
      <c r="C37" s="20">
        <f>'R-FCS'!I37</f>
        <v>11068642</v>
      </c>
      <c r="D37" s="20">
        <f>'R-ADS'!I37</f>
        <v>1333815</v>
      </c>
      <c r="E37" s="20">
        <f>'R-RC'!I37</f>
        <v>13398588</v>
      </c>
      <c r="F37" s="20">
        <f>'R-WM'!I37</f>
        <v>9808809</v>
      </c>
      <c r="G37" s="20">
        <f>'R-TSM'!I37</f>
        <v>2397100</v>
      </c>
      <c r="H37" s="20">
        <f>'R-E'!I37</f>
        <v>862672</v>
      </c>
      <c r="I37" s="20">
        <f>'R-BES'!I37</f>
        <v>9593363</v>
      </c>
      <c r="J37" s="20">
        <f>'R-LRB'!I37</f>
        <v>3256517</v>
      </c>
      <c r="K37" s="87">
        <f>'R-Total'!I37</f>
        <v>54440460</v>
      </c>
      <c r="L37" s="20">
        <f>'R-MR'!I37+'R-O'!I37</f>
        <v>27981</v>
      </c>
      <c r="M37" s="20">
        <f>'R-OR'!E37</f>
        <v>96654605</v>
      </c>
      <c r="N37" s="12">
        <f>'R-Total'!R37</f>
        <v>151123046</v>
      </c>
      <c r="P37" s="6" t="b">
        <f t="shared" si="0"/>
        <v>1</v>
      </c>
      <c r="Q37" s="6" t="b">
        <f t="shared" si="1"/>
        <v>1</v>
      </c>
    </row>
    <row r="38" spans="1:17" x14ac:dyDescent="0.3">
      <c r="A38" s="4" t="s">
        <v>28</v>
      </c>
      <c r="B38" s="25">
        <f>'R-G'!I38</f>
        <v>1800307</v>
      </c>
      <c r="C38" s="20">
        <f>'R-FCS'!I38</f>
        <v>1159100</v>
      </c>
      <c r="D38" s="20">
        <f>'R-ADS'!I38</f>
        <v>745033</v>
      </c>
      <c r="E38" s="20">
        <f>'R-RC'!I38</f>
        <v>980752</v>
      </c>
      <c r="F38" s="20">
        <f>'R-WM'!I38</f>
        <v>875961</v>
      </c>
      <c r="G38" s="20">
        <f>'R-TSM'!I38</f>
        <v>54000</v>
      </c>
      <c r="H38" s="20">
        <f>'R-E'!I38</f>
        <v>238398</v>
      </c>
      <c r="I38" s="20">
        <f>'R-BES'!I38</f>
        <v>2924885</v>
      </c>
      <c r="J38" s="20">
        <f>'R-LRB'!I38</f>
        <v>1888696</v>
      </c>
      <c r="K38" s="87">
        <f>'R-Total'!I38</f>
        <v>10667132</v>
      </c>
      <c r="L38" s="20">
        <f>'R-MR'!I38+'R-O'!I38</f>
        <v>0</v>
      </c>
      <c r="M38" s="20">
        <f>'R-OR'!E38</f>
        <v>26927773</v>
      </c>
      <c r="N38" s="12">
        <f>'R-Total'!R38</f>
        <v>37594905</v>
      </c>
      <c r="P38" s="6" t="b">
        <f t="shared" si="0"/>
        <v>1</v>
      </c>
      <c r="Q38" s="6" t="b">
        <f t="shared" si="1"/>
        <v>1</v>
      </c>
    </row>
    <row r="39" spans="1:17" x14ac:dyDescent="0.3">
      <c r="A39" s="4" t="s">
        <v>29</v>
      </c>
      <c r="B39" s="25">
        <f>'R-G'!I39</f>
        <v>822567.46000000008</v>
      </c>
      <c r="C39" s="20">
        <f>'R-FCS'!I39</f>
        <v>331351.27</v>
      </c>
      <c r="D39" s="20">
        <f>'R-ADS'!I39</f>
        <v>1006561.6799999999</v>
      </c>
      <c r="E39" s="20">
        <f>'R-RC'!I39</f>
        <v>928150.46</v>
      </c>
      <c r="F39" s="20">
        <f>'R-WM'!I39</f>
        <v>177920.51</v>
      </c>
      <c r="G39" s="20">
        <f>'R-TSM'!I39</f>
        <v>38041</v>
      </c>
      <c r="H39" s="20">
        <f>'R-E'!I39</f>
        <v>149170.25</v>
      </c>
      <c r="I39" s="20">
        <f>'R-BES'!I39</f>
        <v>1806822.6600000001</v>
      </c>
      <c r="J39" s="20">
        <f>'R-LRB'!I39</f>
        <v>3750505.75</v>
      </c>
      <c r="K39" s="87">
        <f>'R-Total'!I39</f>
        <v>9011091.0399999991</v>
      </c>
      <c r="L39" s="20">
        <f>'R-MR'!I39+'R-O'!I39</f>
        <v>191291.13</v>
      </c>
      <c r="M39" s="20">
        <f>'R-OR'!E39</f>
        <v>13799511</v>
      </c>
      <c r="N39" s="12">
        <f>'R-Total'!R39</f>
        <v>23001893.170000002</v>
      </c>
      <c r="P39" s="6" t="b">
        <f t="shared" si="0"/>
        <v>1</v>
      </c>
      <c r="Q39" s="6" t="b">
        <f t="shared" si="1"/>
        <v>1</v>
      </c>
    </row>
    <row r="40" spans="1:17" x14ac:dyDescent="0.3">
      <c r="A40" s="4" t="s">
        <v>30</v>
      </c>
      <c r="B40" s="25">
        <f>'R-G'!I40</f>
        <v>2579863</v>
      </c>
      <c r="C40" s="20">
        <f>'R-FCS'!I40</f>
        <v>1970909</v>
      </c>
      <c r="D40" s="20">
        <f>'R-ADS'!I40</f>
        <v>2158251</v>
      </c>
      <c r="E40" s="20">
        <f>'R-RC'!I40</f>
        <v>10934513</v>
      </c>
      <c r="F40" s="20">
        <f>'R-WM'!I40</f>
        <v>23127</v>
      </c>
      <c r="G40" s="20">
        <f>'R-TSM'!I40</f>
        <v>1322531</v>
      </c>
      <c r="H40" s="20">
        <f>'R-E'!I40</f>
        <v>800778</v>
      </c>
      <c r="I40" s="20">
        <f>'R-BES'!I40</f>
        <v>8511629</v>
      </c>
      <c r="J40" s="20">
        <f>'R-LRB'!I40</f>
        <v>1005253</v>
      </c>
      <c r="K40" s="87">
        <f>'R-Total'!I40</f>
        <v>29306854</v>
      </c>
      <c r="L40" s="20">
        <f>'R-MR'!I40+'R-O'!I40</f>
        <v>850000</v>
      </c>
      <c r="M40" s="20">
        <f>'R-OR'!E40</f>
        <v>115591379</v>
      </c>
      <c r="N40" s="12">
        <f>'R-Total'!R40</f>
        <v>145748233</v>
      </c>
      <c r="P40" s="6" t="b">
        <f t="shared" si="0"/>
        <v>1</v>
      </c>
      <c r="Q40" s="6" t="b">
        <f t="shared" si="1"/>
        <v>1</v>
      </c>
    </row>
    <row r="41" spans="1:17" x14ac:dyDescent="0.3">
      <c r="A41" s="4" t="s">
        <v>31</v>
      </c>
      <c r="B41" s="25">
        <f>'R-G'!I41</f>
        <v>1924772.99</v>
      </c>
      <c r="C41" s="20">
        <f>'R-FCS'!I41</f>
        <v>1806191.5290000001</v>
      </c>
      <c r="D41" s="20">
        <f>'R-ADS'!I41</f>
        <v>711344.85</v>
      </c>
      <c r="E41" s="20">
        <f>'R-RC'!I41</f>
        <v>7477450.6499999994</v>
      </c>
      <c r="F41" s="20">
        <f>'R-WM'!I41</f>
        <v>2886897.3399999994</v>
      </c>
      <c r="G41" s="20">
        <f>'R-TSM'!I41</f>
        <v>738998.15</v>
      </c>
      <c r="H41" s="20">
        <f>'R-E'!I41</f>
        <v>523898.9</v>
      </c>
      <c r="I41" s="20">
        <f>'R-BES'!I41</f>
        <v>4240790.29</v>
      </c>
      <c r="J41" s="20">
        <f>'R-LRB'!I41</f>
        <v>2070570.48</v>
      </c>
      <c r="K41" s="87">
        <f>'R-Total'!I41</f>
        <v>22380915.179000001</v>
      </c>
      <c r="L41" s="20">
        <f>'R-MR'!I41+'R-O'!I41</f>
        <v>1084118.68</v>
      </c>
      <c r="M41" s="20">
        <f>'R-OR'!E41</f>
        <v>35446581</v>
      </c>
      <c r="N41" s="12">
        <f>'R-Total'!R41</f>
        <v>58911614.858999997</v>
      </c>
      <c r="P41" s="6" t="b">
        <f t="shared" si="0"/>
        <v>1</v>
      </c>
      <c r="Q41" s="6" t="b">
        <f t="shared" si="1"/>
        <v>1</v>
      </c>
    </row>
    <row r="42" spans="1:17" x14ac:dyDescent="0.3">
      <c r="A42" s="4" t="s">
        <v>32</v>
      </c>
      <c r="B42" s="25">
        <f>'R-G'!I42</f>
        <v>8282129.3399999989</v>
      </c>
      <c r="C42" s="20">
        <f>'R-FCS'!I42</f>
        <v>28315966.514434114</v>
      </c>
      <c r="D42" s="20">
        <f>'R-ADS'!I42</f>
        <v>6577149.773753643</v>
      </c>
      <c r="E42" s="20">
        <f>'R-RC'!I42</f>
        <v>14816418.77947071</v>
      </c>
      <c r="F42" s="20">
        <f>'R-WM'!I42</f>
        <v>3217271.7100000004</v>
      </c>
      <c r="G42" s="20">
        <f>'R-TSM'!I42</f>
        <v>5448869.955913689</v>
      </c>
      <c r="H42" s="20">
        <f>'R-E'!I42</f>
        <v>4724749.4000000004</v>
      </c>
      <c r="I42" s="20">
        <f>'R-BES'!I42</f>
        <v>28576943.689999998</v>
      </c>
      <c r="J42" s="20">
        <f>'R-LRB'!I42</f>
        <v>5005554.6000000006</v>
      </c>
      <c r="K42" s="87">
        <f>'R-Total'!I42</f>
        <v>104965053.76357216</v>
      </c>
      <c r="L42" s="20">
        <f>'R-MR'!I42+'R-O'!I42</f>
        <v>0</v>
      </c>
      <c r="M42" s="20">
        <f>'R-OR'!E42</f>
        <v>220269983.59</v>
      </c>
      <c r="N42" s="12">
        <f>'R-Total'!R42</f>
        <v>325235037.35357213</v>
      </c>
      <c r="P42" s="6" t="b">
        <f t="shared" si="0"/>
        <v>1</v>
      </c>
      <c r="Q42" s="6" t="b">
        <f t="shared" si="1"/>
        <v>1</v>
      </c>
    </row>
    <row r="43" spans="1:17" x14ac:dyDescent="0.3">
      <c r="A43" s="4" t="s">
        <v>33</v>
      </c>
      <c r="B43" s="25">
        <f>'R-G'!I43</f>
        <v>1698530</v>
      </c>
      <c r="C43" s="20">
        <f>'R-FCS'!I43</f>
        <v>431627</v>
      </c>
      <c r="D43" s="20">
        <f>'R-ADS'!I43</f>
        <v>42304</v>
      </c>
      <c r="E43" s="20">
        <f>'R-RC'!I43</f>
        <v>1294452</v>
      </c>
      <c r="F43" s="20">
        <f>'R-WM'!I43</f>
        <v>247989</v>
      </c>
      <c r="G43" s="20">
        <f>'R-TSM'!I43</f>
        <v>2785665</v>
      </c>
      <c r="H43" s="20">
        <f>'R-E'!I43</f>
        <v>441334</v>
      </c>
      <c r="I43" s="20">
        <f>'R-BES'!I43</f>
        <v>4586929</v>
      </c>
      <c r="J43" s="20">
        <f>'R-LRB'!I43</f>
        <v>2702061</v>
      </c>
      <c r="K43" s="87">
        <f>'R-Total'!I43</f>
        <v>14230891</v>
      </c>
      <c r="L43" s="20">
        <f>'R-MR'!I43+'R-O'!I43</f>
        <v>97755</v>
      </c>
      <c r="M43" s="20">
        <f>'R-OR'!E43</f>
        <v>22729779</v>
      </c>
      <c r="N43" s="12">
        <f>'R-Total'!R43</f>
        <v>37058425</v>
      </c>
      <c r="P43" s="6" t="b">
        <f t="shared" si="0"/>
        <v>1</v>
      </c>
      <c r="Q43" s="6" t="b">
        <f t="shared" si="1"/>
        <v>1</v>
      </c>
    </row>
    <row r="44" spans="1:17" x14ac:dyDescent="0.3">
      <c r="A44" s="4" t="s">
        <v>34</v>
      </c>
      <c r="B44" s="25">
        <f>'R-G'!I44</f>
        <v>8283871</v>
      </c>
      <c r="C44" s="20">
        <f>'R-FCS'!I44</f>
        <v>16403500</v>
      </c>
      <c r="D44" s="20">
        <f>'R-ADS'!I44</f>
        <v>26031752</v>
      </c>
      <c r="E44" s="20">
        <f>'R-RC'!I44</f>
        <v>16489599</v>
      </c>
      <c r="F44" s="20">
        <f>'R-WM'!I44</f>
        <v>775591</v>
      </c>
      <c r="G44" s="20">
        <f>'R-TSM'!I44</f>
        <v>4052929</v>
      </c>
      <c r="H44" s="20">
        <f>'R-E'!I44</f>
        <v>323292</v>
      </c>
      <c r="I44" s="20">
        <f>'R-BES'!I44</f>
        <v>5910906</v>
      </c>
      <c r="J44" s="20">
        <f>'R-LRB'!I44</f>
        <v>1644491</v>
      </c>
      <c r="K44" s="87">
        <f>'R-Total'!I44</f>
        <v>79915931</v>
      </c>
      <c r="L44" s="20">
        <f>'R-MR'!I44+'R-O'!I44</f>
        <v>0</v>
      </c>
      <c r="M44" s="20">
        <f>'R-OR'!E44</f>
        <v>147959096</v>
      </c>
      <c r="N44" s="12">
        <f>'R-Total'!R44</f>
        <v>227875027</v>
      </c>
      <c r="P44" s="6" t="b">
        <f t="shared" si="0"/>
        <v>1</v>
      </c>
      <c r="Q44" s="6" t="b">
        <f t="shared" si="1"/>
        <v>1</v>
      </c>
    </row>
    <row r="45" spans="1:17" x14ac:dyDescent="0.3">
      <c r="A45" s="4" t="s">
        <v>35</v>
      </c>
      <c r="B45" s="25">
        <f>'R-G'!I45</f>
        <v>7044970.4700000007</v>
      </c>
      <c r="C45" s="20">
        <f>'R-FCS'!I45</f>
        <v>16296413.030000001</v>
      </c>
      <c r="D45" s="20">
        <f>'R-ADS'!I45</f>
        <v>6447390.9300000006</v>
      </c>
      <c r="E45" s="20">
        <f>'R-RC'!I45</f>
        <v>3077085.8999999994</v>
      </c>
      <c r="F45" s="20">
        <f>'R-WM'!I45</f>
        <v>506160</v>
      </c>
      <c r="G45" s="20">
        <f>'R-TSM'!I45</f>
        <v>1107541</v>
      </c>
      <c r="H45" s="20">
        <f>'R-E'!I45</f>
        <v>412638</v>
      </c>
      <c r="I45" s="20">
        <f>'R-BES'!I45</f>
        <v>9150681</v>
      </c>
      <c r="J45" s="20">
        <f>'R-LRB'!I45</f>
        <v>1101665</v>
      </c>
      <c r="K45" s="87">
        <f>'R-Total'!I45</f>
        <v>45144545.329999998</v>
      </c>
      <c r="L45" s="20">
        <f>'R-MR'!I45+'R-O'!I45</f>
        <v>0</v>
      </c>
      <c r="M45" s="20">
        <f>'R-OR'!E45</f>
        <v>136656067</v>
      </c>
      <c r="N45" s="12">
        <f>'R-Total'!R45</f>
        <v>181800612.32999998</v>
      </c>
      <c r="P45" s="6" t="b">
        <f t="shared" si="0"/>
        <v>1</v>
      </c>
      <c r="Q45" s="6" t="b">
        <f t="shared" si="1"/>
        <v>1</v>
      </c>
    </row>
    <row r="46" spans="1:17" x14ac:dyDescent="0.3">
      <c r="A46" s="4" t="s">
        <v>36</v>
      </c>
      <c r="B46" s="25">
        <f>'R-G'!I46</f>
        <v>3109899.83</v>
      </c>
      <c r="C46" s="20">
        <f>'R-FCS'!I46</f>
        <v>14997574.779999999</v>
      </c>
      <c r="D46" s="20">
        <f>'R-ADS'!I46</f>
        <v>5409523.6600000011</v>
      </c>
      <c r="E46" s="20">
        <f>'R-RC'!I46</f>
        <v>25871675.260000005</v>
      </c>
      <c r="F46" s="20">
        <f>'R-WM'!I46</f>
        <v>2013543.41</v>
      </c>
      <c r="G46" s="20">
        <f>'R-TSM'!I46</f>
        <v>3943003.3400000003</v>
      </c>
      <c r="H46" s="20">
        <f>'R-E'!I46</f>
        <v>394692.14</v>
      </c>
      <c r="I46" s="20">
        <f>'R-BES'!I46</f>
        <v>5696922.0300000003</v>
      </c>
      <c r="J46" s="20">
        <f>'R-LRB'!I46</f>
        <v>3187532.2699999996</v>
      </c>
      <c r="K46" s="87">
        <f>'R-Total'!I46</f>
        <v>64624366.719999999</v>
      </c>
      <c r="L46" s="20">
        <f>'R-MR'!I46+'R-O'!I46</f>
        <v>0</v>
      </c>
      <c r="M46" s="20">
        <f>'R-OR'!E46</f>
        <v>93859028.629999995</v>
      </c>
      <c r="N46" s="12">
        <f>'R-Total'!R46</f>
        <v>158483395.34999999</v>
      </c>
      <c r="P46" s="6" t="b">
        <f t="shared" si="0"/>
        <v>1</v>
      </c>
      <c r="Q46" s="6" t="b">
        <f t="shared" si="1"/>
        <v>1</v>
      </c>
    </row>
    <row r="47" spans="1:17" x14ac:dyDescent="0.3">
      <c r="A47" s="4" t="s">
        <v>37</v>
      </c>
      <c r="B47" s="25">
        <f>'R-G'!I47</f>
        <v>2324575.4700000002</v>
      </c>
      <c r="C47" s="20">
        <f>'R-FCS'!I47</f>
        <v>1181432.72</v>
      </c>
      <c r="D47" s="20">
        <f>'R-ADS'!I47</f>
        <v>1498817.9900000002</v>
      </c>
      <c r="E47" s="20">
        <f>'R-RC'!I47</f>
        <v>331033.20999999996</v>
      </c>
      <c r="F47" s="20">
        <f>'R-WM'!I47</f>
        <v>510089.52</v>
      </c>
      <c r="G47" s="20">
        <f>'R-TSM'!I47</f>
        <v>0</v>
      </c>
      <c r="H47" s="20">
        <f>'R-E'!I47</f>
        <v>122236.15</v>
      </c>
      <c r="I47" s="20">
        <f>'R-BES'!I47</f>
        <v>1126411.43</v>
      </c>
      <c r="J47" s="20">
        <f>'R-LRB'!I47</f>
        <v>7268869.4300000006</v>
      </c>
      <c r="K47" s="87">
        <f>'R-Total'!I47</f>
        <v>14363465.920000002</v>
      </c>
      <c r="L47" s="20">
        <f>'R-MR'!I47+'R-O'!I47</f>
        <v>563516.84</v>
      </c>
      <c r="M47" s="20">
        <f>'R-OR'!E47</f>
        <v>20920866.369999997</v>
      </c>
      <c r="N47" s="12">
        <f>'R-Total'!R47</f>
        <v>35847849.129999995</v>
      </c>
      <c r="P47" s="6" t="b">
        <f t="shared" si="0"/>
        <v>1</v>
      </c>
      <c r="Q47" s="6" t="b">
        <f t="shared" si="1"/>
        <v>1</v>
      </c>
    </row>
    <row r="48" spans="1:17" x14ac:dyDescent="0.3">
      <c r="A48" s="4" t="s">
        <v>38</v>
      </c>
      <c r="B48" s="25">
        <f>'R-G'!I48</f>
        <v>5338661.3847226854</v>
      </c>
      <c r="C48" s="20">
        <f>'R-FCS'!I48</f>
        <v>5679976.7549999999</v>
      </c>
      <c r="D48" s="20">
        <f>'R-ADS'!I48</f>
        <v>698914.33499999973</v>
      </c>
      <c r="E48" s="20">
        <f>'R-RC'!I48</f>
        <v>6639107.091</v>
      </c>
      <c r="F48" s="20">
        <f>'R-WM'!I48</f>
        <v>1226483.1510000001</v>
      </c>
      <c r="G48" s="20">
        <f>'R-TSM'!I48</f>
        <v>1661402.3758094767</v>
      </c>
      <c r="H48" s="20">
        <f>'R-E'!I48</f>
        <v>650312.85800000001</v>
      </c>
      <c r="I48" s="20">
        <f>'R-BES'!I48</f>
        <v>4517650.8452773141</v>
      </c>
      <c r="J48" s="20">
        <f>'R-LRB'!I48</f>
        <v>2074460.3941905233</v>
      </c>
      <c r="K48" s="87">
        <f>'R-Total'!I48</f>
        <v>28486969.189999998</v>
      </c>
      <c r="L48" s="20">
        <f>'R-MR'!I48+'R-O'!I48</f>
        <v>0</v>
      </c>
      <c r="M48" s="20">
        <f>'R-OR'!E48</f>
        <v>61198966.770000018</v>
      </c>
      <c r="N48" s="12">
        <f>'R-Total'!R48</f>
        <v>89685935.960000008</v>
      </c>
      <c r="P48" s="6" t="b">
        <f t="shared" si="0"/>
        <v>1</v>
      </c>
      <c r="Q48" s="6" t="b">
        <f t="shared" si="1"/>
        <v>1</v>
      </c>
    </row>
    <row r="49" spans="1:17" x14ac:dyDescent="0.3">
      <c r="A49" s="4" t="s">
        <v>39</v>
      </c>
      <c r="B49" s="25">
        <f>'R-G'!I49</f>
        <v>9979132</v>
      </c>
      <c r="C49" s="20">
        <f>'R-FCS'!I49</f>
        <v>2074406</v>
      </c>
      <c r="D49" s="20">
        <f>'R-ADS'!I49</f>
        <v>6870885</v>
      </c>
      <c r="E49" s="20">
        <f>'R-RC'!I49</f>
        <v>1524628</v>
      </c>
      <c r="F49" s="20">
        <f>'R-WM'!I49</f>
        <v>31514</v>
      </c>
      <c r="G49" s="20">
        <f>'R-TSM'!I49</f>
        <v>769719</v>
      </c>
      <c r="H49" s="20">
        <f>'R-E'!I49</f>
        <v>639458</v>
      </c>
      <c r="I49" s="20">
        <f>'R-BES'!I49</f>
        <v>2956964</v>
      </c>
      <c r="J49" s="20">
        <f>'R-LRB'!I49</f>
        <v>1845464</v>
      </c>
      <c r="K49" s="87">
        <f>'R-Total'!I49</f>
        <v>26692170</v>
      </c>
      <c r="L49" s="20">
        <f>'R-MR'!I49+'R-O'!I49</f>
        <v>7687876</v>
      </c>
      <c r="M49" s="20">
        <f>'R-OR'!E49</f>
        <v>112382462</v>
      </c>
      <c r="N49" s="12">
        <f>'R-Total'!R49</f>
        <v>146762508</v>
      </c>
      <c r="P49" s="6" t="b">
        <f t="shared" si="0"/>
        <v>1</v>
      </c>
      <c r="Q49" s="6" t="b">
        <f t="shared" si="1"/>
        <v>1</v>
      </c>
    </row>
    <row r="50" spans="1:17" x14ac:dyDescent="0.3">
      <c r="A50" s="4" t="s">
        <v>40</v>
      </c>
      <c r="B50" s="25">
        <f>'R-G'!I50</f>
        <v>1825694</v>
      </c>
      <c r="C50" s="20">
        <f>'R-FCS'!I50</f>
        <v>881520</v>
      </c>
      <c r="D50" s="20">
        <f>'R-ADS'!I50</f>
        <v>858272</v>
      </c>
      <c r="E50" s="20">
        <f>'R-RC'!I50</f>
        <v>2364295</v>
      </c>
      <c r="F50" s="20">
        <f>'R-WM'!I50</f>
        <v>434245</v>
      </c>
      <c r="G50" s="20">
        <f>'R-TSM'!I50</f>
        <v>30205</v>
      </c>
      <c r="H50" s="20">
        <f>'R-E'!I50</f>
        <v>34629</v>
      </c>
      <c r="I50" s="20">
        <f>'R-BES'!I50</f>
        <v>1588611</v>
      </c>
      <c r="J50" s="20">
        <f>'R-LRB'!I50</f>
        <v>2161052</v>
      </c>
      <c r="K50" s="87">
        <f>'R-Total'!I50</f>
        <v>10178523</v>
      </c>
      <c r="L50" s="20">
        <f>'R-MR'!I50+'R-O'!I50</f>
        <v>2877889</v>
      </c>
      <c r="M50" s="20">
        <f>'R-OR'!E50</f>
        <v>17795167</v>
      </c>
      <c r="N50" s="12">
        <f>'R-Total'!R50</f>
        <v>30851579</v>
      </c>
      <c r="P50" s="6" t="b">
        <f t="shared" si="0"/>
        <v>1</v>
      </c>
      <c r="Q50" s="6" t="b">
        <f t="shared" si="1"/>
        <v>1</v>
      </c>
    </row>
    <row r="51" spans="1:17" x14ac:dyDescent="0.3">
      <c r="A51" s="4" t="s">
        <v>41</v>
      </c>
      <c r="B51" s="25">
        <f>'R-G'!I51</f>
        <v>3139446</v>
      </c>
      <c r="C51" s="20">
        <f>'R-FCS'!I51</f>
        <v>2101156</v>
      </c>
      <c r="D51" s="20">
        <f>'R-ADS'!I51</f>
        <v>2655002</v>
      </c>
      <c r="E51" s="20">
        <f>'R-RC'!I51</f>
        <v>15141071</v>
      </c>
      <c r="F51" s="20">
        <f>'R-WM'!I51</f>
        <v>130090</v>
      </c>
      <c r="G51" s="20">
        <f>'R-TSM'!I51</f>
        <v>10316787</v>
      </c>
      <c r="H51" s="20">
        <f>'R-E'!I51</f>
        <v>518033</v>
      </c>
      <c r="I51" s="20">
        <f>'R-BES'!I51</f>
        <v>2897709</v>
      </c>
      <c r="J51" s="20">
        <f>'R-LRB'!I51</f>
        <v>7903868</v>
      </c>
      <c r="K51" s="87">
        <f>'R-Total'!I51</f>
        <v>44803162</v>
      </c>
      <c r="L51" s="20">
        <f>'R-MR'!I51+'R-O'!I51</f>
        <v>0</v>
      </c>
      <c r="M51" s="20">
        <f>'R-OR'!E51</f>
        <v>107399378</v>
      </c>
      <c r="N51" s="12">
        <f>'R-Total'!R51</f>
        <v>152202540</v>
      </c>
      <c r="P51" s="6" t="b">
        <f t="shared" si="0"/>
        <v>1</v>
      </c>
      <c r="Q51" s="6" t="b">
        <f t="shared" si="1"/>
        <v>1</v>
      </c>
    </row>
    <row r="52" spans="1:17" x14ac:dyDescent="0.3">
      <c r="A52" s="4" t="s">
        <v>42</v>
      </c>
      <c r="B52" s="25">
        <f>'R-G'!I52</f>
        <v>5052549.54</v>
      </c>
      <c r="C52" s="20">
        <f>'R-FCS'!I52</f>
        <v>2872854.92</v>
      </c>
      <c r="D52" s="20">
        <f>'R-ADS'!I52</f>
        <v>2841081.31</v>
      </c>
      <c r="E52" s="20">
        <f>'R-RC'!I52</f>
        <v>19138865.739999998</v>
      </c>
      <c r="F52" s="20">
        <f>'R-WM'!I52</f>
        <v>138178.29999999999</v>
      </c>
      <c r="G52" s="20">
        <f>'R-TSM'!I52</f>
        <v>20559484.73</v>
      </c>
      <c r="H52" s="20">
        <f>'R-E'!I52</f>
        <v>851970.68</v>
      </c>
      <c r="I52" s="20">
        <f>'R-BES'!I52</f>
        <v>6180311.4500000002</v>
      </c>
      <c r="J52" s="20">
        <f>'R-LRB'!I52</f>
        <v>1485963</v>
      </c>
      <c r="K52" s="87">
        <f>'R-Total'!I52</f>
        <v>59121259.670000002</v>
      </c>
      <c r="L52" s="20">
        <f>'R-MR'!I52+'R-O'!I52</f>
        <v>0</v>
      </c>
      <c r="M52" s="20">
        <f>'R-OR'!E52</f>
        <v>100452087.42</v>
      </c>
      <c r="N52" s="12">
        <f>'R-Total'!R52</f>
        <v>159573347.09</v>
      </c>
      <c r="P52" s="6" t="b">
        <f t="shared" si="0"/>
        <v>1</v>
      </c>
      <c r="Q52" s="6" t="b">
        <f t="shared" si="1"/>
        <v>1</v>
      </c>
    </row>
    <row r="53" spans="1:17" x14ac:dyDescent="0.3">
      <c r="A53" s="4" t="s">
        <v>43</v>
      </c>
      <c r="B53" s="25">
        <f>'R-G'!I53</f>
        <v>15178000</v>
      </c>
      <c r="C53" s="20">
        <f>'R-FCS'!I53</f>
        <v>8648000</v>
      </c>
      <c r="D53" s="20">
        <f>'R-ADS'!I53</f>
        <v>1235000</v>
      </c>
      <c r="E53" s="20">
        <f>'R-RC'!I53</f>
        <v>15740000</v>
      </c>
      <c r="F53" s="20">
        <f>'R-WM'!I53</f>
        <v>3544000</v>
      </c>
      <c r="G53" s="20">
        <f>'R-TSM'!I53</f>
        <v>69332000</v>
      </c>
      <c r="H53" s="20">
        <f>'R-E'!I53</f>
        <v>14301000</v>
      </c>
      <c r="I53" s="20">
        <f>'R-BES'!I53</f>
        <v>310097000</v>
      </c>
      <c r="J53" s="20">
        <f>'R-LRB'!I53</f>
        <v>6247000</v>
      </c>
      <c r="K53" s="87">
        <f>'R-Total'!I53</f>
        <v>444322000</v>
      </c>
      <c r="L53" s="20">
        <f>'R-MR'!I53+'R-O'!I53</f>
        <v>0</v>
      </c>
      <c r="M53" s="20">
        <f>'R-OR'!E53</f>
        <v>320796433</v>
      </c>
      <c r="N53" s="12">
        <f>'R-Total'!R53</f>
        <v>765118433</v>
      </c>
      <c r="P53" s="6" t="b">
        <f t="shared" si="0"/>
        <v>1</v>
      </c>
      <c r="Q53" s="6" t="b">
        <f t="shared" si="1"/>
        <v>1</v>
      </c>
    </row>
    <row r="54" spans="1:17" x14ac:dyDescent="0.3">
      <c r="A54" s="4" t="s">
        <v>263</v>
      </c>
      <c r="B54" s="25">
        <f>'R-G'!I54</f>
        <v>278543267.95999998</v>
      </c>
      <c r="C54" s="20">
        <f>'R-FCS'!I54</f>
        <v>10394404.789999999</v>
      </c>
      <c r="D54" s="20">
        <f>'R-ADS'!I54</f>
        <v>3265036.9600000009</v>
      </c>
      <c r="E54" s="20">
        <f>'R-RC'!I54</f>
        <v>8143531.3700000001</v>
      </c>
      <c r="F54" s="20">
        <f>'R-WM'!I54</f>
        <v>2514877.4499999997</v>
      </c>
      <c r="G54" s="20">
        <f>'R-TSM'!I54</f>
        <v>1638561.1634999998</v>
      </c>
      <c r="H54" s="20">
        <f>'R-E'!I54</f>
        <v>12292</v>
      </c>
      <c r="I54" s="20">
        <f>'R-BES'!I54</f>
        <v>5610666</v>
      </c>
      <c r="J54" s="20">
        <f>'R-LRB'!I54</f>
        <v>9877019.6500000004</v>
      </c>
      <c r="K54" s="87">
        <f>'R-Total'!I54</f>
        <v>319999657.34349996</v>
      </c>
      <c r="L54" s="20">
        <f>'R-MR'!I54+'R-O'!I54</f>
        <v>0</v>
      </c>
      <c r="M54" s="20">
        <f>'R-OR'!E54</f>
        <v>152437318</v>
      </c>
      <c r="N54" s="12">
        <f>'R-Total'!R54</f>
        <v>472436975.34349996</v>
      </c>
      <c r="P54" s="6" t="b">
        <f t="shared" si="0"/>
        <v>1</v>
      </c>
      <c r="Q54" s="6" t="b">
        <f t="shared" si="1"/>
        <v>1</v>
      </c>
    </row>
    <row r="55" spans="1:17" x14ac:dyDescent="0.3">
      <c r="A55" s="4" t="s">
        <v>44</v>
      </c>
      <c r="B55" s="25">
        <f>'R-G'!I55</f>
        <v>5494000</v>
      </c>
      <c r="C55" s="20">
        <f>'R-FCS'!I55</f>
        <v>5560000</v>
      </c>
      <c r="D55" s="20">
        <f>'R-ADS'!I55</f>
        <v>4020000</v>
      </c>
      <c r="E55" s="20">
        <f>'R-RC'!I55</f>
        <v>29011000</v>
      </c>
      <c r="F55" s="20">
        <f>'R-WM'!I55</f>
        <v>2048000</v>
      </c>
      <c r="G55" s="20">
        <f>'R-TSM'!I55</f>
        <v>526000</v>
      </c>
      <c r="H55" s="20">
        <f>'R-E'!I55</f>
        <v>530000</v>
      </c>
      <c r="I55" s="20">
        <f>'R-BES'!I55</f>
        <v>12070000</v>
      </c>
      <c r="J55" s="20">
        <f>'R-LRB'!I55</f>
        <v>7727000</v>
      </c>
      <c r="K55" s="87">
        <f>'R-Total'!I55</f>
        <v>66986000</v>
      </c>
      <c r="L55" s="20">
        <f>'R-MR'!I55+'R-O'!I55</f>
        <v>381000</v>
      </c>
      <c r="M55" s="20">
        <f>'R-OR'!E55</f>
        <v>91857834</v>
      </c>
      <c r="N55" s="12">
        <f>'R-Total'!R55</f>
        <v>159224834</v>
      </c>
      <c r="P55" s="6" t="b">
        <f t="shared" si="0"/>
        <v>1</v>
      </c>
      <c r="Q55" s="6" t="b">
        <f t="shared" si="1"/>
        <v>1</v>
      </c>
    </row>
    <row r="56" spans="1:17" x14ac:dyDescent="0.3">
      <c r="A56" s="4" t="s">
        <v>45</v>
      </c>
      <c r="B56" s="25">
        <f>'R-G'!I56</f>
        <v>30876338.320000004</v>
      </c>
      <c r="C56" s="20">
        <f>'R-FCS'!I56</f>
        <v>5831684.6299999999</v>
      </c>
      <c r="D56" s="20">
        <f>'R-ADS'!I56</f>
        <v>29867.72</v>
      </c>
      <c r="E56" s="20">
        <f>'R-RC'!I56</f>
        <v>3667764.1199999996</v>
      </c>
      <c r="F56" s="20">
        <f>'R-WM'!I56</f>
        <v>1262092.2599999998</v>
      </c>
      <c r="G56" s="20">
        <f>'R-TSM'!I56</f>
        <v>117871.43</v>
      </c>
      <c r="H56" s="20">
        <f>'R-E'!I56</f>
        <v>314483.11</v>
      </c>
      <c r="I56" s="20">
        <f>'R-BES'!I56</f>
        <v>7564793.1500000004</v>
      </c>
      <c r="J56" s="20">
        <f>'R-LRB'!I56</f>
        <v>4600607.7</v>
      </c>
      <c r="K56" s="87">
        <f>'R-Total'!I56</f>
        <v>54265502.439999998</v>
      </c>
      <c r="L56" s="20">
        <f>'R-MR'!I56+'R-O'!I56</f>
        <v>49033.919999999998</v>
      </c>
      <c r="M56" s="20">
        <f>'R-OR'!E56</f>
        <v>58496691.700000003</v>
      </c>
      <c r="N56" s="12">
        <f>'R-Total'!R56</f>
        <v>112811228.06</v>
      </c>
      <c r="P56" s="6" t="b">
        <f t="shared" si="0"/>
        <v>1</v>
      </c>
      <c r="Q56" s="6" t="b">
        <f t="shared" si="1"/>
        <v>1</v>
      </c>
    </row>
    <row r="57" spans="1:17" x14ac:dyDescent="0.3">
      <c r="A57" s="4" t="s">
        <v>46</v>
      </c>
      <c r="B57" s="25">
        <f>'R-G'!I57</f>
        <v>1825300</v>
      </c>
      <c r="C57" s="20">
        <f>'R-FCS'!I57</f>
        <v>546356</v>
      </c>
      <c r="D57" s="20">
        <f>'R-ADS'!I57</f>
        <v>0</v>
      </c>
      <c r="E57" s="20">
        <f>'R-RC'!I57</f>
        <v>808731</v>
      </c>
      <c r="F57" s="20">
        <f>'R-WM'!I57</f>
        <v>2100209</v>
      </c>
      <c r="G57" s="20">
        <f>'R-TSM'!I57</f>
        <v>1093760</v>
      </c>
      <c r="H57" s="20">
        <f>'R-E'!I57</f>
        <v>1043595</v>
      </c>
      <c r="I57" s="20">
        <f>'R-BES'!I57</f>
        <v>1996760</v>
      </c>
      <c r="J57" s="20">
        <f>'R-LRB'!I57</f>
        <v>4381924</v>
      </c>
      <c r="K57" s="87">
        <f>'R-Total'!I57</f>
        <v>13796635</v>
      </c>
      <c r="L57" s="20">
        <f>'R-MR'!I57+'R-O'!I57</f>
        <v>0</v>
      </c>
      <c r="M57" s="20">
        <f>'R-OR'!E57</f>
        <v>50733855</v>
      </c>
      <c r="N57" s="12">
        <f>'R-Total'!R57</f>
        <v>64530490</v>
      </c>
      <c r="P57" s="6" t="b">
        <f t="shared" si="0"/>
        <v>1</v>
      </c>
      <c r="Q57" s="6" t="b">
        <f t="shared" si="1"/>
        <v>1</v>
      </c>
    </row>
    <row r="58" spans="1:17" x14ac:dyDescent="0.3">
      <c r="A58" s="4" t="s">
        <v>47</v>
      </c>
      <c r="B58" s="25">
        <f>'R-G'!I58</f>
        <v>13865636</v>
      </c>
      <c r="C58" s="20">
        <f>'R-FCS'!I58</f>
        <v>5027460</v>
      </c>
      <c r="D58" s="20">
        <f>'R-ADS'!I58</f>
        <v>9437714</v>
      </c>
      <c r="E58" s="20">
        <f>'R-RC'!I58</f>
        <v>12015169</v>
      </c>
      <c r="F58" s="20">
        <f>'R-WM'!I58</f>
        <v>2944272</v>
      </c>
      <c r="G58" s="20">
        <f>'R-TSM'!I58</f>
        <v>5649517</v>
      </c>
      <c r="H58" s="20">
        <f>'R-E'!I58</f>
        <v>11180114</v>
      </c>
      <c r="I58" s="20">
        <f>'R-BES'!I58</f>
        <v>5884206</v>
      </c>
      <c r="J58" s="20">
        <f>'R-LRB'!I58</f>
        <v>2273178</v>
      </c>
      <c r="K58" s="87">
        <f>'R-Total'!I58</f>
        <v>68277266</v>
      </c>
      <c r="L58" s="20">
        <f>'R-MR'!I58+'R-O'!I58</f>
        <v>0</v>
      </c>
      <c r="M58" s="20">
        <f>'R-OR'!E58</f>
        <v>123286299</v>
      </c>
      <c r="N58" s="12">
        <f>'R-Total'!R58</f>
        <v>191563565</v>
      </c>
      <c r="P58" s="6" t="b">
        <f t="shared" si="0"/>
        <v>1</v>
      </c>
      <c r="Q58" s="6" t="b">
        <f t="shared" si="1"/>
        <v>1</v>
      </c>
    </row>
    <row r="59" spans="1:17" x14ac:dyDescent="0.3">
      <c r="A59" s="4" t="s">
        <v>48</v>
      </c>
      <c r="B59" s="25">
        <f>'R-G'!I59</f>
        <v>2519840.0408000001</v>
      </c>
      <c r="C59" s="20">
        <f>'R-FCS'!I59</f>
        <v>17251684.823999997</v>
      </c>
      <c r="D59" s="20">
        <f>'R-ADS'!I59</f>
        <v>6640049.4988000002</v>
      </c>
      <c r="E59" s="20">
        <f>'R-RC'!I59</f>
        <v>5199428.7143999999</v>
      </c>
      <c r="F59" s="20">
        <f>'R-WM'!I59</f>
        <v>714819.58</v>
      </c>
      <c r="G59" s="20">
        <f>'R-TSM'!I59</f>
        <v>2560713.8248000001</v>
      </c>
      <c r="H59" s="20">
        <f>'R-E'!I59</f>
        <v>291674.90999999997</v>
      </c>
      <c r="I59" s="20">
        <f>'R-BES'!I59</f>
        <v>10903149.2272</v>
      </c>
      <c r="J59" s="20">
        <f>'R-LRB'!I59</f>
        <v>1483894.26</v>
      </c>
      <c r="K59" s="87">
        <f>'R-Total'!I59</f>
        <v>47565254.879999995</v>
      </c>
      <c r="L59" s="20">
        <f>'R-MR'!I59+'R-O'!I59</f>
        <v>0</v>
      </c>
      <c r="M59" s="20">
        <f>'R-OR'!E59</f>
        <v>127051764.42</v>
      </c>
      <c r="N59" s="12">
        <f>'R-Total'!R59</f>
        <v>174617019.30000001</v>
      </c>
      <c r="P59" s="6" t="b">
        <f t="shared" si="0"/>
        <v>1</v>
      </c>
      <c r="Q59" s="6" t="b">
        <f t="shared" si="1"/>
        <v>1</v>
      </c>
    </row>
    <row r="60" spans="1:17" x14ac:dyDescent="0.3">
      <c r="A60" s="4" t="s">
        <v>49</v>
      </c>
      <c r="B60" s="25">
        <f>'R-G'!I60</f>
        <v>3384283.32</v>
      </c>
      <c r="C60" s="20">
        <f>'R-FCS'!I60</f>
        <v>1017352.1000000001</v>
      </c>
      <c r="D60" s="20">
        <f>'R-ADS'!I60</f>
        <v>2690532.5300000003</v>
      </c>
      <c r="E60" s="20">
        <f>'R-RC'!I60</f>
        <v>3367431.8599999994</v>
      </c>
      <c r="F60" s="20">
        <f>'R-WM'!I60</f>
        <v>1964407.3</v>
      </c>
      <c r="G60" s="20">
        <f>'R-TSM'!I60</f>
        <v>639353.25999999989</v>
      </c>
      <c r="H60" s="20">
        <f>'R-E'!I60</f>
        <v>714453.63</v>
      </c>
      <c r="I60" s="20">
        <f>'R-BES'!I60</f>
        <v>5590835.6500000004</v>
      </c>
      <c r="J60" s="20">
        <f>'R-LRB'!I60</f>
        <v>577103.80999999994</v>
      </c>
      <c r="K60" s="87">
        <f>'R-Total'!I60</f>
        <v>19945753.459999997</v>
      </c>
      <c r="L60" s="20">
        <f>'R-MR'!I60+'R-O'!I60</f>
        <v>1281703</v>
      </c>
      <c r="M60" s="20">
        <f>'R-OR'!E60</f>
        <v>45456731</v>
      </c>
      <c r="N60" s="12">
        <f>'R-Total'!R60</f>
        <v>66684187.459999993</v>
      </c>
      <c r="P60" s="6" t="b">
        <f t="shared" si="0"/>
        <v>1</v>
      </c>
      <c r="Q60" s="6" t="b">
        <f t="shared" si="1"/>
        <v>1</v>
      </c>
    </row>
    <row r="61" spans="1:17" x14ac:dyDescent="0.3">
      <c r="A61" s="4" t="s">
        <v>50</v>
      </c>
      <c r="B61" s="25">
        <f>'R-G'!I61</f>
        <v>3908918.64</v>
      </c>
      <c r="C61" s="20">
        <f>'R-FCS'!I61</f>
        <v>4795902.58</v>
      </c>
      <c r="D61" s="20">
        <f>'R-ADS'!I61</f>
        <v>10172289.960000001</v>
      </c>
      <c r="E61" s="20">
        <f>'R-RC'!I61</f>
        <v>5938409.629999999</v>
      </c>
      <c r="F61" s="20">
        <f>'R-WM'!I61</f>
        <v>214000</v>
      </c>
      <c r="G61" s="20">
        <f>'R-TSM'!I61</f>
        <v>8806072.4199999999</v>
      </c>
      <c r="H61" s="20">
        <f>'R-E'!I61</f>
        <v>224305.96</v>
      </c>
      <c r="I61" s="20">
        <f>'R-BES'!I61</f>
        <v>31990508.379999995</v>
      </c>
      <c r="J61" s="20">
        <f>'R-LRB'!I61</f>
        <v>2542768.37</v>
      </c>
      <c r="K61" s="87">
        <f>'R-Total'!I61</f>
        <v>68593175.939999998</v>
      </c>
      <c r="L61" s="20">
        <f>'R-MR'!I61+'R-O'!I61</f>
        <v>0</v>
      </c>
      <c r="M61" s="20">
        <f>'R-OR'!E61</f>
        <v>168556241.30000001</v>
      </c>
      <c r="N61" s="12">
        <f>'R-Total'!R61</f>
        <v>237149417.24000001</v>
      </c>
      <c r="P61" s="6" t="b">
        <f t="shared" si="0"/>
        <v>1</v>
      </c>
      <c r="Q61" s="6" t="b">
        <f t="shared" si="1"/>
        <v>1</v>
      </c>
    </row>
    <row r="62" spans="1:17" x14ac:dyDescent="0.3">
      <c r="A62" s="4" t="s">
        <v>51</v>
      </c>
      <c r="B62" s="25">
        <f>'R-G'!I62</f>
        <v>8558640</v>
      </c>
      <c r="C62" s="20">
        <f>'R-FCS'!I62</f>
        <v>4088773</v>
      </c>
      <c r="D62" s="20">
        <f>'R-ADS'!I62</f>
        <v>11449084</v>
      </c>
      <c r="E62" s="20">
        <f>'R-RC'!I62</f>
        <v>9304653</v>
      </c>
      <c r="F62" s="20">
        <f>'R-WM'!I62</f>
        <v>7102695</v>
      </c>
      <c r="G62" s="20">
        <f>'R-TSM'!I62</f>
        <v>4899003</v>
      </c>
      <c r="H62" s="20">
        <f>'R-E'!I62</f>
        <v>3318212</v>
      </c>
      <c r="I62" s="20">
        <f>'R-BES'!I62</f>
        <v>11852679</v>
      </c>
      <c r="J62" s="20">
        <f>'R-LRB'!I62</f>
        <v>1702198</v>
      </c>
      <c r="K62" s="87">
        <f>'R-Total'!I62</f>
        <v>62275937</v>
      </c>
      <c r="L62" s="20">
        <f>'R-MR'!I62+'R-O'!I62</f>
        <v>0</v>
      </c>
      <c r="M62" s="20">
        <f>'R-OR'!E62</f>
        <v>198610267</v>
      </c>
      <c r="N62" s="12">
        <f>'R-Total'!R62</f>
        <v>260886204</v>
      </c>
      <c r="P62" s="6" t="b">
        <f t="shared" si="0"/>
        <v>1</v>
      </c>
      <c r="Q62" s="6" t="b">
        <f t="shared" si="1"/>
        <v>1</v>
      </c>
    </row>
    <row r="63" spans="1:17" x14ac:dyDescent="0.3">
      <c r="A63" s="4" t="s">
        <v>52</v>
      </c>
      <c r="B63" s="25">
        <f>'R-G'!I63</f>
        <v>2160490</v>
      </c>
      <c r="C63" s="20">
        <f>'R-FCS'!I63</f>
        <v>701631</v>
      </c>
      <c r="D63" s="20">
        <f>'R-ADS'!I63</f>
        <v>2263221</v>
      </c>
      <c r="E63" s="20">
        <f>'R-RC'!I63</f>
        <v>1451815</v>
      </c>
      <c r="F63" s="20">
        <f>'R-WM'!I63</f>
        <v>513333</v>
      </c>
      <c r="G63" s="20">
        <f>'R-TSM'!I63</f>
        <v>3424479.43</v>
      </c>
      <c r="H63" s="20">
        <f>'R-E'!I63</f>
        <v>723461.51</v>
      </c>
      <c r="I63" s="20">
        <f>'R-BES'!I63</f>
        <v>1457666</v>
      </c>
      <c r="J63" s="20">
        <f>'R-LRB'!I63</f>
        <v>2040438.3</v>
      </c>
      <c r="K63" s="87">
        <f>'R-Total'!I63</f>
        <v>14736535.24</v>
      </c>
      <c r="L63" s="20">
        <f>'R-MR'!I63+'R-O'!I63</f>
        <v>0</v>
      </c>
      <c r="M63" s="20">
        <f>'R-OR'!E63</f>
        <v>30572967</v>
      </c>
      <c r="N63" s="12">
        <f>'R-Total'!R63</f>
        <v>45309502.240000002</v>
      </c>
      <c r="P63" s="6" t="b">
        <f t="shared" si="0"/>
        <v>1</v>
      </c>
      <c r="Q63" s="6" t="b">
        <f t="shared" si="1"/>
        <v>1</v>
      </c>
    </row>
    <row r="64" spans="1:17" x14ac:dyDescent="0.3">
      <c r="A64" s="4" t="s">
        <v>53</v>
      </c>
      <c r="B64" s="25">
        <f>'R-G'!I64</f>
        <v>2066806</v>
      </c>
      <c r="C64" s="20">
        <f>'R-FCS'!I64</f>
        <v>3841274</v>
      </c>
      <c r="D64" s="20">
        <f>'R-ADS'!I64</f>
        <v>1787890</v>
      </c>
      <c r="E64" s="20">
        <f>'R-RC'!I64</f>
        <v>2153762</v>
      </c>
      <c r="F64" s="20">
        <f>'R-WM'!I64</f>
        <v>495685</v>
      </c>
      <c r="G64" s="20">
        <f>'R-TSM'!I64</f>
        <v>987559</v>
      </c>
      <c r="H64" s="20">
        <f>'R-E'!I64</f>
        <v>336767</v>
      </c>
      <c r="I64" s="20">
        <f>'R-BES'!I64</f>
        <v>8556319</v>
      </c>
      <c r="J64" s="20">
        <f>'R-LRB'!I64</f>
        <v>6791151</v>
      </c>
      <c r="K64" s="87">
        <f>'R-Total'!I64</f>
        <v>27017213</v>
      </c>
      <c r="L64" s="20">
        <f>'R-MR'!I64+'R-O'!I64</f>
        <v>506764</v>
      </c>
      <c r="M64" s="20">
        <f>'R-OR'!E64</f>
        <v>32805372</v>
      </c>
      <c r="N64" s="12">
        <f>'R-Total'!R64</f>
        <v>60329349</v>
      </c>
      <c r="P64" s="6" t="b">
        <f t="shared" si="0"/>
        <v>1</v>
      </c>
      <c r="Q64" s="6" t="b">
        <f t="shared" si="1"/>
        <v>1</v>
      </c>
    </row>
    <row r="65" spans="1:17" x14ac:dyDescent="0.3">
      <c r="A65" s="4" t="s">
        <v>54</v>
      </c>
      <c r="B65" s="25">
        <f>'R-G'!I65</f>
        <v>811482</v>
      </c>
      <c r="C65" s="20">
        <f>'R-FCS'!I65</f>
        <v>1491955</v>
      </c>
      <c r="D65" s="20">
        <f>'R-ADS'!I65</f>
        <v>74422</v>
      </c>
      <c r="E65" s="20">
        <f>'R-RC'!I65</f>
        <v>1720634</v>
      </c>
      <c r="F65" s="20">
        <f>'R-WM'!I65</f>
        <v>907244</v>
      </c>
      <c r="G65" s="20">
        <f>'R-TSM'!I65</f>
        <v>752247</v>
      </c>
      <c r="H65" s="20">
        <f>'R-E'!I65</f>
        <v>351892</v>
      </c>
      <c r="I65" s="20">
        <f>'R-BES'!I65</f>
        <v>2096655</v>
      </c>
      <c r="J65" s="20">
        <f>'R-LRB'!I65</f>
        <v>3166239</v>
      </c>
      <c r="K65" s="87">
        <f>'R-Total'!I65</f>
        <v>11372770</v>
      </c>
      <c r="L65" s="20">
        <f>'R-MR'!I65+'R-O'!I65</f>
        <v>0</v>
      </c>
      <c r="M65" s="20">
        <f>'R-OR'!E65</f>
        <v>26508685</v>
      </c>
      <c r="N65" s="12">
        <f>'R-Total'!R65</f>
        <v>37881455</v>
      </c>
      <c r="P65" s="6" t="b">
        <f t="shared" si="0"/>
        <v>1</v>
      </c>
      <c r="Q65" s="6" t="b">
        <f t="shared" si="1"/>
        <v>1</v>
      </c>
    </row>
    <row r="66" spans="1:17" x14ac:dyDescent="0.3">
      <c r="A66" s="4" t="s">
        <v>55</v>
      </c>
      <c r="B66" s="25">
        <f>'R-G'!I66</f>
        <v>2865000</v>
      </c>
      <c r="C66" s="20">
        <f>'R-FCS'!I66</f>
        <v>3757000</v>
      </c>
      <c r="D66" s="20">
        <f>'R-ADS'!I66</f>
        <v>279000</v>
      </c>
      <c r="E66" s="20">
        <f>'R-RC'!I66</f>
        <v>25782000</v>
      </c>
      <c r="F66" s="20">
        <f>'R-WM'!I66</f>
        <v>544000</v>
      </c>
      <c r="G66" s="20">
        <f>'R-TSM'!I66</f>
        <v>503000</v>
      </c>
      <c r="H66" s="20">
        <f>'R-E'!I66</f>
        <v>1121000</v>
      </c>
      <c r="I66" s="20">
        <f>'R-BES'!I66</f>
        <v>2527000</v>
      </c>
      <c r="J66" s="20">
        <f>'R-LRB'!I66</f>
        <v>2642000</v>
      </c>
      <c r="K66" s="87">
        <f>'R-Total'!I66</f>
        <v>40020000</v>
      </c>
      <c r="L66" s="20">
        <f>'R-MR'!I66+'R-O'!I66</f>
        <v>0</v>
      </c>
      <c r="M66" s="20">
        <f>'R-OR'!E66</f>
        <v>70225241</v>
      </c>
      <c r="N66" s="12">
        <f>'R-Total'!R66</f>
        <v>110245241</v>
      </c>
      <c r="P66" s="6" t="b">
        <f t="shared" si="0"/>
        <v>1</v>
      </c>
      <c r="Q66" s="6" t="b">
        <f t="shared" si="1"/>
        <v>1</v>
      </c>
    </row>
    <row r="67" spans="1:17" x14ac:dyDescent="0.3">
      <c r="A67" s="4" t="s">
        <v>56</v>
      </c>
      <c r="B67" s="25">
        <f>'R-G'!I67</f>
        <v>1215056.77</v>
      </c>
      <c r="C67" s="20">
        <f>'R-FCS'!I67</f>
        <v>1911334.07</v>
      </c>
      <c r="D67" s="20">
        <f>'R-ADS'!I67</f>
        <v>1330730.8700000001</v>
      </c>
      <c r="E67" s="20">
        <f>'R-RC'!I67</f>
        <v>4168072.7899999996</v>
      </c>
      <c r="F67" s="20">
        <f>'R-WM'!I67</f>
        <v>61697.2</v>
      </c>
      <c r="G67" s="20">
        <f>'R-TSM'!I67</f>
        <v>35579</v>
      </c>
      <c r="H67" s="20">
        <f>'R-E'!I67</f>
        <v>354201.24</v>
      </c>
      <c r="I67" s="20">
        <f>'R-BES'!I67</f>
        <v>2151636.75</v>
      </c>
      <c r="J67" s="20">
        <f>'R-LRB'!I67</f>
        <v>3189913</v>
      </c>
      <c r="K67" s="87">
        <f>'R-Total'!I67</f>
        <v>14418221.689999999</v>
      </c>
      <c r="L67" s="20">
        <f>'R-MR'!I67+'R-O'!I67</f>
        <v>15296</v>
      </c>
      <c r="M67" s="20">
        <f>'R-OR'!E67</f>
        <v>26122069</v>
      </c>
      <c r="N67" s="12">
        <f>'R-Total'!R67</f>
        <v>40555586.689999998</v>
      </c>
      <c r="P67" s="6" t="b">
        <f t="shared" si="0"/>
        <v>1</v>
      </c>
      <c r="Q67" s="6" t="b">
        <f t="shared" si="1"/>
        <v>1</v>
      </c>
    </row>
    <row r="68" spans="1:17" x14ac:dyDescent="0.3">
      <c r="A68" s="4" t="s">
        <v>57</v>
      </c>
      <c r="B68" s="25">
        <f>'R-G'!I68</f>
        <v>18078382.57</v>
      </c>
      <c r="C68" s="20">
        <f>'R-FCS'!I68</f>
        <v>13341928.099999998</v>
      </c>
      <c r="D68" s="20">
        <f>'R-ADS'!I68</f>
        <v>3129181.0999999996</v>
      </c>
      <c r="E68" s="20">
        <f>'R-RC'!I68</f>
        <v>9724912.1600000001</v>
      </c>
      <c r="F68" s="20">
        <f>'R-WM'!I68</f>
        <v>235536.63</v>
      </c>
      <c r="G68" s="20">
        <f>'R-TSM'!I68</f>
        <v>27565429.719999999</v>
      </c>
      <c r="H68" s="20">
        <f>'R-E'!I68</f>
        <v>0</v>
      </c>
      <c r="I68" s="20">
        <f>'R-BES'!I68</f>
        <v>15047513.569999998</v>
      </c>
      <c r="J68" s="20">
        <f>'R-LRB'!I68</f>
        <v>1380650.28</v>
      </c>
      <c r="K68" s="87">
        <f>'R-Total'!I68</f>
        <v>88503534.129999995</v>
      </c>
      <c r="L68" s="20">
        <f>'R-MR'!I68+'R-O'!I68</f>
        <v>0</v>
      </c>
      <c r="M68" s="20">
        <f>'R-OR'!E68</f>
        <v>136448012.30000001</v>
      </c>
      <c r="N68" s="12">
        <f>'R-Total'!R68</f>
        <v>224951546.43000001</v>
      </c>
      <c r="P68" s="6" t="b">
        <f t="shared" si="0"/>
        <v>1</v>
      </c>
      <c r="Q68" s="6" t="b">
        <f t="shared" si="1"/>
        <v>1</v>
      </c>
    </row>
    <row r="69" spans="1:17" x14ac:dyDescent="0.3">
      <c r="A69" s="4" t="s">
        <v>58</v>
      </c>
      <c r="B69" s="25">
        <f>'R-G'!I69</f>
        <v>529900.47</v>
      </c>
      <c r="C69" s="20">
        <f>'R-FCS'!I69</f>
        <v>427408.24</v>
      </c>
      <c r="D69" s="20">
        <f>'R-ADS'!I69</f>
        <v>1038318.7899999996</v>
      </c>
      <c r="E69" s="20">
        <f>'R-RC'!I69</f>
        <v>2997427.66</v>
      </c>
      <c r="F69" s="20">
        <f>'R-WM'!I69</f>
        <v>20686.54</v>
      </c>
      <c r="G69" s="20">
        <f>'R-TSM'!I69</f>
        <v>252233.49</v>
      </c>
      <c r="H69" s="20">
        <f>'R-E'!I69</f>
        <v>115330.36</v>
      </c>
      <c r="I69" s="20">
        <f>'R-BES'!I69</f>
        <v>1077374.95</v>
      </c>
      <c r="J69" s="20">
        <f>'R-LRB'!I69</f>
        <v>3477967.47</v>
      </c>
      <c r="K69" s="87">
        <f>'R-Total'!I69</f>
        <v>9936647.9700000007</v>
      </c>
      <c r="L69" s="20">
        <f>'R-MR'!I69+'R-O'!I69</f>
        <v>79694.479999999981</v>
      </c>
      <c r="M69" s="20">
        <f>'R-OR'!E69</f>
        <v>17325458.080000002</v>
      </c>
      <c r="N69" s="12">
        <f>'R-Total'!R69</f>
        <v>27341800.530000001</v>
      </c>
      <c r="P69" s="6" t="b">
        <f t="shared" si="0"/>
        <v>1</v>
      </c>
      <c r="Q69" s="6" t="b">
        <f t="shared" si="1"/>
        <v>1</v>
      </c>
    </row>
    <row r="70" spans="1:17" x14ac:dyDescent="0.3">
      <c r="A70" s="4" t="s">
        <v>59</v>
      </c>
      <c r="B70" s="25">
        <f>'R-G'!I70</f>
        <v>224293.04499999998</v>
      </c>
      <c r="C70" s="20">
        <f>'R-FCS'!I70</f>
        <v>216770.54500000001</v>
      </c>
      <c r="D70" s="20">
        <f>'R-ADS'!I70</f>
        <v>559930.15499999991</v>
      </c>
      <c r="E70" s="20">
        <f>'R-RC'!I70</f>
        <v>1108129.4533333334</v>
      </c>
      <c r="F70" s="20">
        <f>'R-WM'!I70</f>
        <v>10001.275</v>
      </c>
      <c r="G70" s="20">
        <f>'R-TSM'!I70</f>
        <v>60427.444999999992</v>
      </c>
      <c r="H70" s="20">
        <f>'R-E'!I70</f>
        <v>142.04</v>
      </c>
      <c r="I70" s="20">
        <f>'R-BES'!I70</f>
        <v>2287562.1116666668</v>
      </c>
      <c r="J70" s="20">
        <f>'R-LRB'!I70</f>
        <v>324440.75</v>
      </c>
      <c r="K70" s="87">
        <f>'R-Total'!I70</f>
        <v>4791696.82</v>
      </c>
      <c r="L70" s="20">
        <f>'R-MR'!I70+'R-O'!I70</f>
        <v>0</v>
      </c>
      <c r="M70" s="20">
        <f>'R-OR'!E70</f>
        <v>7834036</v>
      </c>
      <c r="N70" s="12">
        <f>'R-Total'!R70</f>
        <v>12625732.82</v>
      </c>
      <c r="P70" s="6" t="b">
        <f t="shared" si="0"/>
        <v>1</v>
      </c>
      <c r="Q70" s="6" t="b">
        <f t="shared" si="1"/>
        <v>1</v>
      </c>
    </row>
    <row r="71" spans="1:17" x14ac:dyDescent="0.3">
      <c r="A71" s="4" t="s">
        <v>60</v>
      </c>
      <c r="B71" s="25">
        <f>'R-G'!I71</f>
        <v>1926658.98</v>
      </c>
      <c r="C71" s="20">
        <f>'R-FCS'!I71</f>
        <v>1512418.55</v>
      </c>
      <c r="D71" s="20">
        <f>'R-ADS'!I71</f>
        <v>467081.31</v>
      </c>
      <c r="E71" s="20">
        <f>'R-RC'!I71</f>
        <v>2616276.0300000003</v>
      </c>
      <c r="F71" s="20">
        <f>'R-WM'!I71</f>
        <v>2375339</v>
      </c>
      <c r="G71" s="20">
        <f>'R-TSM'!I71</f>
        <v>1838780</v>
      </c>
      <c r="H71" s="20">
        <f>'R-E'!I71</f>
        <v>448460</v>
      </c>
      <c r="I71" s="20">
        <f>'R-BES'!I71</f>
        <v>7700928.4499999993</v>
      </c>
      <c r="J71" s="20">
        <f>'R-LRB'!I71</f>
        <v>3525883</v>
      </c>
      <c r="K71" s="87">
        <f>'R-Total'!I71</f>
        <v>22411825.32</v>
      </c>
      <c r="L71" s="20">
        <f>'R-MR'!I71+'R-O'!I71</f>
        <v>228157.15</v>
      </c>
      <c r="M71" s="20">
        <f>'R-OR'!E71</f>
        <v>55162896.949999996</v>
      </c>
      <c r="N71" s="12">
        <f>'R-Total'!R71</f>
        <v>77802879.419999987</v>
      </c>
      <c r="P71" s="6" t="b">
        <f t="shared" si="0"/>
        <v>1</v>
      </c>
      <c r="Q71" s="6" t="b">
        <f t="shared" si="1"/>
        <v>1</v>
      </c>
    </row>
    <row r="72" spans="1:17" x14ac:dyDescent="0.3">
      <c r="A72" s="4" t="s">
        <v>61</v>
      </c>
      <c r="B72" s="25">
        <f>'R-G'!I72</f>
        <v>843259</v>
      </c>
      <c r="C72" s="20">
        <f>'R-FCS'!I72</f>
        <v>1035095</v>
      </c>
      <c r="D72" s="20">
        <f>'R-ADS'!I72</f>
        <v>2358346</v>
      </c>
      <c r="E72" s="20">
        <f>'R-RC'!I72</f>
        <v>2599661</v>
      </c>
      <c r="F72" s="20">
        <f>'R-WM'!I72</f>
        <v>2804132</v>
      </c>
      <c r="G72" s="20">
        <f>'R-TSM'!I72</f>
        <v>269837</v>
      </c>
      <c r="H72" s="20">
        <f>'R-E'!I72</f>
        <v>310202</v>
      </c>
      <c r="I72" s="20">
        <f>'R-BES'!I72</f>
        <v>3727598</v>
      </c>
      <c r="J72" s="20">
        <f>'R-LRB'!I72</f>
        <v>2181792</v>
      </c>
      <c r="K72" s="87">
        <f>'R-Total'!I72</f>
        <v>16129922</v>
      </c>
      <c r="L72" s="20">
        <f>'R-MR'!I72+'R-O'!I72</f>
        <v>3618839</v>
      </c>
      <c r="M72" s="20">
        <f>'R-OR'!E72</f>
        <v>29884024</v>
      </c>
      <c r="N72" s="12">
        <f>'R-Total'!R72</f>
        <v>49632785</v>
      </c>
      <c r="P72" s="6" t="b">
        <f t="shared" si="0"/>
        <v>1</v>
      </c>
      <c r="Q72" s="6" t="b">
        <f t="shared" si="1"/>
        <v>1</v>
      </c>
    </row>
    <row r="73" spans="1:17" x14ac:dyDescent="0.3">
      <c r="A73" s="4" t="s">
        <v>62</v>
      </c>
      <c r="B73" s="25">
        <f>'R-G'!I73</f>
        <v>7870105.5999999996</v>
      </c>
      <c r="C73" s="20">
        <f>'R-FCS'!I73</f>
        <v>4669838.5299999993</v>
      </c>
      <c r="D73" s="20">
        <f>'R-ADS'!I73</f>
        <v>3289900.34</v>
      </c>
      <c r="E73" s="20">
        <f>'R-RC'!I73</f>
        <v>6540811.7999999989</v>
      </c>
      <c r="F73" s="20">
        <f>'R-WM'!I73</f>
        <v>1151970.1200000001</v>
      </c>
      <c r="G73" s="20">
        <f>'R-TSM'!I73</f>
        <v>18402794.509999998</v>
      </c>
      <c r="H73" s="20">
        <f>'R-E'!I73</f>
        <v>15234.95</v>
      </c>
      <c r="I73" s="20">
        <f>'R-BES'!I73</f>
        <v>15509540.18</v>
      </c>
      <c r="J73" s="20">
        <f>'R-LRB'!I73</f>
        <v>694625.2</v>
      </c>
      <c r="K73" s="87">
        <f>'R-Total'!I73</f>
        <v>58144821.229999997</v>
      </c>
      <c r="L73" s="20">
        <f>'R-MR'!I73+'R-O'!I73</f>
        <v>0</v>
      </c>
      <c r="M73" s="20">
        <f>'R-OR'!E73</f>
        <v>122609631.14</v>
      </c>
      <c r="N73" s="12">
        <f>'R-Total'!R73</f>
        <v>180754452.37</v>
      </c>
      <c r="P73" s="6" t="b">
        <f t="shared" si="0"/>
        <v>1</v>
      </c>
      <c r="Q73" s="6" t="b">
        <f t="shared" si="1"/>
        <v>1</v>
      </c>
    </row>
    <row r="74" spans="1:17" x14ac:dyDescent="0.3">
      <c r="A74" s="4" t="s">
        <v>63</v>
      </c>
      <c r="B74" s="25">
        <f>'R-G'!I74</f>
        <v>834315.9</v>
      </c>
      <c r="C74" s="20">
        <f>'R-FCS'!I74</f>
        <v>379849.98</v>
      </c>
      <c r="D74" s="20">
        <f>'R-ADS'!I74</f>
        <v>0</v>
      </c>
      <c r="E74" s="20">
        <f>'R-RC'!I74</f>
        <v>376326.8</v>
      </c>
      <c r="F74" s="20">
        <f>'R-WM'!I74</f>
        <v>280572.78999999998</v>
      </c>
      <c r="G74" s="20">
        <f>'R-TSM'!I74</f>
        <v>0</v>
      </c>
      <c r="H74" s="20">
        <f>'R-E'!I74</f>
        <v>228762.69</v>
      </c>
      <c r="I74" s="20">
        <f>'R-BES'!I74</f>
        <v>887917.94</v>
      </c>
      <c r="J74" s="20">
        <f>'R-LRB'!I74</f>
        <v>2192294.2200000002</v>
      </c>
      <c r="K74" s="87">
        <f>'R-Total'!I74</f>
        <v>5180040.32</v>
      </c>
      <c r="L74" s="20">
        <f>'R-MR'!I74+'R-O'!I74</f>
        <v>0</v>
      </c>
      <c r="M74" s="20">
        <f>'R-OR'!E74</f>
        <v>25859446.309999999</v>
      </c>
      <c r="N74" s="12">
        <f>'R-Total'!R74</f>
        <v>31039486.629999999</v>
      </c>
      <c r="P74" s="6" t="b">
        <f t="shared" ref="P74:P87" si="2">SUM(B72:J72)=K72</f>
        <v>1</v>
      </c>
      <c r="Q74" s="6" t="b">
        <f t="shared" ref="Q74:Q87" si="3">SUM(K72:M72)=N72</f>
        <v>1</v>
      </c>
    </row>
    <row r="75" spans="1:17" x14ac:dyDescent="0.3">
      <c r="A75" s="4" t="s">
        <v>64</v>
      </c>
      <c r="B75" s="25">
        <f>'R-G'!I75</f>
        <v>2861121.3899999997</v>
      </c>
      <c r="C75" s="20">
        <f>'R-FCS'!I75</f>
        <v>3527691.1</v>
      </c>
      <c r="D75" s="20">
        <f>'R-ADS'!I75</f>
        <v>492497.79000000004</v>
      </c>
      <c r="E75" s="20">
        <f>'R-RC'!I75</f>
        <v>9587661.9000000004</v>
      </c>
      <c r="F75" s="20">
        <f>'R-WM'!I75</f>
        <v>2931837.7100000004</v>
      </c>
      <c r="G75" s="20">
        <f>'R-TSM'!I75</f>
        <v>643210.12</v>
      </c>
      <c r="H75" s="20">
        <f>'R-E'!I75</f>
        <v>361818.97</v>
      </c>
      <c r="I75" s="20">
        <f>'R-BES'!I75</f>
        <v>5019073.1400000006</v>
      </c>
      <c r="J75" s="20">
        <f>'R-LRB'!I75</f>
        <v>2918053.8499999996</v>
      </c>
      <c r="K75" s="87">
        <f>'R-Total'!I75</f>
        <v>28342965.969999999</v>
      </c>
      <c r="L75" s="20">
        <f>'R-MR'!I75+'R-O'!I75</f>
        <v>0</v>
      </c>
      <c r="M75" s="20">
        <f>'R-OR'!E75</f>
        <v>61398992.799999997</v>
      </c>
      <c r="N75" s="12">
        <f>'R-Total'!R75</f>
        <v>89741958.769999996</v>
      </c>
      <c r="P75" s="6" t="b">
        <f t="shared" si="2"/>
        <v>1</v>
      </c>
      <c r="Q75" s="6" t="b">
        <f t="shared" si="3"/>
        <v>1</v>
      </c>
    </row>
    <row r="76" spans="1:17" x14ac:dyDescent="0.3">
      <c r="A76" s="4" t="s">
        <v>65</v>
      </c>
      <c r="B76" s="25">
        <f>'R-G'!I76</f>
        <v>1318782.9473226019</v>
      </c>
      <c r="C76" s="20">
        <f>'R-FCS'!I76</f>
        <v>3212917.2264038082</v>
      </c>
      <c r="D76" s="20">
        <f>'R-ADS'!I76</f>
        <v>2444752.4961850219</v>
      </c>
      <c r="E76" s="20">
        <f>'R-RC'!I76</f>
        <v>7100103.4434245396</v>
      </c>
      <c r="F76" s="20">
        <f>'R-WM'!I76</f>
        <v>405301.94007345976</v>
      </c>
      <c r="G76" s="20">
        <f>'R-TSM'!I76</f>
        <v>221700.95395946645</v>
      </c>
      <c r="H76" s="20">
        <f>'R-E'!I76</f>
        <v>186220.44973659253</v>
      </c>
      <c r="I76" s="20">
        <f>'R-BES'!I76</f>
        <v>6742240.5789105687</v>
      </c>
      <c r="J76" s="20">
        <f>'R-LRB'!I76</f>
        <v>7888751.6890612757</v>
      </c>
      <c r="K76" s="87">
        <f>'R-Total'!I76</f>
        <v>29520771.725077339</v>
      </c>
      <c r="L76" s="20">
        <f>'R-MR'!I76+'R-O'!I76</f>
        <v>4300750</v>
      </c>
      <c r="M76" s="20">
        <f>'R-OR'!E76</f>
        <v>36552771</v>
      </c>
      <c r="N76" s="12">
        <f>'R-Total'!R76</f>
        <v>70374292.725077331</v>
      </c>
      <c r="P76" s="6" t="b">
        <f t="shared" si="2"/>
        <v>1</v>
      </c>
      <c r="Q76" s="6" t="b">
        <f t="shared" si="3"/>
        <v>1</v>
      </c>
    </row>
    <row r="77" spans="1:17" x14ac:dyDescent="0.3">
      <c r="A77" s="4" t="s">
        <v>66</v>
      </c>
      <c r="B77" s="25">
        <f>'R-G'!I77</f>
        <v>5976181</v>
      </c>
      <c r="C77" s="20">
        <f>'R-FCS'!I77</f>
        <v>2570424</v>
      </c>
      <c r="D77" s="20">
        <f>'R-ADS'!I77</f>
        <v>0</v>
      </c>
      <c r="E77" s="20">
        <f>'R-RC'!I77</f>
        <v>899924</v>
      </c>
      <c r="F77" s="20">
        <f>'R-WM'!I77</f>
        <v>286310</v>
      </c>
      <c r="G77" s="20">
        <f>'R-TSM'!I77</f>
        <v>12082</v>
      </c>
      <c r="H77" s="20">
        <f>'R-E'!I77</f>
        <v>29575</v>
      </c>
      <c r="I77" s="20">
        <f>'R-BES'!I77</f>
        <v>1230622</v>
      </c>
      <c r="J77" s="20">
        <f>'R-LRB'!I77</f>
        <v>4049196</v>
      </c>
      <c r="K77" s="87">
        <f>'R-Total'!I77</f>
        <v>15054314</v>
      </c>
      <c r="L77" s="20">
        <f>'R-MR'!I77+'R-O'!I77</f>
        <v>0</v>
      </c>
      <c r="M77" s="20">
        <f>'R-OR'!E77</f>
        <v>14455977</v>
      </c>
      <c r="N77" s="12">
        <f>'R-Total'!R77</f>
        <v>29510291</v>
      </c>
      <c r="P77" s="6" t="b">
        <f t="shared" si="2"/>
        <v>1</v>
      </c>
      <c r="Q77" s="6" t="b">
        <f t="shared" si="3"/>
        <v>1</v>
      </c>
    </row>
    <row r="78" spans="1:17" x14ac:dyDescent="0.3">
      <c r="A78" s="4" t="s">
        <v>67</v>
      </c>
      <c r="B78" s="25">
        <f>'R-G'!I78</f>
        <v>5934744</v>
      </c>
      <c r="C78" s="20">
        <f>'R-FCS'!I78</f>
        <v>4230612</v>
      </c>
      <c r="D78" s="20">
        <f>'R-ADS'!I78</f>
        <v>8447351</v>
      </c>
      <c r="E78" s="20">
        <f>'R-RC'!I78</f>
        <v>6887060</v>
      </c>
      <c r="F78" s="20">
        <f>'R-WM'!I78</f>
        <v>3356512</v>
      </c>
      <c r="G78" s="20">
        <f>'R-TSM'!I78</f>
        <v>1628424</v>
      </c>
      <c r="H78" s="20">
        <f>'R-E'!I78</f>
        <v>514564</v>
      </c>
      <c r="I78" s="20">
        <f>'R-BES'!I78</f>
        <v>3991295</v>
      </c>
      <c r="J78" s="20">
        <f>'R-LRB'!I78</f>
        <v>6143775</v>
      </c>
      <c r="K78" s="87">
        <f>'R-Total'!I78</f>
        <v>41134337</v>
      </c>
      <c r="L78" s="20">
        <f>'R-MR'!I78+'R-O'!I78</f>
        <v>0</v>
      </c>
      <c r="M78" s="20">
        <f>'R-OR'!E78</f>
        <v>42897648</v>
      </c>
      <c r="N78" s="12">
        <f>'R-Total'!R78</f>
        <v>84031985</v>
      </c>
      <c r="P78" s="6" t="b">
        <f t="shared" si="2"/>
        <v>1</v>
      </c>
      <c r="Q78" s="6" t="b">
        <f t="shared" si="3"/>
        <v>1</v>
      </c>
    </row>
    <row r="79" spans="1:17" x14ac:dyDescent="0.3">
      <c r="A79" s="4" t="s">
        <v>68</v>
      </c>
      <c r="B79" s="25">
        <f>'R-G'!I79</f>
        <v>3835020.5</v>
      </c>
      <c r="C79" s="20">
        <f>'R-FCS'!I79</f>
        <v>9312474</v>
      </c>
      <c r="D79" s="20">
        <f>'R-ADS'!I79</f>
        <v>3942387</v>
      </c>
      <c r="E79" s="20">
        <f>'R-RC'!I79</f>
        <v>6619433</v>
      </c>
      <c r="F79" s="20">
        <f>'R-WM'!I79</f>
        <v>10018</v>
      </c>
      <c r="G79" s="20">
        <f>'R-TSM'!I79</f>
        <v>1909822</v>
      </c>
      <c r="H79" s="20">
        <f>'R-E'!I79</f>
        <v>317403</v>
      </c>
      <c r="I79" s="20">
        <f>'R-BES'!I79</f>
        <v>5045449</v>
      </c>
      <c r="J79" s="20">
        <f>'R-LRB'!I79</f>
        <v>1462005</v>
      </c>
      <c r="K79" s="87">
        <f>'R-Total'!I79</f>
        <v>32454011.5</v>
      </c>
      <c r="L79" s="20">
        <f>'R-MR'!I79+'R-O'!I79</f>
        <v>0</v>
      </c>
      <c r="M79" s="20">
        <f>'R-OR'!E79</f>
        <v>46078988.5</v>
      </c>
      <c r="N79" s="12">
        <f>'R-Total'!R79</f>
        <v>78533000</v>
      </c>
      <c r="P79" s="6" t="b">
        <f t="shared" si="2"/>
        <v>1</v>
      </c>
      <c r="Q79" s="6" t="b">
        <f t="shared" si="3"/>
        <v>1</v>
      </c>
    </row>
    <row r="80" spans="1:17" x14ac:dyDescent="0.3">
      <c r="A80" s="4" t="s">
        <v>69</v>
      </c>
      <c r="B80" s="25">
        <f>'R-G'!I80</f>
        <v>2928886.42</v>
      </c>
      <c r="C80" s="20">
        <f>'R-FCS'!I80</f>
        <v>886471.32000000007</v>
      </c>
      <c r="D80" s="20">
        <f>'R-ADS'!I80</f>
        <v>59176.31</v>
      </c>
      <c r="E80" s="20">
        <f>'R-RC'!I80</f>
        <v>11303650.65</v>
      </c>
      <c r="F80" s="20">
        <f>'R-WM'!I80</f>
        <v>2701656.7800000003</v>
      </c>
      <c r="G80" s="20">
        <f>'R-TSM'!I80</f>
        <v>1744727.1400000001</v>
      </c>
      <c r="H80" s="20">
        <f>'R-E'!I80</f>
        <v>2161647.42</v>
      </c>
      <c r="I80" s="20">
        <f>'R-BES'!I80</f>
        <v>4996936.34</v>
      </c>
      <c r="J80" s="20">
        <f>'R-LRB'!I80</f>
        <v>9388930.5999999996</v>
      </c>
      <c r="K80" s="87">
        <f>'R-Total'!I80</f>
        <v>36172082.979999997</v>
      </c>
      <c r="L80" s="20">
        <f>'R-MR'!I80+'R-O'!I80</f>
        <v>0</v>
      </c>
      <c r="M80" s="20">
        <f>'R-OR'!E80</f>
        <v>78005460.799999982</v>
      </c>
      <c r="N80" s="12">
        <f>'R-Total'!R80</f>
        <v>114177543.77999997</v>
      </c>
      <c r="P80" s="6" t="b">
        <f t="shared" si="2"/>
        <v>1</v>
      </c>
      <c r="Q80" s="6" t="b">
        <f t="shared" si="3"/>
        <v>1</v>
      </c>
    </row>
    <row r="81" spans="1:17" x14ac:dyDescent="0.3">
      <c r="A81" s="4" t="s">
        <v>70</v>
      </c>
      <c r="B81" s="25">
        <f>'R-G'!I81</f>
        <v>758266</v>
      </c>
      <c r="C81" s="20">
        <f>'R-FCS'!I81</f>
        <v>944243</v>
      </c>
      <c r="D81" s="20">
        <f>'R-ADS'!I81</f>
        <v>727026</v>
      </c>
      <c r="E81" s="20">
        <f>'R-RC'!I81</f>
        <v>282195</v>
      </c>
      <c r="F81" s="20">
        <f>'R-WM'!I81</f>
        <v>102309</v>
      </c>
      <c r="G81" s="20">
        <f>'R-TSM'!I81</f>
        <v>6041</v>
      </c>
      <c r="H81" s="20">
        <f>'R-E'!I81</f>
        <v>84428</v>
      </c>
      <c r="I81" s="20">
        <f>'R-BES'!I81</f>
        <v>1363438</v>
      </c>
      <c r="J81" s="20">
        <f>'R-LRB'!I81</f>
        <v>2757922</v>
      </c>
      <c r="K81" s="87">
        <f>'R-Total'!I81</f>
        <v>7025868</v>
      </c>
      <c r="L81" s="20">
        <f>'R-MR'!I81+'R-O'!I81</f>
        <v>2637711</v>
      </c>
      <c r="M81" s="20">
        <f>'R-OR'!E81</f>
        <v>13788642</v>
      </c>
      <c r="N81" s="12">
        <f>'R-Total'!R81</f>
        <v>23452221</v>
      </c>
      <c r="P81" s="6" t="b">
        <f t="shared" si="2"/>
        <v>1</v>
      </c>
      <c r="Q81" s="6" t="b">
        <f t="shared" si="3"/>
        <v>1</v>
      </c>
    </row>
    <row r="82" spans="1:17" x14ac:dyDescent="0.3">
      <c r="A82" s="4" t="s">
        <v>71</v>
      </c>
      <c r="B82" s="25">
        <f>'R-G'!I82</f>
        <v>5428026.9454974588</v>
      </c>
      <c r="C82" s="20">
        <f>'R-FCS'!I82</f>
        <v>8204721.8592227055</v>
      </c>
      <c r="D82" s="20">
        <f>'R-ADS'!I82</f>
        <v>13550286.290488612</v>
      </c>
      <c r="E82" s="20">
        <f>'R-RC'!I82</f>
        <v>9108178.3441103287</v>
      </c>
      <c r="F82" s="20">
        <f>'R-WM'!I82</f>
        <v>13759521.780367818</v>
      </c>
      <c r="G82" s="20">
        <f>'R-TSM'!I82</f>
        <v>8019049.0314837806</v>
      </c>
      <c r="H82" s="20">
        <f>'R-E'!I82</f>
        <v>62027.879843646631</v>
      </c>
      <c r="I82" s="20">
        <f>'R-BES'!I82</f>
        <v>10944482.751372006</v>
      </c>
      <c r="J82" s="20">
        <f>'R-LRB'!I82</f>
        <v>1090368.657613643</v>
      </c>
      <c r="K82" s="87">
        <f>'R-Total'!I82</f>
        <v>70166663.540000007</v>
      </c>
      <c r="L82" s="20">
        <f>'R-MR'!I82+'R-O'!I82</f>
        <v>-48659.94</v>
      </c>
      <c r="M82" s="20">
        <f>'R-OR'!E82</f>
        <v>129007086.44</v>
      </c>
      <c r="N82" s="12">
        <f>'R-Total'!R82</f>
        <v>199125090.04000002</v>
      </c>
      <c r="P82" s="6" t="b">
        <f t="shared" si="2"/>
        <v>1</v>
      </c>
      <c r="Q82" s="6" t="b">
        <f t="shared" si="3"/>
        <v>1</v>
      </c>
    </row>
    <row r="83" spans="1:17" x14ac:dyDescent="0.3">
      <c r="A83" s="4" t="s">
        <v>72</v>
      </c>
      <c r="B83" s="25">
        <f>'R-G'!I83</f>
        <v>7901031</v>
      </c>
      <c r="C83" s="20">
        <f>'R-FCS'!I83</f>
        <v>5745831.3600000003</v>
      </c>
      <c r="D83" s="20">
        <f>'R-ADS'!I83</f>
        <v>6944562.2299999995</v>
      </c>
      <c r="E83" s="20">
        <f>'R-RC'!I83</f>
        <v>3579954.48</v>
      </c>
      <c r="F83" s="20">
        <f>'R-WM'!I83</f>
        <v>4925713</v>
      </c>
      <c r="G83" s="20">
        <f>'R-TSM'!I83</f>
        <v>6502354</v>
      </c>
      <c r="H83" s="20">
        <f>'R-E'!I83</f>
        <v>883981</v>
      </c>
      <c r="I83" s="20">
        <f>'R-BES'!I83</f>
        <v>32920708.060000002</v>
      </c>
      <c r="J83" s="20">
        <f>'R-LRB'!I83</f>
        <v>8562111.3300000001</v>
      </c>
      <c r="K83" s="87">
        <f>'R-Total'!I83</f>
        <v>77966246.459999993</v>
      </c>
      <c r="L83" s="20">
        <f>'R-MR'!I83+'R-O'!I83</f>
        <v>0</v>
      </c>
      <c r="M83" s="20">
        <f>'R-OR'!E83</f>
        <v>185338094.84</v>
      </c>
      <c r="N83" s="12">
        <f>'R-Total'!R83</f>
        <v>263304341.30000001</v>
      </c>
      <c r="P83" s="6" t="b">
        <f t="shared" si="2"/>
        <v>1</v>
      </c>
      <c r="Q83" s="6" t="b">
        <f t="shared" si="3"/>
        <v>1</v>
      </c>
    </row>
    <row r="84" spans="1:17" x14ac:dyDescent="0.3">
      <c r="A84" s="4" t="s">
        <v>73</v>
      </c>
      <c r="B84" s="25">
        <f>'R-G'!I84</f>
        <v>2868139</v>
      </c>
      <c r="C84" s="20">
        <f>'R-FCS'!I84</f>
        <v>5362547</v>
      </c>
      <c r="D84" s="20">
        <f>'R-ADS'!I84</f>
        <v>9305</v>
      </c>
      <c r="E84" s="20">
        <f>'R-RC'!I84</f>
        <v>9959181</v>
      </c>
      <c r="F84" s="20">
        <f>'R-WM'!I84</f>
        <v>738419</v>
      </c>
      <c r="G84" s="20">
        <f>'R-TSM'!I84</f>
        <v>63015</v>
      </c>
      <c r="H84" s="20">
        <f>'R-E'!I84</f>
        <v>1015944</v>
      </c>
      <c r="I84" s="20">
        <f>'R-BES'!I84</f>
        <v>5595699</v>
      </c>
      <c r="J84" s="20">
        <f>'R-LRB'!I84</f>
        <v>1526351</v>
      </c>
      <c r="K84" s="87">
        <f>'R-Total'!I84</f>
        <v>27138600</v>
      </c>
      <c r="L84" s="20">
        <f>'R-MR'!I84+'R-O'!I84</f>
        <v>0</v>
      </c>
      <c r="M84" s="20">
        <f>'R-OR'!E84</f>
        <v>52260445</v>
      </c>
      <c r="N84" s="12">
        <f>'R-Total'!R84</f>
        <v>79399045</v>
      </c>
      <c r="P84" s="6" t="b">
        <f t="shared" si="2"/>
        <v>1</v>
      </c>
      <c r="Q84" s="6" t="b">
        <f t="shared" si="3"/>
        <v>1</v>
      </c>
    </row>
    <row r="85" spans="1:17" x14ac:dyDescent="0.3">
      <c r="A85" s="4" t="s">
        <v>74</v>
      </c>
      <c r="B85" s="25">
        <f>'R-G'!I85</f>
        <v>88253136.556525797</v>
      </c>
      <c r="C85" s="20">
        <f>'R-FCS'!I85</f>
        <v>26121981.813854747</v>
      </c>
      <c r="D85" s="20">
        <f>'R-ADS'!I85</f>
        <v>4597564.7812820142</v>
      </c>
      <c r="E85" s="20">
        <f>'R-RC'!I85</f>
        <v>27846654.676596954</v>
      </c>
      <c r="F85" s="20">
        <f>'R-WM'!I85</f>
        <v>35806676.138770685</v>
      </c>
      <c r="G85" s="20">
        <f>'R-TSM'!I85</f>
        <v>7455857.1454699859</v>
      </c>
      <c r="H85" s="20">
        <f>'R-E'!I85</f>
        <v>519587.83075100509</v>
      </c>
      <c r="I85" s="20">
        <f>'R-BES'!I85</f>
        <v>8336187.0964175798</v>
      </c>
      <c r="J85" s="20">
        <f>'R-LRB'!I85</f>
        <v>797466.90033121337</v>
      </c>
      <c r="K85" s="87">
        <f>'R-Total'!I85</f>
        <v>199735112.94</v>
      </c>
      <c r="L85" s="20">
        <f>'R-MR'!I85+'R-O'!I85</f>
        <v>6676177.8600000003</v>
      </c>
      <c r="M85" s="20">
        <f>'R-OR'!E85</f>
        <v>252603565.89000002</v>
      </c>
      <c r="N85" s="12">
        <f>'R-Total'!R85</f>
        <v>459014856.69000006</v>
      </c>
      <c r="P85" s="6" t="b">
        <f t="shared" si="2"/>
        <v>1</v>
      </c>
      <c r="Q85" s="6" t="b">
        <f t="shared" si="3"/>
        <v>1</v>
      </c>
    </row>
    <row r="86" spans="1:17" x14ac:dyDescent="0.3">
      <c r="A86" s="4" t="s">
        <v>75</v>
      </c>
      <c r="B86" s="25">
        <f>'R-G'!I86</f>
        <v>1508000</v>
      </c>
      <c r="C86" s="20">
        <f>'R-FCS'!I86</f>
        <v>13317000</v>
      </c>
      <c r="D86" s="20">
        <f>'R-ADS'!I86</f>
        <v>3746000</v>
      </c>
      <c r="E86" s="20">
        <f>'R-RC'!I86</f>
        <v>9229000</v>
      </c>
      <c r="F86" s="20">
        <f>'R-WM'!I86</f>
        <v>0</v>
      </c>
      <c r="G86" s="20">
        <f>'R-TSM'!I86</f>
        <v>19368000</v>
      </c>
      <c r="H86" s="20">
        <f>'R-E'!I86</f>
        <v>961000</v>
      </c>
      <c r="I86" s="20">
        <f>'R-BES'!I86</f>
        <v>5063000</v>
      </c>
      <c r="J86" s="20">
        <f>'R-LRB'!I86</f>
        <v>6517000</v>
      </c>
      <c r="K86" s="87">
        <f>'R-Total'!I86</f>
        <v>59709000</v>
      </c>
      <c r="L86" s="20">
        <f>'R-MR'!I86+'R-O'!I86</f>
        <v>7134745.5600000005</v>
      </c>
      <c r="M86" s="20">
        <f>'R-OR'!E86</f>
        <v>118760254.44</v>
      </c>
      <c r="N86" s="12">
        <f>'R-Total'!R86</f>
        <v>185604000</v>
      </c>
      <c r="P86" s="6" t="b">
        <f t="shared" si="2"/>
        <v>1</v>
      </c>
      <c r="Q86" s="6" t="b">
        <f t="shared" si="3"/>
        <v>1</v>
      </c>
    </row>
    <row r="87" spans="1:17" x14ac:dyDescent="0.3">
      <c r="A87" s="4" t="s">
        <v>76</v>
      </c>
      <c r="B87" s="25">
        <f>'R-G'!I87</f>
        <v>3265449.91</v>
      </c>
      <c r="C87" s="20">
        <f>'R-FCS'!I87</f>
        <v>7243238.1899999995</v>
      </c>
      <c r="D87" s="20">
        <f>'R-ADS'!I87</f>
        <v>4469021.22</v>
      </c>
      <c r="E87" s="20">
        <f>'R-RC'!I87</f>
        <v>8492629.1500000004</v>
      </c>
      <c r="F87" s="20">
        <f>'R-WM'!I87</f>
        <v>1106634.79</v>
      </c>
      <c r="G87" s="20">
        <f>'R-TSM'!I87</f>
        <v>2671279.0699999998</v>
      </c>
      <c r="H87" s="20">
        <f>'R-E'!I87</f>
        <v>2726537.81</v>
      </c>
      <c r="I87" s="20">
        <f>'R-BES'!I87</f>
        <v>3420010.9399999995</v>
      </c>
      <c r="J87" s="20">
        <f>'R-LRB'!I87</f>
        <v>7925037.6699999999</v>
      </c>
      <c r="K87" s="87">
        <f>'R-Total'!I87</f>
        <v>41319838.75</v>
      </c>
      <c r="L87" s="20">
        <f>'R-MR'!I87+'R-O'!I87</f>
        <v>77466.77</v>
      </c>
      <c r="M87" s="20">
        <f>'R-OR'!E87</f>
        <v>160712940.25999999</v>
      </c>
      <c r="N87" s="12">
        <f>'R-Total'!R87</f>
        <v>202110245.78</v>
      </c>
      <c r="P87" s="6" t="b">
        <f t="shared" si="2"/>
        <v>1</v>
      </c>
      <c r="Q87" s="6" t="b">
        <f t="shared" si="3"/>
        <v>1</v>
      </c>
    </row>
    <row r="88" spans="1:17" x14ac:dyDescent="0.3">
      <c r="A88" s="4" t="s">
        <v>77</v>
      </c>
      <c r="B88" s="25">
        <f>'R-G'!I88</f>
        <v>551156.17000000004</v>
      </c>
      <c r="C88" s="20">
        <f>'R-FCS'!I88</f>
        <v>1767815.35</v>
      </c>
      <c r="D88" s="20">
        <f>'R-ADS'!I88</f>
        <v>1158504.2000000002</v>
      </c>
      <c r="E88" s="20">
        <f>'R-RC'!I88</f>
        <v>222999.61</v>
      </c>
      <c r="F88" s="20">
        <f>'R-WM'!I88</f>
        <v>1015784</v>
      </c>
      <c r="G88" s="20">
        <f>'R-TSM'!I88</f>
        <v>6021.82</v>
      </c>
      <c r="H88" s="20">
        <f>'R-E'!I88</f>
        <v>132288.10999999999</v>
      </c>
      <c r="I88" s="20">
        <f>'R-BES'!I88</f>
        <v>2096617.4899999998</v>
      </c>
      <c r="J88" s="20">
        <f>'R-LRB'!I88</f>
        <v>4275982.4000000004</v>
      </c>
      <c r="K88" s="87">
        <f>'R-Total'!I88</f>
        <v>11227169.15</v>
      </c>
      <c r="L88" s="20">
        <f>'R-MR'!I88+'R-O'!I88</f>
        <v>0</v>
      </c>
      <c r="M88" s="20">
        <f>'R-OR'!E88</f>
        <v>18654919.550000001</v>
      </c>
      <c r="N88" s="12">
        <f>'R-Total'!R88</f>
        <v>29882088.700000003</v>
      </c>
      <c r="P88" s="6" t="b">
        <f>SUM(B86:J86)=K86</f>
        <v>1</v>
      </c>
      <c r="Q88" s="6" t="b">
        <f>SUM(K86:M86)=N86</f>
        <v>1</v>
      </c>
    </row>
    <row r="89" spans="1:17" x14ac:dyDescent="0.3">
      <c r="A89" s="5"/>
      <c r="B89" s="26"/>
      <c r="C89" s="21"/>
      <c r="D89" s="21"/>
      <c r="E89" s="21"/>
      <c r="F89" s="21"/>
      <c r="G89" s="21"/>
      <c r="H89" s="21"/>
      <c r="I89" s="21"/>
      <c r="J89" s="21"/>
      <c r="K89" s="88"/>
      <c r="L89" s="21"/>
      <c r="M89" s="21"/>
      <c r="N89" s="13"/>
    </row>
    <row r="90" spans="1:17" x14ac:dyDescent="0.3">
      <c r="A90" s="30"/>
      <c r="B90" s="31">
        <f>SUM(B9:B89)</f>
        <v>733537634.18160033</v>
      </c>
      <c r="C90" s="32">
        <f t="shared" ref="C90:N90" si="4">SUM(C9:C89)</f>
        <v>457896992.73547232</v>
      </c>
      <c r="D90" s="32">
        <f t="shared" si="4"/>
        <v>315053218.45888531</v>
      </c>
      <c r="E90" s="32">
        <f t="shared" si="4"/>
        <v>582548744.41231525</v>
      </c>
      <c r="F90" s="32">
        <f t="shared" si="4"/>
        <v>186256549.65353528</v>
      </c>
      <c r="G90" s="32">
        <f t="shared" si="4"/>
        <v>320381024.99323964</v>
      </c>
      <c r="H90" s="32">
        <f t="shared" si="4"/>
        <v>75014040.430131853</v>
      </c>
      <c r="I90" s="32">
        <f t="shared" si="4"/>
        <v>934000782.12216723</v>
      </c>
      <c r="J90" s="32">
        <f t="shared" si="4"/>
        <v>293628037.18680245</v>
      </c>
      <c r="K90" s="32">
        <f t="shared" si="4"/>
        <v>3898317024.17415</v>
      </c>
      <c r="L90" s="32">
        <f t="shared" si="4"/>
        <v>292695215.82999998</v>
      </c>
      <c r="M90" s="32">
        <f t="shared" si="4"/>
        <v>7113299023.3800011</v>
      </c>
      <c r="N90" s="33">
        <f t="shared" si="4"/>
        <v>11304311263.384153</v>
      </c>
      <c r="P90" s="6" t="b">
        <f t="shared" ref="P90" si="5">SUM(B88:J88)=K88</f>
        <v>1</v>
      </c>
      <c r="Q90" s="6" t="b">
        <f t="shared" ref="Q90" si="6">SUM(K88:M88)=N88</f>
        <v>1</v>
      </c>
    </row>
    <row r="91" spans="1:17"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353D2-14AE-438A-B2CB-1D1346C8B41A}">
  <sheetPr>
    <tabColor theme="5" tint="0.39997558519241921"/>
  </sheetPr>
  <dimension ref="A1:T97"/>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4" width="14.7265625" style="9" customWidth="1"/>
    <col min="15" max="15" width="8.7265625" style="6" customWidth="1"/>
    <col min="16" max="16" width="4.90625" style="173" bestFit="1" customWidth="1"/>
    <col min="17" max="17" width="23.26953125" style="173" bestFit="1" customWidth="1"/>
    <col min="18" max="18" width="12.7265625" style="6"/>
    <col min="19" max="20" width="8.7265625" style="6" customWidth="1"/>
    <col min="21" max="16384" width="12.7265625" style="6"/>
  </cols>
  <sheetData>
    <row r="1" spans="1:20" x14ac:dyDescent="0.3">
      <c r="A1" s="1" t="s">
        <v>317</v>
      </c>
      <c r="B1" s="7"/>
      <c r="C1" s="7"/>
      <c r="D1" s="7"/>
      <c r="E1" s="7"/>
      <c r="F1" s="7"/>
      <c r="G1" s="7"/>
      <c r="H1" s="7"/>
      <c r="I1" s="7"/>
      <c r="J1" s="7"/>
      <c r="K1" s="7"/>
      <c r="L1" s="7"/>
      <c r="M1" s="7"/>
      <c r="N1" s="7"/>
    </row>
    <row r="2" spans="1:20" ht="15.5" x14ac:dyDescent="0.35">
      <c r="A2" s="2" t="s">
        <v>104</v>
      </c>
      <c r="B2" s="8"/>
      <c r="C2" s="8"/>
      <c r="D2" s="8"/>
      <c r="E2" s="8"/>
      <c r="F2" s="8"/>
      <c r="G2" s="8"/>
      <c r="H2" s="8"/>
      <c r="I2" s="8"/>
      <c r="J2" s="8"/>
      <c r="K2" s="8"/>
      <c r="L2" s="8"/>
      <c r="M2" s="8"/>
      <c r="N2" s="8"/>
    </row>
    <row r="3" spans="1:20" x14ac:dyDescent="0.3">
      <c r="A3" s="28" t="str">
        <f>'Total Exp'!A3</f>
        <v>2020-21</v>
      </c>
    </row>
    <row r="4" spans="1:20" ht="15.5" x14ac:dyDescent="0.35">
      <c r="A4" s="79" t="s">
        <v>266</v>
      </c>
      <c r="B4" s="79" t="s">
        <v>265</v>
      </c>
      <c r="C4" s="80"/>
      <c r="D4" s="80"/>
      <c r="E4" s="80"/>
      <c r="F4" s="80"/>
      <c r="G4" s="80"/>
      <c r="H4" s="80"/>
      <c r="I4" s="80"/>
      <c r="J4" s="80"/>
      <c r="K4" s="80"/>
      <c r="L4" s="80"/>
      <c r="M4" s="80"/>
      <c r="N4" s="81" t="s">
        <v>285</v>
      </c>
    </row>
    <row r="5" spans="1:20" x14ac:dyDescent="0.3">
      <c r="A5" s="34"/>
      <c r="B5" s="35" t="s">
        <v>150</v>
      </c>
      <c r="C5" s="36" t="s">
        <v>151</v>
      </c>
      <c r="D5" s="36" t="s">
        <v>149</v>
      </c>
      <c r="E5" s="36" t="s">
        <v>171</v>
      </c>
      <c r="F5" s="36" t="s">
        <v>179</v>
      </c>
      <c r="G5" s="36" t="s">
        <v>197</v>
      </c>
      <c r="H5" s="36" t="s">
        <v>212</v>
      </c>
      <c r="I5" s="36" t="s">
        <v>231</v>
      </c>
      <c r="J5" s="36" t="s">
        <v>235</v>
      </c>
      <c r="K5" s="36" t="s">
        <v>251</v>
      </c>
      <c r="L5" s="36" t="s">
        <v>267</v>
      </c>
      <c r="M5" s="56" t="s">
        <v>260</v>
      </c>
      <c r="N5" s="37" t="s">
        <v>252</v>
      </c>
    </row>
    <row r="6" spans="1:20" s="27" customFormat="1" ht="49.9" customHeight="1" x14ac:dyDescent="0.25">
      <c r="A6" s="38"/>
      <c r="B6" s="39" t="s">
        <v>85</v>
      </c>
      <c r="C6" s="40" t="s">
        <v>121</v>
      </c>
      <c r="D6" s="40" t="s">
        <v>122</v>
      </c>
      <c r="E6" s="40" t="s">
        <v>123</v>
      </c>
      <c r="F6" s="40" t="s">
        <v>124</v>
      </c>
      <c r="G6" s="40" t="s">
        <v>129</v>
      </c>
      <c r="H6" s="40" t="s">
        <v>128</v>
      </c>
      <c r="I6" s="40" t="s">
        <v>127</v>
      </c>
      <c r="J6" s="40" t="s">
        <v>126</v>
      </c>
      <c r="K6" s="40" t="s">
        <v>279</v>
      </c>
      <c r="L6" s="40" t="s">
        <v>268</v>
      </c>
      <c r="M6" s="40" t="s">
        <v>269</v>
      </c>
      <c r="N6" s="41" t="s">
        <v>278</v>
      </c>
      <c r="P6" s="174"/>
      <c r="Q6" s="174"/>
    </row>
    <row r="7" spans="1:20" ht="6" customHeight="1" x14ac:dyDescent="0.3">
      <c r="A7" s="34"/>
      <c r="B7" s="42"/>
      <c r="C7" s="43"/>
      <c r="D7" s="43"/>
      <c r="E7" s="43"/>
      <c r="F7" s="43"/>
      <c r="G7" s="43"/>
      <c r="H7" s="43"/>
      <c r="I7" s="43"/>
      <c r="J7" s="43"/>
      <c r="K7" s="43"/>
      <c r="L7" s="43"/>
      <c r="M7" s="43"/>
      <c r="N7" s="44"/>
    </row>
    <row r="8" spans="1:20" ht="6" customHeight="1" x14ac:dyDescent="0.3">
      <c r="A8" s="45"/>
      <c r="B8" s="46"/>
      <c r="C8" s="47"/>
      <c r="D8" s="47"/>
      <c r="E8" s="47"/>
      <c r="F8" s="47"/>
      <c r="G8" s="47"/>
      <c r="H8" s="47"/>
      <c r="I8" s="47"/>
      <c r="J8" s="47"/>
      <c r="K8" s="47"/>
      <c r="L8" s="47"/>
      <c r="M8" s="47"/>
      <c r="N8" s="48"/>
    </row>
    <row r="9" spans="1:20" x14ac:dyDescent="0.3">
      <c r="A9" s="3"/>
      <c r="B9" s="24"/>
      <c r="C9" s="22"/>
      <c r="D9" s="22"/>
      <c r="E9" s="22"/>
      <c r="F9" s="22"/>
      <c r="G9" s="22"/>
      <c r="H9" s="22"/>
      <c r="I9" s="22"/>
      <c r="J9" s="22"/>
      <c r="K9" s="86"/>
      <c r="L9" s="22"/>
      <c r="M9" s="22"/>
      <c r="N9" s="23"/>
    </row>
    <row r="10" spans="1:20" x14ac:dyDescent="0.3">
      <c r="A10" s="4" t="s">
        <v>3</v>
      </c>
      <c r="B10" s="25">
        <f>'R-G'!I13</f>
        <v>2926000</v>
      </c>
      <c r="C10" s="20">
        <f>'R-FCS'!I13</f>
        <v>8171000</v>
      </c>
      <c r="D10" s="20">
        <f>'R-ADS'!I13</f>
        <v>7050000</v>
      </c>
      <c r="E10" s="20">
        <f>'R-RC'!I13</f>
        <v>8572000</v>
      </c>
      <c r="F10" s="20">
        <f>'R-WM'!I13</f>
        <v>7413000</v>
      </c>
      <c r="G10" s="20">
        <f>'R-TSM'!I13</f>
        <v>4891000</v>
      </c>
      <c r="H10" s="20">
        <f>'R-E'!I13</f>
        <v>303000</v>
      </c>
      <c r="I10" s="20">
        <f>'R-BES'!I13</f>
        <v>12970000</v>
      </c>
      <c r="J10" s="20">
        <f>'R-LRB'!I13</f>
        <v>1318000</v>
      </c>
      <c r="K10" s="87">
        <f>'R-Total'!I13</f>
        <v>53614000</v>
      </c>
      <c r="L10" s="20">
        <f>'R-MR'!I13+'R-O'!I13</f>
        <v>0</v>
      </c>
      <c r="M10" s="20">
        <f>'R-OR'!E13</f>
        <v>110372841</v>
      </c>
      <c r="N10" s="12">
        <f>'R-Total'!R13</f>
        <v>163986841</v>
      </c>
      <c r="P10" s="175" t="s">
        <v>328</v>
      </c>
      <c r="Q10" s="176" t="s">
        <v>3</v>
      </c>
      <c r="S10" s="6" t="b">
        <f t="shared" ref="S10:S25" si="0">SUM(B8:J8)=K8</f>
        <v>1</v>
      </c>
      <c r="T10" s="6" t="b">
        <f t="shared" ref="T10:T25" si="1">SUM(K8:M8)=N8</f>
        <v>1</v>
      </c>
    </row>
    <row r="11" spans="1:20" x14ac:dyDescent="0.3">
      <c r="A11" s="4" t="s">
        <v>6</v>
      </c>
      <c r="B11" s="25">
        <f>'R-G'!I16</f>
        <v>4408135.6199999992</v>
      </c>
      <c r="C11" s="20">
        <f>'R-FCS'!I16</f>
        <v>1888552.98</v>
      </c>
      <c r="D11" s="20">
        <f>'R-ADS'!I16</f>
        <v>6588063.6599999992</v>
      </c>
      <c r="E11" s="20">
        <f>'R-RC'!I16</f>
        <v>8996482.790000001</v>
      </c>
      <c r="F11" s="20">
        <f>'R-WM'!I16</f>
        <v>532112.61</v>
      </c>
      <c r="G11" s="20">
        <f>'R-TSM'!I16</f>
        <v>7564413.8799999999</v>
      </c>
      <c r="H11" s="20">
        <f>'R-E'!I16</f>
        <v>1430878.28</v>
      </c>
      <c r="I11" s="20">
        <f>'R-BES'!I16</f>
        <v>4890206.7299999995</v>
      </c>
      <c r="J11" s="20">
        <f>'R-LRB'!I16</f>
        <v>696959.27</v>
      </c>
      <c r="K11" s="87">
        <f>'R-Total'!I16</f>
        <v>36995805.82</v>
      </c>
      <c r="L11" s="20">
        <f>'R-MR'!I16+'R-O'!I16</f>
        <v>107294.63</v>
      </c>
      <c r="M11" s="20">
        <f>'R-OR'!E16</f>
        <v>103856383.03</v>
      </c>
      <c r="N11" s="12">
        <f>'R-Total'!R16</f>
        <v>140959483.48000002</v>
      </c>
      <c r="P11" s="175" t="s">
        <v>328</v>
      </c>
      <c r="Q11" s="176" t="s">
        <v>6</v>
      </c>
      <c r="S11" s="6" t="b">
        <f t="shared" si="0"/>
        <v>1</v>
      </c>
      <c r="T11" s="6" t="b">
        <f t="shared" si="1"/>
        <v>1</v>
      </c>
    </row>
    <row r="12" spans="1:20" x14ac:dyDescent="0.3">
      <c r="A12" s="4" t="s">
        <v>8</v>
      </c>
      <c r="B12" s="25">
        <f>'R-G'!I18</f>
        <v>4210491</v>
      </c>
      <c r="C12" s="20">
        <f>'R-FCS'!I18</f>
        <v>4732842</v>
      </c>
      <c r="D12" s="20">
        <f>'R-ADS'!I18</f>
        <v>4164076</v>
      </c>
      <c r="E12" s="20">
        <f>'R-RC'!I18</f>
        <v>13108144</v>
      </c>
      <c r="F12" s="20">
        <f>'R-WM'!I18</f>
        <v>1111254</v>
      </c>
      <c r="G12" s="20">
        <f>'R-TSM'!I18</f>
        <v>8180707</v>
      </c>
      <c r="H12" s="20">
        <f>'R-E'!I18</f>
        <v>125347</v>
      </c>
      <c r="I12" s="20">
        <f>'R-BES'!I18</f>
        <v>6020370</v>
      </c>
      <c r="J12" s="20">
        <f>'R-LRB'!I18</f>
        <v>748706</v>
      </c>
      <c r="K12" s="87">
        <f>'R-Total'!I18</f>
        <v>42401937</v>
      </c>
      <c r="L12" s="20">
        <f>'R-MR'!I18+'R-O'!I18</f>
        <v>0</v>
      </c>
      <c r="M12" s="20">
        <f>'R-OR'!E18</f>
        <v>197577064</v>
      </c>
      <c r="N12" s="12">
        <f>'R-Total'!R18</f>
        <v>239979001</v>
      </c>
      <c r="P12" s="175" t="s">
        <v>328</v>
      </c>
      <c r="Q12" s="176" t="s">
        <v>8</v>
      </c>
      <c r="S12" s="6" t="b">
        <f t="shared" si="0"/>
        <v>1</v>
      </c>
      <c r="T12" s="6" t="b">
        <f t="shared" si="1"/>
        <v>1</v>
      </c>
    </row>
    <row r="13" spans="1:20" x14ac:dyDescent="0.3">
      <c r="A13" s="4" t="s">
        <v>17</v>
      </c>
      <c r="B13" s="25">
        <f>'R-G'!I27</f>
        <v>12771215.5</v>
      </c>
      <c r="C13" s="20">
        <f>'R-FCS'!I27</f>
        <v>4066125.24</v>
      </c>
      <c r="D13" s="20">
        <f>'R-ADS'!I27</f>
        <v>7672660.7999999989</v>
      </c>
      <c r="E13" s="20">
        <f>'R-RC'!I27</f>
        <v>6573595.9299999997</v>
      </c>
      <c r="F13" s="20">
        <f>'R-WM'!I27</f>
        <v>251425.87</v>
      </c>
      <c r="G13" s="20">
        <f>'R-TSM'!I27</f>
        <v>5467493.1399999997</v>
      </c>
      <c r="H13" s="20">
        <f>'R-E'!I27</f>
        <v>317441.98</v>
      </c>
      <c r="I13" s="20">
        <f>'R-BES'!I27</f>
        <v>3274218.7</v>
      </c>
      <c r="J13" s="20">
        <f>'R-LRB'!I27</f>
        <v>1184232.3699999999</v>
      </c>
      <c r="K13" s="87">
        <f>'R-Total'!I27</f>
        <v>41578409.529999994</v>
      </c>
      <c r="L13" s="20">
        <f>'R-MR'!I27+'R-O'!I27</f>
        <v>561261.63</v>
      </c>
      <c r="M13" s="20">
        <f>'R-OR'!E27</f>
        <v>139306606</v>
      </c>
      <c r="N13" s="12">
        <f>'R-Total'!R27</f>
        <v>181446277.16</v>
      </c>
      <c r="P13" s="175" t="s">
        <v>328</v>
      </c>
      <c r="Q13" s="176" t="s">
        <v>17</v>
      </c>
      <c r="S13" s="6" t="b">
        <f t="shared" si="0"/>
        <v>1</v>
      </c>
      <c r="T13" s="6" t="b">
        <f t="shared" si="1"/>
        <v>1</v>
      </c>
    </row>
    <row r="14" spans="1:20" x14ac:dyDescent="0.3">
      <c r="A14" s="4" t="s">
        <v>21</v>
      </c>
      <c r="B14" s="25">
        <f>'R-G'!I31</f>
        <v>2726078.37</v>
      </c>
      <c r="C14" s="20">
        <f>'R-FCS'!I31</f>
        <v>6233656.620000001</v>
      </c>
      <c r="D14" s="20">
        <f>'R-ADS'!I31</f>
        <v>16288455.140000001</v>
      </c>
      <c r="E14" s="20">
        <f>'R-RC'!I31</f>
        <v>15364762.339999998</v>
      </c>
      <c r="F14" s="20">
        <f>'R-WM'!I31</f>
        <v>202175.14000000164</v>
      </c>
      <c r="G14" s="20">
        <f>'R-TSM'!I31</f>
        <v>3401545.59</v>
      </c>
      <c r="H14" s="20">
        <f>'R-E'!I31</f>
        <v>0</v>
      </c>
      <c r="I14" s="20">
        <f>'R-BES'!I31</f>
        <v>9996555.6500000004</v>
      </c>
      <c r="J14" s="20">
        <f>'R-LRB'!I31</f>
        <v>696980.02</v>
      </c>
      <c r="K14" s="87">
        <f>'R-Total'!I31</f>
        <v>54910208.870000005</v>
      </c>
      <c r="L14" s="20">
        <f>'R-MR'!I31+'R-O'!I31</f>
        <v>0</v>
      </c>
      <c r="M14" s="20">
        <f>'R-OR'!E31</f>
        <v>124049187.61</v>
      </c>
      <c r="N14" s="12">
        <f>'R-Total'!R31</f>
        <v>178959396.48000002</v>
      </c>
      <c r="P14" s="175" t="s">
        <v>328</v>
      </c>
      <c r="Q14" s="176" t="s">
        <v>21</v>
      </c>
      <c r="S14" s="6" t="b">
        <f t="shared" si="0"/>
        <v>1</v>
      </c>
      <c r="T14" s="6" t="b">
        <f t="shared" si="1"/>
        <v>1</v>
      </c>
    </row>
    <row r="15" spans="1:20" x14ac:dyDescent="0.3">
      <c r="A15" s="4" t="s">
        <v>30</v>
      </c>
      <c r="B15" s="25">
        <f>'R-G'!I40</f>
        <v>2579863</v>
      </c>
      <c r="C15" s="20">
        <f>'R-FCS'!I40</f>
        <v>1970909</v>
      </c>
      <c r="D15" s="20">
        <f>'R-ADS'!I40</f>
        <v>2158251</v>
      </c>
      <c r="E15" s="20">
        <f>'R-RC'!I40</f>
        <v>10934513</v>
      </c>
      <c r="F15" s="20">
        <f>'R-WM'!I40</f>
        <v>23127</v>
      </c>
      <c r="G15" s="20">
        <f>'R-TSM'!I40</f>
        <v>1322531</v>
      </c>
      <c r="H15" s="20">
        <f>'R-E'!I40</f>
        <v>800778</v>
      </c>
      <c r="I15" s="20">
        <f>'R-BES'!I40</f>
        <v>8511629</v>
      </c>
      <c r="J15" s="20">
        <f>'R-LRB'!I40</f>
        <v>1005253</v>
      </c>
      <c r="K15" s="87">
        <f>'R-Total'!I40</f>
        <v>29306854</v>
      </c>
      <c r="L15" s="20">
        <f>'R-MR'!I40+'R-O'!I40</f>
        <v>850000</v>
      </c>
      <c r="M15" s="20">
        <f>'R-OR'!E40</f>
        <v>115591379</v>
      </c>
      <c r="N15" s="12">
        <f>'R-Total'!R40</f>
        <v>145748233</v>
      </c>
      <c r="P15" s="175" t="s">
        <v>328</v>
      </c>
      <c r="Q15" s="176" t="s">
        <v>30</v>
      </c>
      <c r="S15" s="6" t="b">
        <f t="shared" si="0"/>
        <v>1</v>
      </c>
      <c r="T15" s="6" t="b">
        <f t="shared" si="1"/>
        <v>1</v>
      </c>
    </row>
    <row r="16" spans="1:20" x14ac:dyDescent="0.3">
      <c r="A16" s="4" t="s">
        <v>34</v>
      </c>
      <c r="B16" s="25">
        <f>'R-G'!I44</f>
        <v>8283871</v>
      </c>
      <c r="C16" s="20">
        <f>'R-FCS'!I44</f>
        <v>16403500</v>
      </c>
      <c r="D16" s="20">
        <f>'R-ADS'!I44</f>
        <v>26031752</v>
      </c>
      <c r="E16" s="20">
        <f>'R-RC'!I44</f>
        <v>16489599</v>
      </c>
      <c r="F16" s="20">
        <f>'R-WM'!I44</f>
        <v>775591</v>
      </c>
      <c r="G16" s="20">
        <f>'R-TSM'!I44</f>
        <v>4052929</v>
      </c>
      <c r="H16" s="20">
        <f>'R-E'!I44</f>
        <v>323292</v>
      </c>
      <c r="I16" s="20">
        <f>'R-BES'!I44</f>
        <v>5910906</v>
      </c>
      <c r="J16" s="20">
        <f>'R-LRB'!I44</f>
        <v>1644491</v>
      </c>
      <c r="K16" s="87">
        <f>'R-Total'!I44</f>
        <v>79915931</v>
      </c>
      <c r="L16" s="20">
        <f>'R-MR'!I44+'R-O'!I44</f>
        <v>0</v>
      </c>
      <c r="M16" s="20">
        <f>'R-OR'!E44</f>
        <v>147959096</v>
      </c>
      <c r="N16" s="12">
        <f>'R-Total'!R44</f>
        <v>227875027</v>
      </c>
      <c r="P16" s="175" t="s">
        <v>328</v>
      </c>
      <c r="Q16" s="176" t="s">
        <v>34</v>
      </c>
      <c r="S16" s="6" t="b">
        <f t="shared" si="0"/>
        <v>1</v>
      </c>
      <c r="T16" s="6" t="b">
        <f t="shared" si="1"/>
        <v>1</v>
      </c>
    </row>
    <row r="17" spans="1:20" x14ac:dyDescent="0.3">
      <c r="A17" s="4" t="s">
        <v>39</v>
      </c>
      <c r="B17" s="25">
        <f>'R-G'!I49</f>
        <v>9979132</v>
      </c>
      <c r="C17" s="20">
        <f>'R-FCS'!I49</f>
        <v>2074406</v>
      </c>
      <c r="D17" s="20">
        <f>'R-ADS'!I49</f>
        <v>6870885</v>
      </c>
      <c r="E17" s="20">
        <f>'R-RC'!I49</f>
        <v>1524628</v>
      </c>
      <c r="F17" s="20">
        <f>'R-WM'!I49</f>
        <v>31514</v>
      </c>
      <c r="G17" s="20">
        <f>'R-TSM'!I49</f>
        <v>769719</v>
      </c>
      <c r="H17" s="20">
        <f>'R-E'!I49</f>
        <v>639458</v>
      </c>
      <c r="I17" s="20">
        <f>'R-BES'!I49</f>
        <v>2956964</v>
      </c>
      <c r="J17" s="20">
        <f>'R-LRB'!I49</f>
        <v>1845464</v>
      </c>
      <c r="K17" s="87">
        <f>'R-Total'!I49</f>
        <v>26692170</v>
      </c>
      <c r="L17" s="20">
        <f>'R-MR'!I49+'R-O'!I49</f>
        <v>7687876</v>
      </c>
      <c r="M17" s="20">
        <f>'R-OR'!E49</f>
        <v>112382462</v>
      </c>
      <c r="N17" s="12">
        <f>'R-Total'!R49</f>
        <v>146762508</v>
      </c>
      <c r="P17" s="175" t="s">
        <v>328</v>
      </c>
      <c r="Q17" s="176" t="s">
        <v>39</v>
      </c>
      <c r="S17" s="6" t="b">
        <f t="shared" si="0"/>
        <v>1</v>
      </c>
      <c r="T17" s="6" t="b">
        <f t="shared" si="1"/>
        <v>1</v>
      </c>
    </row>
    <row r="18" spans="1:20" x14ac:dyDescent="0.3">
      <c r="A18" s="4" t="s">
        <v>43</v>
      </c>
      <c r="B18" s="25">
        <f>'R-G'!I53</f>
        <v>15178000</v>
      </c>
      <c r="C18" s="20">
        <f>'R-FCS'!I53</f>
        <v>8648000</v>
      </c>
      <c r="D18" s="20">
        <f>'R-ADS'!I53</f>
        <v>1235000</v>
      </c>
      <c r="E18" s="20">
        <f>'R-RC'!I53</f>
        <v>15740000</v>
      </c>
      <c r="F18" s="20">
        <f>'R-WM'!I53</f>
        <v>3544000</v>
      </c>
      <c r="G18" s="20">
        <f>'R-TSM'!I53</f>
        <v>69332000</v>
      </c>
      <c r="H18" s="20">
        <f>'R-E'!I53</f>
        <v>14301000</v>
      </c>
      <c r="I18" s="20">
        <f>'R-BES'!I53</f>
        <v>310097000</v>
      </c>
      <c r="J18" s="20">
        <f>'R-LRB'!I53</f>
        <v>6247000</v>
      </c>
      <c r="K18" s="87">
        <f>'R-Total'!I53</f>
        <v>444322000</v>
      </c>
      <c r="L18" s="20">
        <f>'R-MR'!I53+'R-O'!I53</f>
        <v>0</v>
      </c>
      <c r="M18" s="20">
        <f>'R-OR'!E53</f>
        <v>320796433</v>
      </c>
      <c r="N18" s="12">
        <f>'R-Total'!R53</f>
        <v>765118433</v>
      </c>
      <c r="P18" s="175" t="s">
        <v>328</v>
      </c>
      <c r="Q18" s="176" t="s">
        <v>43</v>
      </c>
      <c r="S18" s="6" t="b">
        <f t="shared" si="0"/>
        <v>1</v>
      </c>
      <c r="T18" s="6" t="b">
        <f t="shared" si="1"/>
        <v>1</v>
      </c>
    </row>
    <row r="19" spans="1:20" x14ac:dyDescent="0.3">
      <c r="A19" s="4" t="s">
        <v>47</v>
      </c>
      <c r="B19" s="25">
        <f>'R-G'!I58</f>
        <v>13865636</v>
      </c>
      <c r="C19" s="20">
        <f>'R-FCS'!I58</f>
        <v>5027460</v>
      </c>
      <c r="D19" s="20">
        <f>'R-ADS'!I58</f>
        <v>9437714</v>
      </c>
      <c r="E19" s="20">
        <f>'R-RC'!I58</f>
        <v>12015169</v>
      </c>
      <c r="F19" s="20">
        <f>'R-WM'!I58</f>
        <v>2944272</v>
      </c>
      <c r="G19" s="20">
        <f>'R-TSM'!I58</f>
        <v>5649517</v>
      </c>
      <c r="H19" s="20">
        <f>'R-E'!I58</f>
        <v>11180114</v>
      </c>
      <c r="I19" s="20">
        <f>'R-BES'!I58</f>
        <v>5884206</v>
      </c>
      <c r="J19" s="20">
        <f>'R-LRB'!I58</f>
        <v>2273178</v>
      </c>
      <c r="K19" s="87">
        <f>'R-Total'!I58</f>
        <v>68277266</v>
      </c>
      <c r="L19" s="20">
        <f>'R-MR'!I58+'R-O'!I58</f>
        <v>0</v>
      </c>
      <c r="M19" s="20">
        <f>'R-OR'!E58</f>
        <v>123286299</v>
      </c>
      <c r="N19" s="12">
        <f>'R-Total'!R58</f>
        <v>191563565</v>
      </c>
      <c r="P19" s="175" t="s">
        <v>328</v>
      </c>
      <c r="Q19" s="176" t="s">
        <v>47</v>
      </c>
      <c r="S19" s="6" t="b">
        <f t="shared" si="0"/>
        <v>1</v>
      </c>
      <c r="T19" s="6" t="b">
        <f t="shared" si="1"/>
        <v>1</v>
      </c>
    </row>
    <row r="20" spans="1:20" x14ac:dyDescent="0.3">
      <c r="A20" s="4" t="s">
        <v>48</v>
      </c>
      <c r="B20" s="25">
        <f>'R-G'!I59</f>
        <v>2519840.0408000001</v>
      </c>
      <c r="C20" s="20">
        <f>'R-FCS'!I59</f>
        <v>17251684.823999997</v>
      </c>
      <c r="D20" s="20">
        <f>'R-ADS'!I59</f>
        <v>6640049.4988000002</v>
      </c>
      <c r="E20" s="20">
        <f>'R-RC'!I59</f>
        <v>5199428.7143999999</v>
      </c>
      <c r="F20" s="20">
        <f>'R-WM'!I59</f>
        <v>714819.58</v>
      </c>
      <c r="G20" s="20">
        <f>'R-TSM'!I59</f>
        <v>2560713.8248000001</v>
      </c>
      <c r="H20" s="20">
        <f>'R-E'!I59</f>
        <v>291674.90999999997</v>
      </c>
      <c r="I20" s="20">
        <f>'R-BES'!I59</f>
        <v>10903149.2272</v>
      </c>
      <c r="J20" s="20">
        <f>'R-LRB'!I59</f>
        <v>1483894.26</v>
      </c>
      <c r="K20" s="87">
        <f>'R-Total'!I59</f>
        <v>47565254.879999995</v>
      </c>
      <c r="L20" s="20">
        <f>'R-MR'!I59+'R-O'!I59</f>
        <v>0</v>
      </c>
      <c r="M20" s="20">
        <f>'R-OR'!E59</f>
        <v>127051764.42</v>
      </c>
      <c r="N20" s="12">
        <f>'R-Total'!R59</f>
        <v>174617019.30000001</v>
      </c>
      <c r="P20" s="175" t="s">
        <v>328</v>
      </c>
      <c r="Q20" s="176" t="s">
        <v>48</v>
      </c>
      <c r="S20" s="6" t="b">
        <f t="shared" si="0"/>
        <v>1</v>
      </c>
      <c r="T20" s="6" t="b">
        <f t="shared" si="1"/>
        <v>1</v>
      </c>
    </row>
    <row r="21" spans="1:20" x14ac:dyDescent="0.3">
      <c r="A21" s="4" t="s">
        <v>50</v>
      </c>
      <c r="B21" s="25">
        <f>'R-G'!I61</f>
        <v>3908918.64</v>
      </c>
      <c r="C21" s="20">
        <f>'R-FCS'!I61</f>
        <v>4795902.58</v>
      </c>
      <c r="D21" s="20">
        <f>'R-ADS'!I61</f>
        <v>10172289.960000001</v>
      </c>
      <c r="E21" s="20">
        <f>'R-RC'!I61</f>
        <v>5938409.629999999</v>
      </c>
      <c r="F21" s="20">
        <f>'R-WM'!I61</f>
        <v>214000</v>
      </c>
      <c r="G21" s="20">
        <f>'R-TSM'!I61</f>
        <v>8806072.4199999999</v>
      </c>
      <c r="H21" s="20">
        <f>'R-E'!I61</f>
        <v>224305.96</v>
      </c>
      <c r="I21" s="20">
        <f>'R-BES'!I61</f>
        <v>31990508.379999995</v>
      </c>
      <c r="J21" s="20">
        <f>'R-LRB'!I61</f>
        <v>2542768.37</v>
      </c>
      <c r="K21" s="87">
        <f>'R-Total'!I61</f>
        <v>68593175.939999998</v>
      </c>
      <c r="L21" s="20">
        <f>'R-MR'!I61+'R-O'!I61</f>
        <v>0</v>
      </c>
      <c r="M21" s="20">
        <f>'R-OR'!E61</f>
        <v>168556241.30000001</v>
      </c>
      <c r="N21" s="12">
        <f>'R-Total'!R61</f>
        <v>237149417.24000001</v>
      </c>
      <c r="P21" s="175" t="s">
        <v>328</v>
      </c>
      <c r="Q21" s="176" t="s">
        <v>50</v>
      </c>
      <c r="S21" s="6" t="b">
        <f t="shared" si="0"/>
        <v>1</v>
      </c>
      <c r="T21" s="6" t="b">
        <f t="shared" si="1"/>
        <v>1</v>
      </c>
    </row>
    <row r="22" spans="1:20" x14ac:dyDescent="0.3">
      <c r="A22" s="4" t="s">
        <v>57</v>
      </c>
      <c r="B22" s="25">
        <f>'R-G'!I68</f>
        <v>18078382.57</v>
      </c>
      <c r="C22" s="20">
        <f>'R-FCS'!I68</f>
        <v>13341928.099999998</v>
      </c>
      <c r="D22" s="20">
        <f>'R-ADS'!I68</f>
        <v>3129181.0999999996</v>
      </c>
      <c r="E22" s="20">
        <f>'R-RC'!I68</f>
        <v>9724912.1600000001</v>
      </c>
      <c r="F22" s="20">
        <f>'R-WM'!I68</f>
        <v>235536.63</v>
      </c>
      <c r="G22" s="20">
        <f>'R-TSM'!I68</f>
        <v>27565429.719999999</v>
      </c>
      <c r="H22" s="20">
        <f>'R-E'!I68</f>
        <v>0</v>
      </c>
      <c r="I22" s="20">
        <f>'R-BES'!I68</f>
        <v>15047513.569999998</v>
      </c>
      <c r="J22" s="20">
        <f>'R-LRB'!I68</f>
        <v>1380650.28</v>
      </c>
      <c r="K22" s="87">
        <f>'R-Total'!I68</f>
        <v>88503534.129999995</v>
      </c>
      <c r="L22" s="20">
        <f>'R-MR'!I68+'R-O'!I68</f>
        <v>0</v>
      </c>
      <c r="M22" s="20">
        <f>'R-OR'!E68</f>
        <v>136448012.30000001</v>
      </c>
      <c r="N22" s="12">
        <f>'R-Total'!R68</f>
        <v>224951546.43000001</v>
      </c>
      <c r="P22" s="175" t="s">
        <v>328</v>
      </c>
      <c r="Q22" s="176" t="s">
        <v>57</v>
      </c>
      <c r="S22" s="6" t="b">
        <f t="shared" si="0"/>
        <v>1</v>
      </c>
      <c r="T22" s="6" t="b">
        <f t="shared" si="1"/>
        <v>1</v>
      </c>
    </row>
    <row r="23" spans="1:20" x14ac:dyDescent="0.3">
      <c r="A23" s="4" t="s">
        <v>62</v>
      </c>
      <c r="B23" s="25">
        <f>'R-G'!I73</f>
        <v>7870105.5999999996</v>
      </c>
      <c r="C23" s="20">
        <f>'R-FCS'!I73</f>
        <v>4669838.5299999993</v>
      </c>
      <c r="D23" s="20">
        <f>'R-ADS'!I73</f>
        <v>3289900.34</v>
      </c>
      <c r="E23" s="20">
        <f>'R-RC'!I73</f>
        <v>6540811.7999999989</v>
      </c>
      <c r="F23" s="20">
        <f>'R-WM'!I73</f>
        <v>1151970.1200000001</v>
      </c>
      <c r="G23" s="20">
        <f>'R-TSM'!I73</f>
        <v>18402794.509999998</v>
      </c>
      <c r="H23" s="20">
        <f>'R-E'!I73</f>
        <v>15234.95</v>
      </c>
      <c r="I23" s="20">
        <f>'R-BES'!I73</f>
        <v>15509540.18</v>
      </c>
      <c r="J23" s="20">
        <f>'R-LRB'!I73</f>
        <v>694625.2</v>
      </c>
      <c r="K23" s="87">
        <f>'R-Total'!I73</f>
        <v>58144821.229999997</v>
      </c>
      <c r="L23" s="20">
        <f>'R-MR'!I73+'R-O'!I73</f>
        <v>0</v>
      </c>
      <c r="M23" s="20">
        <f>'R-OR'!E73</f>
        <v>122609631.14</v>
      </c>
      <c r="N23" s="12">
        <f>'R-Total'!R73</f>
        <v>180754452.37</v>
      </c>
      <c r="P23" s="175" t="s">
        <v>328</v>
      </c>
      <c r="Q23" s="176" t="s">
        <v>62</v>
      </c>
      <c r="S23" s="6" t="b">
        <f t="shared" si="0"/>
        <v>1</v>
      </c>
      <c r="T23" s="6" t="b">
        <f t="shared" si="1"/>
        <v>1</v>
      </c>
    </row>
    <row r="24" spans="1:20" x14ac:dyDescent="0.3">
      <c r="A24" s="4" t="s">
        <v>71</v>
      </c>
      <c r="B24" s="25">
        <f>'R-G'!I82</f>
        <v>5428026.9454974588</v>
      </c>
      <c r="C24" s="20">
        <f>'R-FCS'!I82</f>
        <v>8204721.8592227055</v>
      </c>
      <c r="D24" s="20">
        <f>'R-ADS'!I82</f>
        <v>13550286.290488612</v>
      </c>
      <c r="E24" s="20">
        <f>'R-RC'!I82</f>
        <v>9108178.3441103287</v>
      </c>
      <c r="F24" s="20">
        <f>'R-WM'!I82</f>
        <v>13759521.780367818</v>
      </c>
      <c r="G24" s="20">
        <f>'R-TSM'!I82</f>
        <v>8019049.0314837806</v>
      </c>
      <c r="H24" s="20">
        <f>'R-E'!I82</f>
        <v>62027.879843646631</v>
      </c>
      <c r="I24" s="20">
        <f>'R-BES'!I82</f>
        <v>10944482.751372006</v>
      </c>
      <c r="J24" s="20">
        <f>'R-LRB'!I82</f>
        <v>1090368.657613643</v>
      </c>
      <c r="K24" s="87">
        <f>'R-Total'!I82</f>
        <v>70166663.540000007</v>
      </c>
      <c r="L24" s="20">
        <f>'R-MR'!I82+'R-O'!I82</f>
        <v>-48659.94</v>
      </c>
      <c r="M24" s="20">
        <f>'R-OR'!E82</f>
        <v>129007086.44</v>
      </c>
      <c r="N24" s="12">
        <f>'R-Total'!R82</f>
        <v>199125090.04000002</v>
      </c>
      <c r="P24" s="175" t="s">
        <v>328</v>
      </c>
      <c r="Q24" s="176" t="s">
        <v>71</v>
      </c>
      <c r="S24" s="6" t="b">
        <f t="shared" si="0"/>
        <v>1</v>
      </c>
      <c r="T24" s="6" t="b">
        <f t="shared" si="1"/>
        <v>1</v>
      </c>
    </row>
    <row r="25" spans="1:20" x14ac:dyDescent="0.3">
      <c r="A25" s="4" t="s">
        <v>75</v>
      </c>
      <c r="B25" s="25">
        <f>'R-G'!I86</f>
        <v>1508000</v>
      </c>
      <c r="C25" s="20">
        <f>'R-FCS'!I86</f>
        <v>13317000</v>
      </c>
      <c r="D25" s="20">
        <f>'R-ADS'!I86</f>
        <v>3746000</v>
      </c>
      <c r="E25" s="20">
        <f>'R-RC'!I86</f>
        <v>9229000</v>
      </c>
      <c r="F25" s="20">
        <f>'R-WM'!I86</f>
        <v>0</v>
      </c>
      <c r="G25" s="20">
        <f>'R-TSM'!I86</f>
        <v>19368000</v>
      </c>
      <c r="H25" s="20">
        <f>'R-E'!I86</f>
        <v>961000</v>
      </c>
      <c r="I25" s="20">
        <f>'R-BES'!I86</f>
        <v>5063000</v>
      </c>
      <c r="J25" s="20">
        <f>'R-LRB'!I86</f>
        <v>6517000</v>
      </c>
      <c r="K25" s="87">
        <f>'R-Total'!I86</f>
        <v>59709000</v>
      </c>
      <c r="L25" s="20">
        <f>'R-MR'!I86+'R-O'!I86</f>
        <v>7134745.5600000005</v>
      </c>
      <c r="M25" s="20">
        <f>'R-OR'!E86</f>
        <v>118760254.44</v>
      </c>
      <c r="N25" s="12">
        <f>'R-Total'!R86</f>
        <v>185604000</v>
      </c>
      <c r="P25" s="175" t="s">
        <v>328</v>
      </c>
      <c r="Q25" s="176" t="s">
        <v>75</v>
      </c>
      <c r="S25" s="6" t="b">
        <f t="shared" si="0"/>
        <v>1</v>
      </c>
      <c r="T25" s="6" t="b">
        <f t="shared" si="1"/>
        <v>1</v>
      </c>
    </row>
    <row r="26" spans="1:20" x14ac:dyDescent="0.3">
      <c r="A26" s="4"/>
      <c r="B26" s="25"/>
      <c r="C26" s="20"/>
      <c r="D26" s="20"/>
      <c r="E26" s="20"/>
      <c r="F26" s="20"/>
      <c r="G26" s="20"/>
      <c r="H26" s="20"/>
      <c r="I26" s="20"/>
      <c r="J26" s="20"/>
      <c r="K26" s="87"/>
      <c r="L26" s="20"/>
      <c r="M26" s="20"/>
      <c r="N26" s="12"/>
      <c r="P26" s="175"/>
      <c r="Q26" s="176"/>
    </row>
    <row r="27" spans="1:20" x14ac:dyDescent="0.3">
      <c r="A27" s="4" t="s">
        <v>9</v>
      </c>
      <c r="B27" s="25">
        <f>'R-G'!I19</f>
        <v>6090190</v>
      </c>
      <c r="C27" s="20">
        <f>'R-FCS'!I19</f>
        <v>4509930</v>
      </c>
      <c r="D27" s="20">
        <f>'R-ADS'!I19</f>
        <v>5033324</v>
      </c>
      <c r="E27" s="20">
        <f>'R-RC'!I19</f>
        <v>9911873</v>
      </c>
      <c r="F27" s="20">
        <f>'R-WM'!I19</f>
        <v>130029</v>
      </c>
      <c r="G27" s="20">
        <f>'R-TSM'!I19</f>
        <v>2108556</v>
      </c>
      <c r="H27" s="20">
        <f>'R-E'!I19</f>
        <v>1086132</v>
      </c>
      <c r="I27" s="20">
        <f>'R-BES'!I19</f>
        <v>6540114</v>
      </c>
      <c r="J27" s="20">
        <f>'R-LRB'!I19</f>
        <v>2807832</v>
      </c>
      <c r="K27" s="87">
        <f>'R-Total'!I19</f>
        <v>38217980</v>
      </c>
      <c r="L27" s="20">
        <f>'R-MR'!I19+'R-O'!I19</f>
        <v>4263134</v>
      </c>
      <c r="M27" s="20">
        <f>'R-OR'!E19</f>
        <v>178090038</v>
      </c>
      <c r="N27" s="12">
        <f>'R-Total'!R19</f>
        <v>220571152</v>
      </c>
      <c r="P27" s="175" t="s">
        <v>330</v>
      </c>
      <c r="Q27" s="176" t="s">
        <v>9</v>
      </c>
      <c r="S27" s="6" t="b">
        <f>SUM(B24:J24)=K24</f>
        <v>1</v>
      </c>
      <c r="T27" s="6" t="b">
        <f>SUM(K24:M24)=N24</f>
        <v>1</v>
      </c>
    </row>
    <row r="28" spans="1:20" x14ac:dyDescent="0.3">
      <c r="A28" s="4" t="s">
        <v>19</v>
      </c>
      <c r="B28" s="25">
        <f>'R-G'!I29</f>
        <v>11158274</v>
      </c>
      <c r="C28" s="20">
        <f>'R-FCS'!I29</f>
        <v>4118138</v>
      </c>
      <c r="D28" s="20">
        <f>'R-ADS'!I29</f>
        <v>6594949</v>
      </c>
      <c r="E28" s="20">
        <f>'R-RC'!I29</f>
        <v>8928167</v>
      </c>
      <c r="F28" s="20">
        <f>'R-WM'!I29</f>
        <v>4550097</v>
      </c>
      <c r="G28" s="20">
        <f>'R-TSM'!I29</f>
        <v>1930294</v>
      </c>
      <c r="H28" s="20">
        <f>'R-E'!I29</f>
        <v>138498</v>
      </c>
      <c r="I28" s="20">
        <f>'R-BES'!I29</f>
        <v>2154109</v>
      </c>
      <c r="J28" s="20">
        <f>'R-LRB'!I29</f>
        <v>43357</v>
      </c>
      <c r="K28" s="87">
        <f>'R-Total'!I29</f>
        <v>39615883</v>
      </c>
      <c r="L28" s="20">
        <f>'R-MR'!I29+'R-O'!I29</f>
        <v>8497249</v>
      </c>
      <c r="M28" s="20">
        <f>'R-OR'!E29</f>
        <v>138738373.95999998</v>
      </c>
      <c r="N28" s="12">
        <f>'R-Total'!R29</f>
        <v>186851505.95999998</v>
      </c>
      <c r="P28" s="175" t="s">
        <v>330</v>
      </c>
      <c r="Q28" s="176" t="s">
        <v>19</v>
      </c>
      <c r="S28" s="6" t="b">
        <f>SUM(B25:J25)=K25</f>
        <v>1</v>
      </c>
      <c r="T28" s="6" t="b">
        <f>SUM(K25:M25)=N25</f>
        <v>1</v>
      </c>
    </row>
    <row r="29" spans="1:20" x14ac:dyDescent="0.3">
      <c r="A29" s="4" t="s">
        <v>25</v>
      </c>
      <c r="B29" s="25">
        <f>'R-G'!I35</f>
        <v>3281332.92</v>
      </c>
      <c r="C29" s="20">
        <f>'R-FCS'!I35</f>
        <v>11866864.000000002</v>
      </c>
      <c r="D29" s="20">
        <f>'R-ADS'!I35</f>
        <v>9293086.4299999997</v>
      </c>
      <c r="E29" s="20">
        <f>'R-RC'!I35</f>
        <v>2660136.31</v>
      </c>
      <c r="F29" s="20">
        <f>'R-WM'!I35</f>
        <v>2246091.7999999998</v>
      </c>
      <c r="G29" s="20">
        <f>'R-TSM'!I35</f>
        <v>7527680.4300000006</v>
      </c>
      <c r="H29" s="20">
        <f>'R-E'!I35</f>
        <v>901232.74</v>
      </c>
      <c r="I29" s="20">
        <f>'R-BES'!I35</f>
        <v>11908731.82</v>
      </c>
      <c r="J29" s="20">
        <f>'R-LRB'!I35</f>
        <v>0</v>
      </c>
      <c r="K29" s="87">
        <f>'R-Total'!I35</f>
        <v>49685156.450000003</v>
      </c>
      <c r="L29" s="20">
        <f>'R-MR'!I35+'R-O'!I35</f>
        <v>7272853.6299999999</v>
      </c>
      <c r="M29" s="20">
        <f>'R-OR'!E35</f>
        <v>164564218</v>
      </c>
      <c r="N29" s="12">
        <f>'R-Total'!R35</f>
        <v>221522228.08000001</v>
      </c>
      <c r="P29" s="175" t="s">
        <v>330</v>
      </c>
      <c r="Q29" s="176" t="s">
        <v>25</v>
      </c>
      <c r="S29" s="6" t="b">
        <f>SUM(B27:J27)=K27</f>
        <v>1</v>
      </c>
      <c r="T29" s="6" t="b">
        <f>SUM(K27:M27)=N27</f>
        <v>1</v>
      </c>
    </row>
    <row r="30" spans="1:20" x14ac:dyDescent="0.3">
      <c r="A30" s="4" t="s">
        <v>35</v>
      </c>
      <c r="B30" s="25">
        <f>'R-G'!I45</f>
        <v>7044970.4700000007</v>
      </c>
      <c r="C30" s="20">
        <f>'R-FCS'!I45</f>
        <v>16296413.030000001</v>
      </c>
      <c r="D30" s="20">
        <f>'R-ADS'!I45</f>
        <v>6447390.9300000006</v>
      </c>
      <c r="E30" s="20">
        <f>'R-RC'!I45</f>
        <v>3077085.8999999994</v>
      </c>
      <c r="F30" s="20">
        <f>'R-WM'!I45</f>
        <v>506160</v>
      </c>
      <c r="G30" s="20">
        <f>'R-TSM'!I45</f>
        <v>1107541</v>
      </c>
      <c r="H30" s="20">
        <f>'R-E'!I45</f>
        <v>412638</v>
      </c>
      <c r="I30" s="20">
        <f>'R-BES'!I45</f>
        <v>9150681</v>
      </c>
      <c r="J30" s="20">
        <f>'R-LRB'!I45</f>
        <v>1101665</v>
      </c>
      <c r="K30" s="87">
        <f>'R-Total'!I45</f>
        <v>45144545.329999998</v>
      </c>
      <c r="L30" s="20">
        <f>'R-MR'!I45+'R-O'!I45</f>
        <v>0</v>
      </c>
      <c r="M30" s="20">
        <f>'R-OR'!E45</f>
        <v>136656067</v>
      </c>
      <c r="N30" s="12">
        <f>'R-Total'!R45</f>
        <v>181800612.32999998</v>
      </c>
      <c r="P30" s="175" t="s">
        <v>330</v>
      </c>
      <c r="Q30" s="176" t="s">
        <v>35</v>
      </c>
      <c r="S30" s="6" t="b">
        <f>SUM(B28:J28)=K28</f>
        <v>1</v>
      </c>
      <c r="T30" s="6" t="b">
        <f>SUM(K28:M28)=N28</f>
        <v>1</v>
      </c>
    </row>
    <row r="31" spans="1:20" x14ac:dyDescent="0.3">
      <c r="A31" s="4" t="s">
        <v>41</v>
      </c>
      <c r="B31" s="25">
        <f>'R-G'!I51</f>
        <v>3139446</v>
      </c>
      <c r="C31" s="20">
        <f>'R-FCS'!I51</f>
        <v>2101156</v>
      </c>
      <c r="D31" s="20">
        <f>'R-ADS'!I51</f>
        <v>2655002</v>
      </c>
      <c r="E31" s="20">
        <f>'R-RC'!I51</f>
        <v>15141071</v>
      </c>
      <c r="F31" s="20">
        <f>'R-WM'!I51</f>
        <v>130090</v>
      </c>
      <c r="G31" s="20">
        <f>'R-TSM'!I51</f>
        <v>10316787</v>
      </c>
      <c r="H31" s="20">
        <f>'R-E'!I51</f>
        <v>518033</v>
      </c>
      <c r="I31" s="20">
        <f>'R-BES'!I51</f>
        <v>2897709</v>
      </c>
      <c r="J31" s="20">
        <f>'R-LRB'!I51</f>
        <v>7903868</v>
      </c>
      <c r="K31" s="87">
        <f>'R-Total'!I51</f>
        <v>44803162</v>
      </c>
      <c r="L31" s="20">
        <f>'R-MR'!I51+'R-O'!I51</f>
        <v>0</v>
      </c>
      <c r="M31" s="20">
        <f>'R-OR'!E51</f>
        <v>107399378</v>
      </c>
      <c r="N31" s="12">
        <f>'R-Total'!R51</f>
        <v>152202540</v>
      </c>
      <c r="P31" s="175" t="s">
        <v>330</v>
      </c>
      <c r="Q31" s="176" t="s">
        <v>41</v>
      </c>
      <c r="S31" s="6" t="b">
        <f>SUM(B29:J29)=K29</f>
        <v>1</v>
      </c>
      <c r="T31" s="6" t="b">
        <f>SUM(K29:M29)=N29</f>
        <v>1</v>
      </c>
    </row>
    <row r="32" spans="1:20" x14ac:dyDescent="0.3">
      <c r="A32" s="4" t="s">
        <v>42</v>
      </c>
      <c r="B32" s="25">
        <f>'R-G'!I52</f>
        <v>5052549.54</v>
      </c>
      <c r="C32" s="20">
        <f>'R-FCS'!I52</f>
        <v>2872854.92</v>
      </c>
      <c r="D32" s="20">
        <f>'R-ADS'!I52</f>
        <v>2841081.31</v>
      </c>
      <c r="E32" s="20">
        <f>'R-RC'!I52</f>
        <v>19138865.739999998</v>
      </c>
      <c r="F32" s="20">
        <f>'R-WM'!I52</f>
        <v>138178.29999999999</v>
      </c>
      <c r="G32" s="20">
        <f>'R-TSM'!I52</f>
        <v>20559484.73</v>
      </c>
      <c r="H32" s="20">
        <f>'R-E'!I52</f>
        <v>851970.68</v>
      </c>
      <c r="I32" s="20">
        <f>'R-BES'!I52</f>
        <v>6180311.4500000002</v>
      </c>
      <c r="J32" s="20">
        <f>'R-LRB'!I52</f>
        <v>1485963</v>
      </c>
      <c r="K32" s="87">
        <f>'R-Total'!I52</f>
        <v>59121259.670000002</v>
      </c>
      <c r="L32" s="20">
        <f>'R-MR'!I52+'R-O'!I52</f>
        <v>0</v>
      </c>
      <c r="M32" s="20">
        <f>'R-OR'!E52</f>
        <v>100452087.42</v>
      </c>
      <c r="N32" s="12">
        <f>'R-Total'!R52</f>
        <v>159573347.09</v>
      </c>
      <c r="P32" s="175" t="s">
        <v>330</v>
      </c>
      <c r="Q32" s="176" t="s">
        <v>42</v>
      </c>
      <c r="S32" s="6" t="b">
        <f>SUM(B30:J30)=K30</f>
        <v>1</v>
      </c>
      <c r="T32" s="6" t="b">
        <f>SUM(K30:M30)=N30</f>
        <v>1</v>
      </c>
    </row>
    <row r="33" spans="1:20" x14ac:dyDescent="0.3">
      <c r="A33" s="4"/>
      <c r="B33" s="25"/>
      <c r="C33" s="20"/>
      <c r="D33" s="20"/>
      <c r="E33" s="20"/>
      <c r="F33" s="20"/>
      <c r="G33" s="20"/>
      <c r="H33" s="20"/>
      <c r="I33" s="20"/>
      <c r="J33" s="20"/>
      <c r="K33" s="87"/>
      <c r="L33" s="20"/>
      <c r="M33" s="20"/>
      <c r="N33" s="12"/>
      <c r="P33" s="175"/>
      <c r="Q33" s="176"/>
    </row>
    <row r="34" spans="1:20" x14ac:dyDescent="0.3">
      <c r="A34" s="4" t="s">
        <v>12</v>
      </c>
      <c r="B34" s="25">
        <f>'R-G'!I22</f>
        <v>8622552.8100000005</v>
      </c>
      <c r="C34" s="20">
        <f>'R-FCS'!I22</f>
        <v>4138646.7399999998</v>
      </c>
      <c r="D34" s="20">
        <f>'R-ADS'!I22</f>
        <v>56670.44</v>
      </c>
      <c r="E34" s="20">
        <f>'R-RC'!I22</f>
        <v>6004017.959999999</v>
      </c>
      <c r="F34" s="20">
        <f>'R-WM'!I22</f>
        <v>127918.32</v>
      </c>
      <c r="G34" s="20">
        <f>'R-TSM'!I22</f>
        <v>2017629.69</v>
      </c>
      <c r="H34" s="20">
        <f>'R-E'!I22</f>
        <v>985798.79999999993</v>
      </c>
      <c r="I34" s="20">
        <f>'R-BES'!I22</f>
        <v>4283953.1900000004</v>
      </c>
      <c r="J34" s="20">
        <f>'R-LRB'!I22</f>
        <v>9090689.1399999987</v>
      </c>
      <c r="K34" s="87">
        <f>'R-Total'!I22</f>
        <v>35327877.090000004</v>
      </c>
      <c r="L34" s="20">
        <f>'R-MR'!I22+'R-O'!I22</f>
        <v>0</v>
      </c>
      <c r="M34" s="20">
        <f>'R-OR'!E22</f>
        <v>112775572.33</v>
      </c>
      <c r="N34" s="12">
        <f>'R-Total'!R22</f>
        <v>148103449.42000002</v>
      </c>
      <c r="P34" s="175" t="s">
        <v>331</v>
      </c>
      <c r="Q34" s="176" t="s">
        <v>12</v>
      </c>
      <c r="S34" s="6" t="b">
        <f>SUM(B31:J31)=K31</f>
        <v>1</v>
      </c>
      <c r="T34" s="6" t="b">
        <f>SUM(K31:M31)=N31</f>
        <v>1</v>
      </c>
    </row>
    <row r="35" spans="1:20" x14ac:dyDescent="0.3">
      <c r="A35" s="4" t="s">
        <v>13</v>
      </c>
      <c r="B35" s="25">
        <f>'R-G'!I23</f>
        <v>10601048.029999999</v>
      </c>
      <c r="C35" s="20">
        <f>'R-FCS'!I23</f>
        <v>37524382.93</v>
      </c>
      <c r="D35" s="20">
        <f>'R-ADS'!I23</f>
        <v>14466221.280000001</v>
      </c>
      <c r="E35" s="20">
        <f>'R-RC'!I23</f>
        <v>14483186.259999998</v>
      </c>
      <c r="F35" s="20">
        <f>'R-WM'!I23</f>
        <v>230560.62999999998</v>
      </c>
      <c r="G35" s="20">
        <f>'R-TSM'!I23</f>
        <v>3019227.3599999994</v>
      </c>
      <c r="H35" s="20">
        <f>'R-E'!I23</f>
        <v>1551282.77</v>
      </c>
      <c r="I35" s="20">
        <f>'R-BES'!I23</f>
        <v>19152300.890000001</v>
      </c>
      <c r="J35" s="20">
        <f>'R-LRB'!I23</f>
        <v>2240278.02</v>
      </c>
      <c r="K35" s="87">
        <f>'R-Total'!I23</f>
        <v>103268488.16999999</v>
      </c>
      <c r="L35" s="20">
        <f>'R-MR'!I23+'R-O'!I23</f>
        <v>216552312.72999999</v>
      </c>
      <c r="M35" s="20">
        <f>'R-OR'!E23</f>
        <v>276660437</v>
      </c>
      <c r="N35" s="12">
        <f>'R-Total'!R23</f>
        <v>596481237.89999998</v>
      </c>
      <c r="P35" s="175" t="s">
        <v>331</v>
      </c>
      <c r="Q35" s="176" t="s">
        <v>13</v>
      </c>
      <c r="S35" s="6" t="b">
        <f>SUM(B32:J32)=K32</f>
        <v>1</v>
      </c>
      <c r="T35" s="6" t="b">
        <f>SUM(K32:M32)=N32</f>
        <v>1</v>
      </c>
    </row>
    <row r="36" spans="1:20" x14ac:dyDescent="0.3">
      <c r="A36" s="4" t="s">
        <v>32</v>
      </c>
      <c r="B36" s="25">
        <f>'R-G'!I42</f>
        <v>8282129.3399999989</v>
      </c>
      <c r="C36" s="20">
        <f>'R-FCS'!I42</f>
        <v>28315966.514434114</v>
      </c>
      <c r="D36" s="20">
        <f>'R-ADS'!I42</f>
        <v>6577149.773753643</v>
      </c>
      <c r="E36" s="20">
        <f>'R-RC'!I42</f>
        <v>14816418.77947071</v>
      </c>
      <c r="F36" s="20">
        <f>'R-WM'!I42</f>
        <v>3217271.7100000004</v>
      </c>
      <c r="G36" s="20">
        <f>'R-TSM'!I42</f>
        <v>5448869.955913689</v>
      </c>
      <c r="H36" s="20">
        <f>'R-E'!I42</f>
        <v>4724749.4000000004</v>
      </c>
      <c r="I36" s="20">
        <f>'R-BES'!I42</f>
        <v>28576943.689999998</v>
      </c>
      <c r="J36" s="20">
        <f>'R-LRB'!I42</f>
        <v>5005554.6000000006</v>
      </c>
      <c r="K36" s="87">
        <f>'R-Total'!I42</f>
        <v>104965053.76357216</v>
      </c>
      <c r="L36" s="20">
        <f>'R-MR'!I42+'R-O'!I42</f>
        <v>0</v>
      </c>
      <c r="M36" s="20">
        <f>'R-OR'!E42</f>
        <v>220269983.59</v>
      </c>
      <c r="N36" s="12">
        <f>'R-Total'!R42</f>
        <v>325235037.35357213</v>
      </c>
      <c r="P36" s="175" t="s">
        <v>331</v>
      </c>
      <c r="Q36" s="176" t="s">
        <v>32</v>
      </c>
      <c r="S36" s="6" t="b">
        <f t="shared" ref="S36:S42" si="2">SUM(B34:J34)=K34</f>
        <v>1</v>
      </c>
      <c r="T36" s="6" t="b">
        <f t="shared" ref="T36:T42" si="3">SUM(K34:M34)=N34</f>
        <v>1</v>
      </c>
    </row>
    <row r="37" spans="1:20" x14ac:dyDescent="0.3">
      <c r="A37" s="4" t="s">
        <v>263</v>
      </c>
      <c r="B37" s="25">
        <f>'R-G'!I54</f>
        <v>278543267.95999998</v>
      </c>
      <c r="C37" s="20">
        <f>'R-FCS'!I54</f>
        <v>10394404.789999999</v>
      </c>
      <c r="D37" s="20">
        <f>'R-ADS'!I54</f>
        <v>3265036.9600000009</v>
      </c>
      <c r="E37" s="20">
        <f>'R-RC'!I54</f>
        <v>8143531.3700000001</v>
      </c>
      <c r="F37" s="20">
        <f>'R-WM'!I54</f>
        <v>2514877.4499999997</v>
      </c>
      <c r="G37" s="20">
        <f>'R-TSM'!I54</f>
        <v>1638561.1634999998</v>
      </c>
      <c r="H37" s="20">
        <f>'R-E'!I54</f>
        <v>12292</v>
      </c>
      <c r="I37" s="20">
        <f>'R-BES'!I54</f>
        <v>5610666</v>
      </c>
      <c r="J37" s="20">
        <f>'R-LRB'!I54</f>
        <v>9877019.6500000004</v>
      </c>
      <c r="K37" s="87">
        <f>'R-Total'!I54</f>
        <v>319999657.34349996</v>
      </c>
      <c r="L37" s="20">
        <f>'R-MR'!I54+'R-O'!I54</f>
        <v>0</v>
      </c>
      <c r="M37" s="20">
        <f>'R-OR'!E54</f>
        <v>152437318</v>
      </c>
      <c r="N37" s="12">
        <f>'R-Total'!R54</f>
        <v>472436975.34349996</v>
      </c>
      <c r="P37" s="175" t="s">
        <v>331</v>
      </c>
      <c r="Q37" s="176" t="s">
        <v>263</v>
      </c>
      <c r="S37" s="6" t="b">
        <f t="shared" si="2"/>
        <v>1</v>
      </c>
      <c r="T37" s="6" t="b">
        <f t="shared" si="3"/>
        <v>1</v>
      </c>
    </row>
    <row r="38" spans="1:20" x14ac:dyDescent="0.3">
      <c r="A38" s="4" t="s">
        <v>51</v>
      </c>
      <c r="B38" s="25">
        <f>'R-G'!I62</f>
        <v>8558640</v>
      </c>
      <c r="C38" s="20">
        <f>'R-FCS'!I62</f>
        <v>4088773</v>
      </c>
      <c r="D38" s="20">
        <f>'R-ADS'!I62</f>
        <v>11449084</v>
      </c>
      <c r="E38" s="20">
        <f>'R-RC'!I62</f>
        <v>9304653</v>
      </c>
      <c r="F38" s="20">
        <f>'R-WM'!I62</f>
        <v>7102695</v>
      </c>
      <c r="G38" s="20">
        <f>'R-TSM'!I62</f>
        <v>4899003</v>
      </c>
      <c r="H38" s="20">
        <f>'R-E'!I62</f>
        <v>3318212</v>
      </c>
      <c r="I38" s="20">
        <f>'R-BES'!I62</f>
        <v>11852679</v>
      </c>
      <c r="J38" s="20">
        <f>'R-LRB'!I62</f>
        <v>1702198</v>
      </c>
      <c r="K38" s="87">
        <f>'R-Total'!I62</f>
        <v>62275937</v>
      </c>
      <c r="L38" s="20">
        <f>'R-MR'!I62+'R-O'!I62</f>
        <v>0</v>
      </c>
      <c r="M38" s="20">
        <f>'R-OR'!E62</f>
        <v>198610267</v>
      </c>
      <c r="N38" s="12">
        <f>'R-Total'!R62</f>
        <v>260886204</v>
      </c>
      <c r="P38" s="175" t="s">
        <v>331</v>
      </c>
      <c r="Q38" s="176" t="s">
        <v>51</v>
      </c>
      <c r="S38" s="6" t="b">
        <f t="shared" si="2"/>
        <v>1</v>
      </c>
      <c r="T38" s="6" t="b">
        <f t="shared" si="3"/>
        <v>1</v>
      </c>
    </row>
    <row r="39" spans="1:20" x14ac:dyDescent="0.3">
      <c r="A39" s="4" t="s">
        <v>55</v>
      </c>
      <c r="B39" s="25">
        <f>'R-G'!I66</f>
        <v>2865000</v>
      </c>
      <c r="C39" s="20">
        <f>'R-FCS'!I66</f>
        <v>3757000</v>
      </c>
      <c r="D39" s="20">
        <f>'R-ADS'!I66</f>
        <v>279000</v>
      </c>
      <c r="E39" s="20">
        <f>'R-RC'!I66</f>
        <v>25782000</v>
      </c>
      <c r="F39" s="20">
        <f>'R-WM'!I66</f>
        <v>544000</v>
      </c>
      <c r="G39" s="20">
        <f>'R-TSM'!I66</f>
        <v>503000</v>
      </c>
      <c r="H39" s="20">
        <f>'R-E'!I66</f>
        <v>1121000</v>
      </c>
      <c r="I39" s="20">
        <f>'R-BES'!I66</f>
        <v>2527000</v>
      </c>
      <c r="J39" s="20">
        <f>'R-LRB'!I66</f>
        <v>2642000</v>
      </c>
      <c r="K39" s="87">
        <f>'R-Total'!I66</f>
        <v>40020000</v>
      </c>
      <c r="L39" s="20">
        <f>'R-MR'!I66+'R-O'!I66</f>
        <v>0</v>
      </c>
      <c r="M39" s="20">
        <f>'R-OR'!E66</f>
        <v>70225241</v>
      </c>
      <c r="N39" s="12">
        <f>'R-Total'!R66</f>
        <v>110245241</v>
      </c>
      <c r="P39" s="175" t="s">
        <v>331</v>
      </c>
      <c r="Q39" s="176" t="s">
        <v>55</v>
      </c>
      <c r="S39" s="6" t="b">
        <f t="shared" si="2"/>
        <v>1</v>
      </c>
      <c r="T39" s="6" t="b">
        <f t="shared" si="3"/>
        <v>1</v>
      </c>
    </row>
    <row r="40" spans="1:20" x14ac:dyDescent="0.3">
      <c r="A40" s="4" t="s">
        <v>72</v>
      </c>
      <c r="B40" s="25">
        <f>'R-G'!I83</f>
        <v>7901031</v>
      </c>
      <c r="C40" s="20">
        <f>'R-FCS'!I83</f>
        <v>5745831.3600000003</v>
      </c>
      <c r="D40" s="20">
        <f>'R-ADS'!I83</f>
        <v>6944562.2299999995</v>
      </c>
      <c r="E40" s="20">
        <f>'R-RC'!I83</f>
        <v>3579954.48</v>
      </c>
      <c r="F40" s="20">
        <f>'R-WM'!I83</f>
        <v>4925713</v>
      </c>
      <c r="G40" s="20">
        <f>'R-TSM'!I83</f>
        <v>6502354</v>
      </c>
      <c r="H40" s="20">
        <f>'R-E'!I83</f>
        <v>883981</v>
      </c>
      <c r="I40" s="20">
        <f>'R-BES'!I83</f>
        <v>32920708.060000002</v>
      </c>
      <c r="J40" s="20">
        <f>'R-LRB'!I83</f>
        <v>8562111.3300000001</v>
      </c>
      <c r="K40" s="87">
        <f>'R-Total'!I83</f>
        <v>77966246.459999993</v>
      </c>
      <c r="L40" s="20">
        <f>'R-MR'!I83+'R-O'!I83</f>
        <v>0</v>
      </c>
      <c r="M40" s="20">
        <f>'R-OR'!E83</f>
        <v>185338094.84</v>
      </c>
      <c r="N40" s="12">
        <f>'R-Total'!R83</f>
        <v>263304341.30000001</v>
      </c>
      <c r="P40" s="175" t="s">
        <v>331</v>
      </c>
      <c r="Q40" s="176" t="s">
        <v>72</v>
      </c>
      <c r="S40" s="6" t="b">
        <f t="shared" si="2"/>
        <v>1</v>
      </c>
      <c r="T40" s="6" t="b">
        <f t="shared" si="3"/>
        <v>1</v>
      </c>
    </row>
    <row r="41" spans="1:20" x14ac:dyDescent="0.3">
      <c r="A41" s="4" t="s">
        <v>74</v>
      </c>
      <c r="B41" s="25">
        <f>'R-G'!I85</f>
        <v>88253136.556525797</v>
      </c>
      <c r="C41" s="20">
        <f>'R-FCS'!I85</f>
        <v>26121981.813854747</v>
      </c>
      <c r="D41" s="20">
        <f>'R-ADS'!I85</f>
        <v>4597564.7812820142</v>
      </c>
      <c r="E41" s="20">
        <f>'R-RC'!I85</f>
        <v>27846654.676596954</v>
      </c>
      <c r="F41" s="20">
        <f>'R-WM'!I85</f>
        <v>35806676.138770685</v>
      </c>
      <c r="G41" s="20">
        <f>'R-TSM'!I85</f>
        <v>7455857.1454699859</v>
      </c>
      <c r="H41" s="20">
        <f>'R-E'!I85</f>
        <v>519587.83075100509</v>
      </c>
      <c r="I41" s="20">
        <f>'R-BES'!I85</f>
        <v>8336187.0964175798</v>
      </c>
      <c r="J41" s="20">
        <f>'R-LRB'!I85</f>
        <v>797466.90033121337</v>
      </c>
      <c r="K41" s="87">
        <f>'R-Total'!I85</f>
        <v>199735112.94</v>
      </c>
      <c r="L41" s="20">
        <f>'R-MR'!I85+'R-O'!I85</f>
        <v>6676177.8600000003</v>
      </c>
      <c r="M41" s="20">
        <f>'R-OR'!E85</f>
        <v>252603565.89000002</v>
      </c>
      <c r="N41" s="12">
        <f>'R-Total'!R85</f>
        <v>459014856.69000006</v>
      </c>
      <c r="P41" s="175" t="s">
        <v>331</v>
      </c>
      <c r="Q41" s="176" t="s">
        <v>74</v>
      </c>
      <c r="S41" s="6" t="b">
        <f t="shared" si="2"/>
        <v>1</v>
      </c>
      <c r="T41" s="6" t="b">
        <f t="shared" si="3"/>
        <v>1</v>
      </c>
    </row>
    <row r="42" spans="1:20" x14ac:dyDescent="0.3">
      <c r="A42" s="4" t="s">
        <v>76</v>
      </c>
      <c r="B42" s="25">
        <f>'R-G'!I87</f>
        <v>3265449.91</v>
      </c>
      <c r="C42" s="20">
        <f>'R-FCS'!I87</f>
        <v>7243238.1899999995</v>
      </c>
      <c r="D42" s="20">
        <f>'R-ADS'!I87</f>
        <v>4469021.22</v>
      </c>
      <c r="E42" s="20">
        <f>'R-RC'!I87</f>
        <v>8492629.1500000004</v>
      </c>
      <c r="F42" s="20">
        <f>'R-WM'!I87</f>
        <v>1106634.79</v>
      </c>
      <c r="G42" s="20">
        <f>'R-TSM'!I87</f>
        <v>2671279.0699999998</v>
      </c>
      <c r="H42" s="20">
        <f>'R-E'!I87</f>
        <v>2726537.81</v>
      </c>
      <c r="I42" s="20">
        <f>'R-BES'!I87</f>
        <v>3420010.9399999995</v>
      </c>
      <c r="J42" s="20">
        <f>'R-LRB'!I87</f>
        <v>7925037.6699999999</v>
      </c>
      <c r="K42" s="87">
        <f>'R-Total'!I87</f>
        <v>41319838.75</v>
      </c>
      <c r="L42" s="20">
        <f>'R-MR'!I87+'R-O'!I87</f>
        <v>77466.77</v>
      </c>
      <c r="M42" s="20">
        <f>'R-OR'!E87</f>
        <v>160712940.25999999</v>
      </c>
      <c r="N42" s="12">
        <f>'R-Total'!R87</f>
        <v>202110245.78</v>
      </c>
      <c r="P42" s="175" t="s">
        <v>331</v>
      </c>
      <c r="Q42" s="176" t="s">
        <v>76</v>
      </c>
      <c r="S42" s="6" t="b">
        <f t="shared" si="2"/>
        <v>1</v>
      </c>
      <c r="T42" s="6" t="b">
        <f t="shared" si="3"/>
        <v>1</v>
      </c>
    </row>
    <row r="43" spans="1:20" x14ac:dyDescent="0.3">
      <c r="A43" s="4"/>
      <c r="B43" s="25"/>
      <c r="C43" s="20"/>
      <c r="D43" s="20"/>
      <c r="E43" s="20"/>
      <c r="F43" s="20"/>
      <c r="G43" s="20"/>
      <c r="H43" s="20"/>
      <c r="I43" s="20"/>
      <c r="J43" s="20"/>
      <c r="K43" s="87"/>
      <c r="L43" s="20"/>
      <c r="M43" s="20"/>
      <c r="N43" s="12"/>
      <c r="P43" s="175"/>
      <c r="Q43" s="176"/>
    </row>
    <row r="44" spans="1:20" x14ac:dyDescent="0.3">
      <c r="A44" s="4" t="s">
        <v>2</v>
      </c>
      <c r="B44" s="25">
        <f>'R-G'!I12</f>
        <v>3908612</v>
      </c>
      <c r="C44" s="20">
        <f>'R-FCS'!I12</f>
        <v>7062871</v>
      </c>
      <c r="D44" s="20">
        <f>'R-ADS'!I12</f>
        <v>5425734</v>
      </c>
      <c r="E44" s="20">
        <f>'R-RC'!I12</f>
        <v>14945012</v>
      </c>
      <c r="F44" s="20">
        <f>'R-WM'!I12</f>
        <v>7204456</v>
      </c>
      <c r="G44" s="20">
        <f>'R-TSM'!I12</f>
        <v>3428946</v>
      </c>
      <c r="H44" s="20">
        <f>'R-E'!I12</f>
        <v>399749</v>
      </c>
      <c r="I44" s="20">
        <f>'R-BES'!I12</f>
        <v>88512242</v>
      </c>
      <c r="J44" s="20">
        <f>'R-LRB'!I12</f>
        <v>6353511</v>
      </c>
      <c r="K44" s="87">
        <f>'R-Total'!I12</f>
        <v>137241133</v>
      </c>
      <c r="L44" s="20">
        <f>'R-MR'!I12+'R-O'!I12</f>
        <v>0</v>
      </c>
      <c r="M44" s="20">
        <f>'R-OR'!E12</f>
        <v>139661376</v>
      </c>
      <c r="N44" s="12">
        <f>'R-Total'!R12</f>
        <v>276902509</v>
      </c>
      <c r="P44" s="175" t="s">
        <v>327</v>
      </c>
      <c r="Q44" s="176" t="s">
        <v>2</v>
      </c>
      <c r="S44" s="6" t="b">
        <f>SUM(B41:J41)=K41</f>
        <v>1</v>
      </c>
      <c r="T44" s="6" t="b">
        <f>SUM(K41:M41)=N41</f>
        <v>1</v>
      </c>
    </row>
    <row r="45" spans="1:20" x14ac:dyDescent="0.3">
      <c r="A45" s="4" t="s">
        <v>24</v>
      </c>
      <c r="B45" s="25">
        <f>'R-G'!I34</f>
        <v>8985314.9199999999</v>
      </c>
      <c r="C45" s="20">
        <f>'R-FCS'!I34</f>
        <v>6999968.4199999999</v>
      </c>
      <c r="D45" s="20">
        <f>'R-ADS'!I34</f>
        <v>5828009.0699999994</v>
      </c>
      <c r="E45" s="20">
        <f>'R-RC'!I34</f>
        <v>7115109.5900000008</v>
      </c>
      <c r="F45" s="20">
        <f>'R-WM'!I34</f>
        <v>7202996.1299999999</v>
      </c>
      <c r="G45" s="20">
        <f>'R-TSM'!I34</f>
        <v>5834760.5999999996</v>
      </c>
      <c r="H45" s="20">
        <f>'R-E'!I34</f>
        <v>874956.79999999993</v>
      </c>
      <c r="I45" s="20">
        <f>'R-BES'!I34</f>
        <v>6837165.0099999998</v>
      </c>
      <c r="J45" s="20">
        <f>'R-LRB'!I34</f>
        <v>22114576.379999999</v>
      </c>
      <c r="K45" s="87">
        <f>'R-Total'!I34</f>
        <v>71792856.920000002</v>
      </c>
      <c r="L45" s="20">
        <f>'R-MR'!I34+'R-O'!I34</f>
        <v>5492604.8399999999</v>
      </c>
      <c r="M45" s="20">
        <f>'R-OR'!E34</f>
        <v>143096538.72</v>
      </c>
      <c r="N45" s="12">
        <f>'R-Total'!R34</f>
        <v>220382000.48000002</v>
      </c>
      <c r="P45" s="175" t="s">
        <v>327</v>
      </c>
      <c r="Q45" s="176" t="s">
        <v>24</v>
      </c>
      <c r="S45" s="6" t="b">
        <f>SUM(B42:J42)=K42</f>
        <v>1</v>
      </c>
      <c r="T45" s="6" t="b">
        <f>SUM(K42:M42)=N42</f>
        <v>1</v>
      </c>
    </row>
    <row r="46" spans="1:20" x14ac:dyDescent="0.3">
      <c r="A46" s="4" t="s">
        <v>26</v>
      </c>
      <c r="B46" s="25">
        <f>'R-G'!I36</f>
        <v>18805367.369999997</v>
      </c>
      <c r="C46" s="20">
        <f>'R-FCS'!I36</f>
        <v>25705082.830000002</v>
      </c>
      <c r="D46" s="20">
        <f>'R-ADS'!I36</f>
        <v>19499708.080000002</v>
      </c>
      <c r="E46" s="20">
        <f>'R-RC'!I36</f>
        <v>23337071.660000004</v>
      </c>
      <c r="F46" s="20">
        <f>'R-WM'!I36</f>
        <v>11133466.469999997</v>
      </c>
      <c r="G46" s="20">
        <f>'R-TSM'!I36</f>
        <v>7370990.3230000008</v>
      </c>
      <c r="H46" s="20">
        <f>'R-E'!I36</f>
        <v>1290585.3400000001</v>
      </c>
      <c r="I46" s="20">
        <f>'R-BES'!I36</f>
        <v>47151994.600000009</v>
      </c>
      <c r="J46" s="20">
        <f>'R-LRB'!I36</f>
        <v>4839701.26</v>
      </c>
      <c r="K46" s="87">
        <f>'R-Total'!I36</f>
        <v>159133967.933</v>
      </c>
      <c r="L46" s="20">
        <f>'R-MR'!I36+'R-O'!I36</f>
        <v>3049685.85</v>
      </c>
      <c r="M46" s="20">
        <f>'R-OR'!E36</f>
        <v>279437980.00999999</v>
      </c>
      <c r="N46" s="12">
        <f>'R-Total'!R36</f>
        <v>441621633.79299998</v>
      </c>
      <c r="P46" s="175" t="s">
        <v>327</v>
      </c>
      <c r="Q46" s="176" t="s">
        <v>26</v>
      </c>
      <c r="S46" s="6" t="b">
        <f t="shared" ref="S46:S51" si="4">SUM(B44:J44)=K44</f>
        <v>1</v>
      </c>
      <c r="T46" s="6" t="b">
        <f t="shared" ref="T46:T51" si="5">SUM(K44:M44)=N44</f>
        <v>1</v>
      </c>
    </row>
    <row r="47" spans="1:20" x14ac:dyDescent="0.3">
      <c r="A47" s="4" t="s">
        <v>27</v>
      </c>
      <c r="B47" s="25">
        <f>'R-G'!I37</f>
        <v>2720954</v>
      </c>
      <c r="C47" s="20">
        <f>'R-FCS'!I37</f>
        <v>11068642</v>
      </c>
      <c r="D47" s="20">
        <f>'R-ADS'!I37</f>
        <v>1333815</v>
      </c>
      <c r="E47" s="20">
        <f>'R-RC'!I37</f>
        <v>13398588</v>
      </c>
      <c r="F47" s="20">
        <f>'R-WM'!I37</f>
        <v>9808809</v>
      </c>
      <c r="G47" s="20">
        <f>'R-TSM'!I37</f>
        <v>2397100</v>
      </c>
      <c r="H47" s="20">
        <f>'R-E'!I37</f>
        <v>862672</v>
      </c>
      <c r="I47" s="20">
        <f>'R-BES'!I37</f>
        <v>9593363</v>
      </c>
      <c r="J47" s="20">
        <f>'R-LRB'!I37</f>
        <v>3256517</v>
      </c>
      <c r="K47" s="87">
        <f>'R-Total'!I37</f>
        <v>54440460</v>
      </c>
      <c r="L47" s="20">
        <f>'R-MR'!I37+'R-O'!I37</f>
        <v>27981</v>
      </c>
      <c r="M47" s="20">
        <f>'R-OR'!E37</f>
        <v>96654605</v>
      </c>
      <c r="N47" s="12">
        <f>'R-Total'!R37</f>
        <v>151123046</v>
      </c>
      <c r="P47" s="175" t="s">
        <v>327</v>
      </c>
      <c r="Q47" s="176" t="s">
        <v>27</v>
      </c>
      <c r="S47" s="6" t="b">
        <f t="shared" si="4"/>
        <v>1</v>
      </c>
      <c r="T47" s="6" t="b">
        <f t="shared" si="5"/>
        <v>1</v>
      </c>
    </row>
    <row r="48" spans="1:20" x14ac:dyDescent="0.3">
      <c r="A48" s="4" t="s">
        <v>36</v>
      </c>
      <c r="B48" s="25">
        <f>'R-G'!I46</f>
        <v>3109899.83</v>
      </c>
      <c r="C48" s="20">
        <f>'R-FCS'!I46</f>
        <v>14997574.779999999</v>
      </c>
      <c r="D48" s="20">
        <f>'R-ADS'!I46</f>
        <v>5409523.6600000011</v>
      </c>
      <c r="E48" s="20">
        <f>'R-RC'!I46</f>
        <v>25871675.260000005</v>
      </c>
      <c r="F48" s="20">
        <f>'R-WM'!I46</f>
        <v>2013543.41</v>
      </c>
      <c r="G48" s="20">
        <f>'R-TSM'!I46</f>
        <v>3943003.3400000003</v>
      </c>
      <c r="H48" s="20">
        <f>'R-E'!I46</f>
        <v>394692.14</v>
      </c>
      <c r="I48" s="20">
        <f>'R-BES'!I46</f>
        <v>5696922.0300000003</v>
      </c>
      <c r="J48" s="20">
        <f>'R-LRB'!I46</f>
        <v>3187532.2699999996</v>
      </c>
      <c r="K48" s="87">
        <f>'R-Total'!I46</f>
        <v>64624366.719999999</v>
      </c>
      <c r="L48" s="20">
        <f>'R-MR'!I46+'R-O'!I46</f>
        <v>0</v>
      </c>
      <c r="M48" s="20">
        <f>'R-OR'!E46</f>
        <v>93859028.629999995</v>
      </c>
      <c r="N48" s="12">
        <f>'R-Total'!R46</f>
        <v>158483395.34999999</v>
      </c>
      <c r="P48" s="175" t="s">
        <v>327</v>
      </c>
      <c r="Q48" s="176" t="s">
        <v>36</v>
      </c>
      <c r="S48" s="6" t="b">
        <f t="shared" si="4"/>
        <v>1</v>
      </c>
      <c r="T48" s="6" t="b">
        <f t="shared" si="5"/>
        <v>1</v>
      </c>
    </row>
    <row r="49" spans="1:20" x14ac:dyDescent="0.3">
      <c r="A49" s="4" t="s">
        <v>44</v>
      </c>
      <c r="B49" s="25">
        <f>'R-G'!I55</f>
        <v>5494000</v>
      </c>
      <c r="C49" s="20">
        <f>'R-FCS'!I55</f>
        <v>5560000</v>
      </c>
      <c r="D49" s="20">
        <f>'R-ADS'!I55</f>
        <v>4020000</v>
      </c>
      <c r="E49" s="20">
        <f>'R-RC'!I55</f>
        <v>29011000</v>
      </c>
      <c r="F49" s="20">
        <f>'R-WM'!I55</f>
        <v>2048000</v>
      </c>
      <c r="G49" s="20">
        <f>'R-TSM'!I55</f>
        <v>526000</v>
      </c>
      <c r="H49" s="20">
        <f>'R-E'!I55</f>
        <v>530000</v>
      </c>
      <c r="I49" s="20">
        <f>'R-BES'!I55</f>
        <v>12070000</v>
      </c>
      <c r="J49" s="20">
        <f>'R-LRB'!I55</f>
        <v>7727000</v>
      </c>
      <c r="K49" s="87">
        <f>'R-Total'!I55</f>
        <v>66986000</v>
      </c>
      <c r="L49" s="20">
        <f>'R-MR'!I55+'R-O'!I55</f>
        <v>381000</v>
      </c>
      <c r="M49" s="20">
        <f>'R-OR'!E55</f>
        <v>91857834</v>
      </c>
      <c r="N49" s="12">
        <f>'R-Total'!R55</f>
        <v>159224834</v>
      </c>
      <c r="P49" s="175" t="s">
        <v>327</v>
      </c>
      <c r="Q49" s="176" t="s">
        <v>44</v>
      </c>
      <c r="S49" s="6" t="b">
        <f t="shared" si="4"/>
        <v>1</v>
      </c>
      <c r="T49" s="6" t="b">
        <f t="shared" si="5"/>
        <v>1</v>
      </c>
    </row>
    <row r="50" spans="1:20" x14ac:dyDescent="0.3">
      <c r="A50" s="4" t="s">
        <v>68</v>
      </c>
      <c r="B50" s="25">
        <f>'R-G'!I79</f>
        <v>3835020.5</v>
      </c>
      <c r="C50" s="20">
        <f>'R-FCS'!I79</f>
        <v>9312474</v>
      </c>
      <c r="D50" s="20">
        <f>'R-ADS'!I79</f>
        <v>3942387</v>
      </c>
      <c r="E50" s="20">
        <f>'R-RC'!I79</f>
        <v>6619433</v>
      </c>
      <c r="F50" s="20">
        <f>'R-WM'!I79</f>
        <v>10018</v>
      </c>
      <c r="G50" s="20">
        <f>'R-TSM'!I79</f>
        <v>1909822</v>
      </c>
      <c r="H50" s="20">
        <f>'R-E'!I79</f>
        <v>317403</v>
      </c>
      <c r="I50" s="20">
        <f>'R-BES'!I79</f>
        <v>5045449</v>
      </c>
      <c r="J50" s="20">
        <f>'R-LRB'!I79</f>
        <v>1462005</v>
      </c>
      <c r="K50" s="87">
        <f>'R-Total'!I79</f>
        <v>32454011.5</v>
      </c>
      <c r="L50" s="20">
        <f>'R-MR'!I79+'R-O'!I79</f>
        <v>0</v>
      </c>
      <c r="M50" s="20">
        <f>'R-OR'!E79</f>
        <v>46078988.5</v>
      </c>
      <c r="N50" s="12">
        <f>'R-Total'!R79</f>
        <v>78533000</v>
      </c>
      <c r="P50" s="175" t="s">
        <v>327</v>
      </c>
      <c r="Q50" s="176" t="s">
        <v>68</v>
      </c>
      <c r="S50" s="6" t="b">
        <f t="shared" si="4"/>
        <v>1</v>
      </c>
      <c r="T50" s="6" t="b">
        <f t="shared" si="5"/>
        <v>1</v>
      </c>
    </row>
    <row r="51" spans="1:20" x14ac:dyDescent="0.3">
      <c r="A51" s="4" t="s">
        <v>73</v>
      </c>
      <c r="B51" s="25">
        <f>'R-G'!I84</f>
        <v>2868139</v>
      </c>
      <c r="C51" s="20">
        <f>'R-FCS'!I84</f>
        <v>5362547</v>
      </c>
      <c r="D51" s="20">
        <f>'R-ADS'!I84</f>
        <v>9305</v>
      </c>
      <c r="E51" s="20">
        <f>'R-RC'!I84</f>
        <v>9959181</v>
      </c>
      <c r="F51" s="20">
        <f>'R-WM'!I84</f>
        <v>738419</v>
      </c>
      <c r="G51" s="20">
        <f>'R-TSM'!I84</f>
        <v>63015</v>
      </c>
      <c r="H51" s="20">
        <f>'R-E'!I84</f>
        <v>1015944</v>
      </c>
      <c r="I51" s="20">
        <f>'R-BES'!I84</f>
        <v>5595699</v>
      </c>
      <c r="J51" s="20">
        <f>'R-LRB'!I84</f>
        <v>1526351</v>
      </c>
      <c r="K51" s="87">
        <f>'R-Total'!I84</f>
        <v>27138600</v>
      </c>
      <c r="L51" s="20">
        <f>'R-MR'!I84+'R-O'!I84</f>
        <v>0</v>
      </c>
      <c r="M51" s="20">
        <f>'R-OR'!E84</f>
        <v>52260445</v>
      </c>
      <c r="N51" s="12">
        <f>'R-Total'!R84</f>
        <v>79399045</v>
      </c>
      <c r="P51" s="175" t="s">
        <v>327</v>
      </c>
      <c r="Q51" s="176" t="s">
        <v>73</v>
      </c>
      <c r="S51" s="6" t="b">
        <f t="shared" si="4"/>
        <v>1</v>
      </c>
      <c r="T51" s="6" t="b">
        <f t="shared" si="5"/>
        <v>1</v>
      </c>
    </row>
    <row r="52" spans="1:20" x14ac:dyDescent="0.3">
      <c r="A52" s="4"/>
      <c r="B52" s="25"/>
      <c r="C52" s="20"/>
      <c r="D52" s="20"/>
      <c r="E52" s="20"/>
      <c r="F52" s="20"/>
      <c r="G52" s="20"/>
      <c r="H52" s="20"/>
      <c r="I52" s="20"/>
      <c r="J52" s="20"/>
      <c r="K52" s="87"/>
      <c r="L52" s="20"/>
      <c r="M52" s="20"/>
      <c r="N52" s="12"/>
      <c r="P52" s="175"/>
      <c r="Q52" s="176"/>
    </row>
    <row r="53" spans="1:20" x14ac:dyDescent="0.3">
      <c r="A53" s="4" t="s">
        <v>4</v>
      </c>
      <c r="B53" s="25">
        <f>'R-G'!I14</f>
        <v>5846081.79</v>
      </c>
      <c r="C53" s="20">
        <f>'R-FCS'!I14</f>
        <v>171405.26</v>
      </c>
      <c r="D53" s="20">
        <f>'R-ADS'!I14</f>
        <v>0</v>
      </c>
      <c r="E53" s="20">
        <f>'R-RC'!I14</f>
        <v>494747.37</v>
      </c>
      <c r="F53" s="20">
        <f>'R-WM'!I14</f>
        <v>2052325.08</v>
      </c>
      <c r="G53" s="20">
        <f>'R-TSM'!I14</f>
        <v>70881.399999999994</v>
      </c>
      <c r="H53" s="20">
        <f>'R-E'!I14</f>
        <v>2207292.35</v>
      </c>
      <c r="I53" s="20">
        <f>'R-BES'!I14</f>
        <v>4697521.3599999994</v>
      </c>
      <c r="J53" s="20">
        <f>'R-LRB'!I14</f>
        <v>1732959.3399999999</v>
      </c>
      <c r="K53" s="87">
        <f>'R-Total'!I14</f>
        <v>17273213.949999999</v>
      </c>
      <c r="L53" s="20">
        <f>'R-MR'!I14+'R-O'!I14</f>
        <v>1048541</v>
      </c>
      <c r="M53" s="20">
        <f>'R-OR'!E14</f>
        <v>73006383</v>
      </c>
      <c r="N53" s="12">
        <f>'R-Total'!R14</f>
        <v>91328137.950000003</v>
      </c>
      <c r="P53" s="175" t="s">
        <v>329</v>
      </c>
      <c r="Q53" s="176" t="s">
        <v>4</v>
      </c>
      <c r="S53" s="6" t="b">
        <f>SUM(B50:J50)=K50</f>
        <v>1</v>
      </c>
      <c r="T53" s="6" t="b">
        <f>SUM(K50:M50)=N50</f>
        <v>1</v>
      </c>
    </row>
    <row r="54" spans="1:20" x14ac:dyDescent="0.3">
      <c r="A54" s="4" t="s">
        <v>5</v>
      </c>
      <c r="B54" s="25">
        <f>'R-G'!I15</f>
        <v>1944045</v>
      </c>
      <c r="C54" s="20">
        <f>'R-FCS'!I15</f>
        <v>2335983</v>
      </c>
      <c r="D54" s="20">
        <f>'R-ADS'!I15</f>
        <v>3712598.61</v>
      </c>
      <c r="E54" s="20">
        <f>'R-RC'!I15</f>
        <v>4211218</v>
      </c>
      <c r="F54" s="20">
        <f>'R-WM'!I15</f>
        <v>466673</v>
      </c>
      <c r="G54" s="20">
        <f>'R-TSM'!I15</f>
        <v>563057</v>
      </c>
      <c r="H54" s="20">
        <f>'R-E'!I15</f>
        <v>482353</v>
      </c>
      <c r="I54" s="20">
        <f>'R-BES'!I15</f>
        <v>7367503</v>
      </c>
      <c r="J54" s="20">
        <f>'R-LRB'!I15</f>
        <v>3910878</v>
      </c>
      <c r="K54" s="87">
        <f>'R-Total'!I15</f>
        <v>24994308.609999999</v>
      </c>
      <c r="L54" s="20">
        <f>'R-MR'!I15+'R-O'!I15</f>
        <v>0</v>
      </c>
      <c r="M54" s="20">
        <f>'R-OR'!E15</f>
        <v>72052908</v>
      </c>
      <c r="N54" s="12">
        <f>'R-Total'!R15</f>
        <v>97047216.609999999</v>
      </c>
      <c r="P54" s="175" t="s">
        <v>329</v>
      </c>
      <c r="Q54" s="176" t="s">
        <v>5</v>
      </c>
      <c r="S54" s="6" t="b">
        <f>SUM(B51:J51)=K51</f>
        <v>1</v>
      </c>
      <c r="T54" s="6" t="b">
        <f>SUM(K51:M51)=N51</f>
        <v>1</v>
      </c>
    </row>
    <row r="55" spans="1:20" x14ac:dyDescent="0.3">
      <c r="A55" s="4" t="s">
        <v>11</v>
      </c>
      <c r="B55" s="25">
        <f>'R-G'!I21</f>
        <v>2163887.98</v>
      </c>
      <c r="C55" s="20">
        <f>'R-FCS'!I21</f>
        <v>4263390.04</v>
      </c>
      <c r="D55" s="20">
        <f>'R-ADS'!I21</f>
        <v>399283.21000000008</v>
      </c>
      <c r="E55" s="20">
        <f>'R-RC'!I21</f>
        <v>1939844.2799999998</v>
      </c>
      <c r="F55" s="20">
        <f>'R-WM'!I21</f>
        <v>927932.21</v>
      </c>
      <c r="G55" s="20">
        <f>'R-TSM'!I21</f>
        <v>1049217.67</v>
      </c>
      <c r="H55" s="20">
        <f>'R-E'!I21</f>
        <v>306929.41000000003</v>
      </c>
      <c r="I55" s="20">
        <f>'R-BES'!I21</f>
        <v>9703446.160000002</v>
      </c>
      <c r="J55" s="20">
        <f>'R-LRB'!I21</f>
        <v>3934859.3400000003</v>
      </c>
      <c r="K55" s="87">
        <f>'R-Total'!I21</f>
        <v>24688790.300000001</v>
      </c>
      <c r="L55" s="20">
        <f>'R-MR'!I21+'R-O'!I21</f>
        <v>0</v>
      </c>
      <c r="M55" s="20">
        <f>'R-OR'!E21</f>
        <v>56850502.769999996</v>
      </c>
      <c r="N55" s="12">
        <f>'R-Total'!R21</f>
        <v>81539293.069999993</v>
      </c>
      <c r="P55" s="175" t="s">
        <v>329</v>
      </c>
      <c r="Q55" s="176" t="s">
        <v>11</v>
      </c>
      <c r="S55" s="6" t="b">
        <f t="shared" ref="S55:S73" si="6">SUM(B53:J53)=K53</f>
        <v>1</v>
      </c>
      <c r="T55" s="6" t="b">
        <f t="shared" ref="T55:T73" si="7">SUM(K53:M53)=N53</f>
        <v>1</v>
      </c>
    </row>
    <row r="56" spans="1:20" x14ac:dyDescent="0.3">
      <c r="A56" s="4" t="s">
        <v>15</v>
      </c>
      <c r="B56" s="25">
        <f>'R-G'!I25</f>
        <v>2575311.3099999996</v>
      </c>
      <c r="C56" s="20">
        <f>'R-FCS'!I25</f>
        <v>954426.77</v>
      </c>
      <c r="D56" s="20">
        <f>'R-ADS'!I25</f>
        <v>5287129.0299999993</v>
      </c>
      <c r="E56" s="20">
        <f>'R-RC'!I25</f>
        <v>3578562.5199999996</v>
      </c>
      <c r="F56" s="20">
        <f>'R-WM'!I25</f>
        <v>3609436.27</v>
      </c>
      <c r="G56" s="20">
        <f>'R-TSM'!I25</f>
        <v>138825.35999999999</v>
      </c>
      <c r="H56" s="20">
        <f>'R-E'!I25</f>
        <v>320125.20999999996</v>
      </c>
      <c r="I56" s="20">
        <f>'R-BES'!I25</f>
        <v>1650012.73</v>
      </c>
      <c r="J56" s="20">
        <f>'R-LRB'!I25</f>
        <v>3500414.18</v>
      </c>
      <c r="K56" s="87">
        <f>'R-Total'!I25</f>
        <v>21614243.379999999</v>
      </c>
      <c r="L56" s="20">
        <f>'R-MR'!I25+'R-O'!I25</f>
        <v>0</v>
      </c>
      <c r="M56" s="20">
        <f>'R-OR'!E25</f>
        <v>39251202</v>
      </c>
      <c r="N56" s="12">
        <f>'R-Total'!R25</f>
        <v>60865445.379999995</v>
      </c>
      <c r="P56" s="175" t="s">
        <v>329</v>
      </c>
      <c r="Q56" s="176" t="s">
        <v>15</v>
      </c>
      <c r="S56" s="6" t="b">
        <f t="shared" si="6"/>
        <v>1</v>
      </c>
      <c r="T56" s="6" t="b">
        <f t="shared" si="7"/>
        <v>1</v>
      </c>
    </row>
    <row r="57" spans="1:20" x14ac:dyDescent="0.3">
      <c r="A57" s="4" t="s">
        <v>16</v>
      </c>
      <c r="B57" s="25">
        <f>'R-G'!I26</f>
        <v>3201703.1999999997</v>
      </c>
      <c r="C57" s="20">
        <f>'R-FCS'!I26</f>
        <v>4602072.91</v>
      </c>
      <c r="D57" s="20">
        <f>'R-ADS'!I26</f>
        <v>1981321.7</v>
      </c>
      <c r="E57" s="20">
        <f>'R-RC'!I26</f>
        <v>3128239.5</v>
      </c>
      <c r="F57" s="20">
        <f>'R-WM'!I26</f>
        <v>3183461.81</v>
      </c>
      <c r="G57" s="20">
        <f>'R-TSM'!I26</f>
        <v>46332.39</v>
      </c>
      <c r="H57" s="20">
        <f>'R-E'!I26</f>
        <v>412688.58999999997</v>
      </c>
      <c r="I57" s="20">
        <f>'R-BES'!I26</f>
        <v>1421203.3699999992</v>
      </c>
      <c r="J57" s="20">
        <f>'R-LRB'!I26</f>
        <v>3054644.1599999997</v>
      </c>
      <c r="K57" s="87">
        <f>'R-Total'!I26</f>
        <v>21031667.629999999</v>
      </c>
      <c r="L57" s="20">
        <f>'R-MR'!I26+'R-O'!I26</f>
        <v>461822.76999999996</v>
      </c>
      <c r="M57" s="20">
        <f>'R-OR'!E26</f>
        <v>30880777.130000003</v>
      </c>
      <c r="N57" s="12">
        <f>'R-Total'!R26</f>
        <v>52374267.530000001</v>
      </c>
      <c r="P57" s="175" t="s">
        <v>329</v>
      </c>
      <c r="Q57" s="176" t="s">
        <v>16</v>
      </c>
      <c r="S57" s="6" t="b">
        <f t="shared" si="6"/>
        <v>1</v>
      </c>
      <c r="T57" s="6" t="b">
        <f t="shared" si="7"/>
        <v>1</v>
      </c>
    </row>
    <row r="58" spans="1:20" x14ac:dyDescent="0.3">
      <c r="A58" s="4" t="s">
        <v>18</v>
      </c>
      <c r="B58" s="25">
        <f>'R-G'!I28</f>
        <v>4629311</v>
      </c>
      <c r="C58" s="20">
        <f>'R-FCS'!I28</f>
        <v>414314</v>
      </c>
      <c r="D58" s="20">
        <f>'R-ADS'!I28</f>
        <v>43972</v>
      </c>
      <c r="E58" s="20">
        <f>'R-RC'!I28</f>
        <v>6995922</v>
      </c>
      <c r="F58" s="20">
        <f>'R-WM'!I28</f>
        <v>4013074</v>
      </c>
      <c r="G58" s="20">
        <f>'R-TSM'!I28</f>
        <v>149616</v>
      </c>
      <c r="H58" s="20">
        <f>'R-E'!I28</f>
        <v>475346</v>
      </c>
      <c r="I58" s="20">
        <f>'R-BES'!I28</f>
        <v>7376989</v>
      </c>
      <c r="J58" s="20">
        <f>'R-LRB'!I28</f>
        <v>9262756</v>
      </c>
      <c r="K58" s="87">
        <f>'R-Total'!I28</f>
        <v>33361300</v>
      </c>
      <c r="L58" s="20">
        <f>'R-MR'!I28+'R-O'!I28</f>
        <v>0</v>
      </c>
      <c r="M58" s="20">
        <f>'R-OR'!E28</f>
        <v>76346179</v>
      </c>
      <c r="N58" s="12">
        <f>'R-Total'!R28</f>
        <v>109707479</v>
      </c>
      <c r="P58" s="175" t="s">
        <v>329</v>
      </c>
      <c r="Q58" s="176" t="s">
        <v>18</v>
      </c>
      <c r="S58" s="6" t="b">
        <f t="shared" si="6"/>
        <v>1</v>
      </c>
      <c r="T58" s="6" t="b">
        <f t="shared" si="7"/>
        <v>1</v>
      </c>
    </row>
    <row r="59" spans="1:20" x14ac:dyDescent="0.3">
      <c r="A59" s="4" t="s">
        <v>22</v>
      </c>
      <c r="B59" s="25">
        <f>'R-G'!I32</f>
        <v>753977.82000000007</v>
      </c>
      <c r="C59" s="20">
        <f>'R-FCS'!I32</f>
        <v>4233481.7700000005</v>
      </c>
      <c r="D59" s="20">
        <f>'R-ADS'!I32</f>
        <v>2302652.2600000002</v>
      </c>
      <c r="E59" s="20">
        <f>'R-RC'!I32</f>
        <v>2322281.56</v>
      </c>
      <c r="F59" s="20">
        <f>'R-WM'!I32</f>
        <v>910175.32</v>
      </c>
      <c r="G59" s="20">
        <f>'R-TSM'!I32</f>
        <v>64628.92</v>
      </c>
      <c r="H59" s="20">
        <f>'R-E'!I32</f>
        <v>389473.46</v>
      </c>
      <c r="I59" s="20">
        <f>'R-BES'!I32</f>
        <v>2076234.99</v>
      </c>
      <c r="J59" s="20">
        <f>'R-LRB'!I32</f>
        <v>3541560.14</v>
      </c>
      <c r="K59" s="87">
        <f>'R-Total'!I32</f>
        <v>16594466.240000004</v>
      </c>
      <c r="L59" s="20">
        <f>'R-MR'!I32+'R-O'!I32</f>
        <v>2510853.0499999998</v>
      </c>
      <c r="M59" s="20">
        <f>'R-OR'!E32</f>
        <v>36053680.289999999</v>
      </c>
      <c r="N59" s="12">
        <f>'R-Total'!R32</f>
        <v>55158999.579999998</v>
      </c>
      <c r="P59" s="175" t="s">
        <v>329</v>
      </c>
      <c r="Q59" s="176" t="s">
        <v>22</v>
      </c>
      <c r="S59" s="6" t="b">
        <f t="shared" si="6"/>
        <v>1</v>
      </c>
      <c r="T59" s="6" t="b">
        <f t="shared" si="7"/>
        <v>1</v>
      </c>
    </row>
    <row r="60" spans="1:20" x14ac:dyDescent="0.3">
      <c r="A60" s="4" t="s">
        <v>23</v>
      </c>
      <c r="B60" s="25">
        <f>'R-G'!I33</f>
        <v>908611.52173190319</v>
      </c>
      <c r="C60" s="20">
        <f>'R-FCS'!I33</f>
        <v>4356059.4285567394</v>
      </c>
      <c r="D60" s="20">
        <f>'R-ADS'!I33</f>
        <v>1089912.1783759391</v>
      </c>
      <c r="E60" s="20">
        <f>'R-RC'!I33</f>
        <v>3040873.7099793348</v>
      </c>
      <c r="F60" s="20">
        <f>'R-WM'!I33</f>
        <v>95420.128323325436</v>
      </c>
      <c r="G60" s="20">
        <f>'R-TSM'!I33</f>
        <v>4384.8443032570522</v>
      </c>
      <c r="H60" s="20">
        <f>'R-E'!I33</f>
        <v>303844.73180061241</v>
      </c>
      <c r="I60" s="20">
        <f>'R-BES'!I33</f>
        <v>5094928.0813230369</v>
      </c>
      <c r="J60" s="20">
        <f>'R-LRB'!I33</f>
        <v>5069466.0256058518</v>
      </c>
      <c r="K60" s="87">
        <f>'R-Total'!I33</f>
        <v>19963500.649999999</v>
      </c>
      <c r="L60" s="20">
        <f>'R-MR'!I33+'R-O'!I33</f>
        <v>0</v>
      </c>
      <c r="M60" s="20">
        <f>'R-OR'!E33</f>
        <v>31004561.769999996</v>
      </c>
      <c r="N60" s="12">
        <f>'R-Total'!R33</f>
        <v>50968062.419999994</v>
      </c>
      <c r="P60" s="175" t="s">
        <v>329</v>
      </c>
      <c r="Q60" s="176" t="s">
        <v>23</v>
      </c>
      <c r="S60" s="6" t="b">
        <f t="shared" si="6"/>
        <v>1</v>
      </c>
      <c r="T60" s="6" t="b">
        <f t="shared" si="7"/>
        <v>1</v>
      </c>
    </row>
    <row r="61" spans="1:20" x14ac:dyDescent="0.3">
      <c r="A61" s="4" t="s">
        <v>31</v>
      </c>
      <c r="B61" s="25">
        <f>'R-G'!I41</f>
        <v>1924772.99</v>
      </c>
      <c r="C61" s="20">
        <f>'R-FCS'!I41</f>
        <v>1806191.5290000001</v>
      </c>
      <c r="D61" s="20">
        <f>'R-ADS'!I41</f>
        <v>711344.85</v>
      </c>
      <c r="E61" s="20">
        <f>'R-RC'!I41</f>
        <v>7477450.6499999994</v>
      </c>
      <c r="F61" s="20">
        <f>'R-WM'!I41</f>
        <v>2886897.3399999994</v>
      </c>
      <c r="G61" s="20">
        <f>'R-TSM'!I41</f>
        <v>738998.15</v>
      </c>
      <c r="H61" s="20">
        <f>'R-E'!I41</f>
        <v>523898.9</v>
      </c>
      <c r="I61" s="20">
        <f>'R-BES'!I41</f>
        <v>4240790.29</v>
      </c>
      <c r="J61" s="20">
        <f>'R-LRB'!I41</f>
        <v>2070570.48</v>
      </c>
      <c r="K61" s="87">
        <f>'R-Total'!I41</f>
        <v>22380915.179000001</v>
      </c>
      <c r="L61" s="20">
        <f>'R-MR'!I41+'R-O'!I41</f>
        <v>1084118.68</v>
      </c>
      <c r="M61" s="20">
        <f>'R-OR'!E41</f>
        <v>35446581</v>
      </c>
      <c r="N61" s="12">
        <f>'R-Total'!R41</f>
        <v>58911614.858999997</v>
      </c>
      <c r="P61" s="175" t="s">
        <v>329</v>
      </c>
      <c r="Q61" s="176" t="s">
        <v>31</v>
      </c>
      <c r="S61" s="6" t="b">
        <f t="shared" si="6"/>
        <v>1</v>
      </c>
      <c r="T61" s="6" t="b">
        <f t="shared" si="7"/>
        <v>1</v>
      </c>
    </row>
    <row r="62" spans="1:20" x14ac:dyDescent="0.3">
      <c r="A62" s="4" t="s">
        <v>38</v>
      </c>
      <c r="B62" s="25">
        <f>'R-G'!I48</f>
        <v>5338661.3847226854</v>
      </c>
      <c r="C62" s="20">
        <f>'R-FCS'!I48</f>
        <v>5679976.7549999999</v>
      </c>
      <c r="D62" s="20">
        <f>'R-ADS'!I48</f>
        <v>698914.33499999973</v>
      </c>
      <c r="E62" s="20">
        <f>'R-RC'!I48</f>
        <v>6639107.091</v>
      </c>
      <c r="F62" s="20">
        <f>'R-WM'!I48</f>
        <v>1226483.1510000001</v>
      </c>
      <c r="G62" s="20">
        <f>'R-TSM'!I48</f>
        <v>1661402.3758094767</v>
      </c>
      <c r="H62" s="20">
        <f>'R-E'!I48</f>
        <v>650312.85800000001</v>
      </c>
      <c r="I62" s="20">
        <f>'R-BES'!I48</f>
        <v>4517650.8452773141</v>
      </c>
      <c r="J62" s="20">
        <f>'R-LRB'!I48</f>
        <v>2074460.3941905233</v>
      </c>
      <c r="K62" s="87">
        <f>'R-Total'!I48</f>
        <v>28486969.189999998</v>
      </c>
      <c r="L62" s="20">
        <f>'R-MR'!I48+'R-O'!I48</f>
        <v>0</v>
      </c>
      <c r="M62" s="20">
        <f>'R-OR'!E48</f>
        <v>61198966.770000018</v>
      </c>
      <c r="N62" s="12">
        <f>'R-Total'!R48</f>
        <v>89685935.960000008</v>
      </c>
      <c r="P62" s="175" t="s">
        <v>329</v>
      </c>
      <c r="Q62" s="176" t="s">
        <v>38</v>
      </c>
      <c r="S62" s="6" t="b">
        <f t="shared" si="6"/>
        <v>1</v>
      </c>
      <c r="T62" s="6" t="b">
        <f t="shared" si="7"/>
        <v>1</v>
      </c>
    </row>
    <row r="63" spans="1:20" x14ac:dyDescent="0.3">
      <c r="A63" s="4" t="s">
        <v>45</v>
      </c>
      <c r="B63" s="25">
        <f>'R-G'!I56</f>
        <v>30876338.320000004</v>
      </c>
      <c r="C63" s="20">
        <f>'R-FCS'!I56</f>
        <v>5831684.6299999999</v>
      </c>
      <c r="D63" s="20">
        <f>'R-ADS'!I56</f>
        <v>29867.72</v>
      </c>
      <c r="E63" s="20">
        <f>'R-RC'!I56</f>
        <v>3667764.1199999996</v>
      </c>
      <c r="F63" s="20">
        <f>'R-WM'!I56</f>
        <v>1262092.2599999998</v>
      </c>
      <c r="G63" s="20">
        <f>'R-TSM'!I56</f>
        <v>117871.43</v>
      </c>
      <c r="H63" s="20">
        <f>'R-E'!I56</f>
        <v>314483.11</v>
      </c>
      <c r="I63" s="20">
        <f>'R-BES'!I56</f>
        <v>7564793.1500000004</v>
      </c>
      <c r="J63" s="20">
        <f>'R-LRB'!I56</f>
        <v>4600607.7</v>
      </c>
      <c r="K63" s="87">
        <f>'R-Total'!I56</f>
        <v>54265502.439999998</v>
      </c>
      <c r="L63" s="20">
        <f>'R-MR'!I56+'R-O'!I56</f>
        <v>49033.919999999998</v>
      </c>
      <c r="M63" s="20">
        <f>'R-OR'!E56</f>
        <v>58496691.700000003</v>
      </c>
      <c r="N63" s="12">
        <f>'R-Total'!R56</f>
        <v>112811228.06</v>
      </c>
      <c r="P63" s="175" t="s">
        <v>329</v>
      </c>
      <c r="Q63" s="176" t="s">
        <v>45</v>
      </c>
      <c r="S63" s="6" t="b">
        <f t="shared" si="6"/>
        <v>1</v>
      </c>
      <c r="T63" s="6" t="b">
        <f t="shared" si="7"/>
        <v>1</v>
      </c>
    </row>
    <row r="64" spans="1:20" x14ac:dyDescent="0.3">
      <c r="A64" s="4" t="s">
        <v>46</v>
      </c>
      <c r="B64" s="25">
        <f>'R-G'!I57</f>
        <v>1825300</v>
      </c>
      <c r="C64" s="20">
        <f>'R-FCS'!I57</f>
        <v>546356</v>
      </c>
      <c r="D64" s="20">
        <f>'R-ADS'!I57</f>
        <v>0</v>
      </c>
      <c r="E64" s="20">
        <f>'R-RC'!I57</f>
        <v>808731</v>
      </c>
      <c r="F64" s="20">
        <f>'R-WM'!I57</f>
        <v>2100209</v>
      </c>
      <c r="G64" s="20">
        <f>'R-TSM'!I57</f>
        <v>1093760</v>
      </c>
      <c r="H64" s="20">
        <f>'R-E'!I57</f>
        <v>1043595</v>
      </c>
      <c r="I64" s="20">
        <f>'R-BES'!I57</f>
        <v>1996760</v>
      </c>
      <c r="J64" s="20">
        <f>'R-LRB'!I57</f>
        <v>4381924</v>
      </c>
      <c r="K64" s="87">
        <f>'R-Total'!I57</f>
        <v>13796635</v>
      </c>
      <c r="L64" s="20">
        <f>'R-MR'!I57+'R-O'!I57</f>
        <v>0</v>
      </c>
      <c r="M64" s="20">
        <f>'R-OR'!E57</f>
        <v>50733855</v>
      </c>
      <c r="N64" s="12">
        <f>'R-Total'!R57</f>
        <v>64530490</v>
      </c>
      <c r="P64" s="175" t="s">
        <v>329</v>
      </c>
      <c r="Q64" s="176" t="s">
        <v>46</v>
      </c>
      <c r="S64" s="6" t="b">
        <f t="shared" si="6"/>
        <v>1</v>
      </c>
      <c r="T64" s="6" t="b">
        <f t="shared" si="7"/>
        <v>1</v>
      </c>
    </row>
    <row r="65" spans="1:20" x14ac:dyDescent="0.3">
      <c r="A65" s="4" t="s">
        <v>49</v>
      </c>
      <c r="B65" s="25">
        <f>'R-G'!I60</f>
        <v>3384283.32</v>
      </c>
      <c r="C65" s="20">
        <f>'R-FCS'!I60</f>
        <v>1017352.1000000001</v>
      </c>
      <c r="D65" s="20">
        <f>'R-ADS'!I60</f>
        <v>2690532.5300000003</v>
      </c>
      <c r="E65" s="20">
        <f>'R-RC'!I60</f>
        <v>3367431.8599999994</v>
      </c>
      <c r="F65" s="20">
        <f>'R-WM'!I60</f>
        <v>1964407.3</v>
      </c>
      <c r="G65" s="20">
        <f>'R-TSM'!I60</f>
        <v>639353.25999999989</v>
      </c>
      <c r="H65" s="20">
        <f>'R-E'!I60</f>
        <v>714453.63</v>
      </c>
      <c r="I65" s="20">
        <f>'R-BES'!I60</f>
        <v>5590835.6500000004</v>
      </c>
      <c r="J65" s="20">
        <f>'R-LRB'!I60</f>
        <v>577103.80999999994</v>
      </c>
      <c r="K65" s="87">
        <f>'R-Total'!I60</f>
        <v>19945753.459999997</v>
      </c>
      <c r="L65" s="20">
        <f>'R-MR'!I60+'R-O'!I60</f>
        <v>1281703</v>
      </c>
      <c r="M65" s="20">
        <f>'R-OR'!E60</f>
        <v>45456731</v>
      </c>
      <c r="N65" s="12">
        <f>'R-Total'!R60</f>
        <v>66684187.459999993</v>
      </c>
      <c r="P65" s="175" t="s">
        <v>329</v>
      </c>
      <c r="Q65" s="176" t="s">
        <v>49</v>
      </c>
      <c r="S65" s="6" t="b">
        <f t="shared" si="6"/>
        <v>1</v>
      </c>
      <c r="T65" s="6" t="b">
        <f t="shared" si="7"/>
        <v>1</v>
      </c>
    </row>
    <row r="66" spans="1:20" x14ac:dyDescent="0.3">
      <c r="A66" s="4" t="s">
        <v>52</v>
      </c>
      <c r="B66" s="25">
        <f>'R-G'!I63</f>
        <v>2160490</v>
      </c>
      <c r="C66" s="20">
        <f>'R-FCS'!I63</f>
        <v>701631</v>
      </c>
      <c r="D66" s="20">
        <f>'R-ADS'!I63</f>
        <v>2263221</v>
      </c>
      <c r="E66" s="20">
        <f>'R-RC'!I63</f>
        <v>1451815</v>
      </c>
      <c r="F66" s="20">
        <f>'R-WM'!I63</f>
        <v>513333</v>
      </c>
      <c r="G66" s="20">
        <f>'R-TSM'!I63</f>
        <v>3424479.43</v>
      </c>
      <c r="H66" s="20">
        <f>'R-E'!I63</f>
        <v>723461.51</v>
      </c>
      <c r="I66" s="20">
        <f>'R-BES'!I63</f>
        <v>1457666</v>
      </c>
      <c r="J66" s="20">
        <f>'R-LRB'!I63</f>
        <v>2040438.3</v>
      </c>
      <c r="K66" s="87">
        <f>'R-Total'!I63</f>
        <v>14736535.24</v>
      </c>
      <c r="L66" s="20">
        <f>'R-MR'!I63+'R-O'!I63</f>
        <v>0</v>
      </c>
      <c r="M66" s="20">
        <f>'R-OR'!E63</f>
        <v>30572967</v>
      </c>
      <c r="N66" s="12">
        <f>'R-Total'!R63</f>
        <v>45309502.240000002</v>
      </c>
      <c r="P66" s="175" t="s">
        <v>329</v>
      </c>
      <c r="Q66" s="176" t="s">
        <v>52</v>
      </c>
      <c r="S66" s="6" t="b">
        <f t="shared" si="6"/>
        <v>1</v>
      </c>
      <c r="T66" s="6" t="b">
        <f t="shared" si="7"/>
        <v>1</v>
      </c>
    </row>
    <row r="67" spans="1:20" x14ac:dyDescent="0.3">
      <c r="A67" s="4" t="s">
        <v>53</v>
      </c>
      <c r="B67" s="25">
        <f>'R-G'!I64</f>
        <v>2066806</v>
      </c>
      <c r="C67" s="20">
        <f>'R-FCS'!I64</f>
        <v>3841274</v>
      </c>
      <c r="D67" s="20">
        <f>'R-ADS'!I64</f>
        <v>1787890</v>
      </c>
      <c r="E67" s="20">
        <f>'R-RC'!I64</f>
        <v>2153762</v>
      </c>
      <c r="F67" s="20">
        <f>'R-WM'!I64</f>
        <v>495685</v>
      </c>
      <c r="G67" s="20">
        <f>'R-TSM'!I64</f>
        <v>987559</v>
      </c>
      <c r="H67" s="20">
        <f>'R-E'!I64</f>
        <v>336767</v>
      </c>
      <c r="I67" s="20">
        <f>'R-BES'!I64</f>
        <v>8556319</v>
      </c>
      <c r="J67" s="20">
        <f>'R-LRB'!I64</f>
        <v>6791151</v>
      </c>
      <c r="K67" s="87">
        <f>'R-Total'!I64</f>
        <v>27017213</v>
      </c>
      <c r="L67" s="20">
        <f>'R-MR'!I64+'R-O'!I64</f>
        <v>506764</v>
      </c>
      <c r="M67" s="20">
        <f>'R-OR'!E64</f>
        <v>32805372</v>
      </c>
      <c r="N67" s="12">
        <f>'R-Total'!R64</f>
        <v>60329349</v>
      </c>
      <c r="P67" s="175" t="s">
        <v>329</v>
      </c>
      <c r="Q67" s="176" t="s">
        <v>53</v>
      </c>
      <c r="S67" s="6" t="b">
        <f t="shared" si="6"/>
        <v>1</v>
      </c>
      <c r="T67" s="6" t="b">
        <f t="shared" si="7"/>
        <v>1</v>
      </c>
    </row>
    <row r="68" spans="1:20" x14ac:dyDescent="0.3">
      <c r="A68" s="4" t="s">
        <v>60</v>
      </c>
      <c r="B68" s="25">
        <f>'R-G'!I71</f>
        <v>1926658.98</v>
      </c>
      <c r="C68" s="20">
        <f>'R-FCS'!I71</f>
        <v>1512418.55</v>
      </c>
      <c r="D68" s="20">
        <f>'R-ADS'!I71</f>
        <v>467081.31</v>
      </c>
      <c r="E68" s="20">
        <f>'R-RC'!I71</f>
        <v>2616276.0300000003</v>
      </c>
      <c r="F68" s="20">
        <f>'R-WM'!I71</f>
        <v>2375339</v>
      </c>
      <c r="G68" s="20">
        <f>'R-TSM'!I71</f>
        <v>1838780</v>
      </c>
      <c r="H68" s="20">
        <f>'R-E'!I71</f>
        <v>448460</v>
      </c>
      <c r="I68" s="20">
        <f>'R-BES'!I71</f>
        <v>7700928.4499999993</v>
      </c>
      <c r="J68" s="20">
        <f>'R-LRB'!I71</f>
        <v>3525883</v>
      </c>
      <c r="K68" s="87">
        <f>'R-Total'!I71</f>
        <v>22411825.32</v>
      </c>
      <c r="L68" s="20">
        <f>'R-MR'!I71+'R-O'!I71</f>
        <v>228157.15</v>
      </c>
      <c r="M68" s="20">
        <f>'R-OR'!E71</f>
        <v>55162896.949999996</v>
      </c>
      <c r="N68" s="12">
        <f>'R-Total'!R71</f>
        <v>77802879.419999987</v>
      </c>
      <c r="P68" s="175" t="s">
        <v>329</v>
      </c>
      <c r="Q68" s="176" t="s">
        <v>60</v>
      </c>
      <c r="S68" s="6" t="b">
        <f t="shared" si="6"/>
        <v>1</v>
      </c>
      <c r="T68" s="6" t="b">
        <f t="shared" si="7"/>
        <v>1</v>
      </c>
    </row>
    <row r="69" spans="1:20" x14ac:dyDescent="0.3">
      <c r="A69" s="4" t="s">
        <v>61</v>
      </c>
      <c r="B69" s="25">
        <f>'R-G'!I72</f>
        <v>843259</v>
      </c>
      <c r="C69" s="20">
        <f>'R-FCS'!I72</f>
        <v>1035095</v>
      </c>
      <c r="D69" s="20">
        <f>'R-ADS'!I72</f>
        <v>2358346</v>
      </c>
      <c r="E69" s="20">
        <f>'R-RC'!I72</f>
        <v>2599661</v>
      </c>
      <c r="F69" s="20">
        <f>'R-WM'!I72</f>
        <v>2804132</v>
      </c>
      <c r="G69" s="20">
        <f>'R-TSM'!I72</f>
        <v>269837</v>
      </c>
      <c r="H69" s="20">
        <f>'R-E'!I72</f>
        <v>310202</v>
      </c>
      <c r="I69" s="20">
        <f>'R-BES'!I72</f>
        <v>3727598</v>
      </c>
      <c r="J69" s="20">
        <f>'R-LRB'!I72</f>
        <v>2181792</v>
      </c>
      <c r="K69" s="87">
        <f>'R-Total'!I72</f>
        <v>16129922</v>
      </c>
      <c r="L69" s="20">
        <f>'R-MR'!I72+'R-O'!I72</f>
        <v>3618839</v>
      </c>
      <c r="M69" s="20">
        <f>'R-OR'!E72</f>
        <v>29884024</v>
      </c>
      <c r="N69" s="12">
        <f>'R-Total'!R72</f>
        <v>49632785</v>
      </c>
      <c r="P69" s="175" t="s">
        <v>329</v>
      </c>
      <c r="Q69" s="176" t="s">
        <v>61</v>
      </c>
      <c r="S69" s="6" t="b">
        <f t="shared" si="6"/>
        <v>1</v>
      </c>
      <c r="T69" s="6" t="b">
        <f t="shared" si="7"/>
        <v>1</v>
      </c>
    </row>
    <row r="70" spans="1:20" x14ac:dyDescent="0.3">
      <c r="A70" s="4" t="s">
        <v>64</v>
      </c>
      <c r="B70" s="25">
        <f>'R-G'!I75</f>
        <v>2861121.3899999997</v>
      </c>
      <c r="C70" s="20">
        <f>'R-FCS'!I75</f>
        <v>3527691.1</v>
      </c>
      <c r="D70" s="20">
        <f>'R-ADS'!I75</f>
        <v>492497.79000000004</v>
      </c>
      <c r="E70" s="20">
        <f>'R-RC'!I75</f>
        <v>9587661.9000000004</v>
      </c>
      <c r="F70" s="20">
        <f>'R-WM'!I75</f>
        <v>2931837.7100000004</v>
      </c>
      <c r="G70" s="20">
        <f>'R-TSM'!I75</f>
        <v>643210.12</v>
      </c>
      <c r="H70" s="20">
        <f>'R-E'!I75</f>
        <v>361818.97</v>
      </c>
      <c r="I70" s="20">
        <f>'R-BES'!I75</f>
        <v>5019073.1400000006</v>
      </c>
      <c r="J70" s="20">
        <f>'R-LRB'!I75</f>
        <v>2918053.8499999996</v>
      </c>
      <c r="K70" s="87">
        <f>'R-Total'!I75</f>
        <v>28342965.969999999</v>
      </c>
      <c r="L70" s="20">
        <f>'R-MR'!I75+'R-O'!I75</f>
        <v>0</v>
      </c>
      <c r="M70" s="20">
        <f>'R-OR'!E75</f>
        <v>61398992.799999997</v>
      </c>
      <c r="N70" s="12">
        <f>'R-Total'!R75</f>
        <v>89741958.769999996</v>
      </c>
      <c r="P70" s="175" t="s">
        <v>329</v>
      </c>
      <c r="Q70" s="176" t="s">
        <v>64</v>
      </c>
      <c r="S70" s="6" t="b">
        <f t="shared" si="6"/>
        <v>1</v>
      </c>
      <c r="T70" s="6" t="b">
        <f t="shared" si="7"/>
        <v>1</v>
      </c>
    </row>
    <row r="71" spans="1:20" x14ac:dyDescent="0.3">
      <c r="A71" s="4" t="s">
        <v>65</v>
      </c>
      <c r="B71" s="25">
        <f>'R-G'!I76</f>
        <v>1318782.9473226019</v>
      </c>
      <c r="C71" s="20">
        <f>'R-FCS'!I76</f>
        <v>3212917.2264038082</v>
      </c>
      <c r="D71" s="20">
        <f>'R-ADS'!I76</f>
        <v>2444752.4961850219</v>
      </c>
      <c r="E71" s="20">
        <f>'R-RC'!I76</f>
        <v>7100103.4434245396</v>
      </c>
      <c r="F71" s="20">
        <f>'R-WM'!I76</f>
        <v>405301.94007345976</v>
      </c>
      <c r="G71" s="20">
        <f>'R-TSM'!I76</f>
        <v>221700.95395946645</v>
      </c>
      <c r="H71" s="20">
        <f>'R-E'!I76</f>
        <v>186220.44973659253</v>
      </c>
      <c r="I71" s="20">
        <f>'R-BES'!I76</f>
        <v>6742240.5789105687</v>
      </c>
      <c r="J71" s="20">
        <f>'R-LRB'!I76</f>
        <v>7888751.6890612757</v>
      </c>
      <c r="K71" s="87">
        <f>'R-Total'!I76</f>
        <v>29520771.725077339</v>
      </c>
      <c r="L71" s="20">
        <f>'R-MR'!I76+'R-O'!I76</f>
        <v>4300750</v>
      </c>
      <c r="M71" s="20">
        <f>'R-OR'!E76</f>
        <v>36552771</v>
      </c>
      <c r="N71" s="12">
        <f>'R-Total'!R76</f>
        <v>70374292.725077331</v>
      </c>
      <c r="P71" s="175" t="s">
        <v>329</v>
      </c>
      <c r="Q71" s="176" t="s">
        <v>65</v>
      </c>
      <c r="S71" s="6" t="b">
        <f t="shared" si="6"/>
        <v>1</v>
      </c>
      <c r="T71" s="6" t="b">
        <f t="shared" si="7"/>
        <v>1</v>
      </c>
    </row>
    <row r="72" spans="1:20" x14ac:dyDescent="0.3">
      <c r="A72" s="4" t="s">
        <v>67</v>
      </c>
      <c r="B72" s="25">
        <f>'R-G'!I78</f>
        <v>5934744</v>
      </c>
      <c r="C72" s="20">
        <f>'R-FCS'!I78</f>
        <v>4230612</v>
      </c>
      <c r="D72" s="20">
        <f>'R-ADS'!I78</f>
        <v>8447351</v>
      </c>
      <c r="E72" s="20">
        <f>'R-RC'!I78</f>
        <v>6887060</v>
      </c>
      <c r="F72" s="20">
        <f>'R-WM'!I78</f>
        <v>3356512</v>
      </c>
      <c r="G72" s="20">
        <f>'R-TSM'!I78</f>
        <v>1628424</v>
      </c>
      <c r="H72" s="20">
        <f>'R-E'!I78</f>
        <v>514564</v>
      </c>
      <c r="I72" s="20">
        <f>'R-BES'!I78</f>
        <v>3991295</v>
      </c>
      <c r="J72" s="20">
        <f>'R-LRB'!I78</f>
        <v>6143775</v>
      </c>
      <c r="K72" s="87">
        <f>'R-Total'!I78</f>
        <v>41134337</v>
      </c>
      <c r="L72" s="20">
        <f>'R-MR'!I78+'R-O'!I78</f>
        <v>0</v>
      </c>
      <c r="M72" s="20">
        <f>'R-OR'!E78</f>
        <v>42897648</v>
      </c>
      <c r="N72" s="12">
        <f>'R-Total'!R78</f>
        <v>84031985</v>
      </c>
      <c r="P72" s="175" t="s">
        <v>329</v>
      </c>
      <c r="Q72" s="176" t="s">
        <v>67</v>
      </c>
      <c r="S72" s="6" t="b">
        <f t="shared" si="6"/>
        <v>1</v>
      </c>
      <c r="T72" s="6" t="b">
        <f t="shared" si="7"/>
        <v>1</v>
      </c>
    </row>
    <row r="73" spans="1:20" x14ac:dyDescent="0.3">
      <c r="A73" s="4" t="s">
        <v>69</v>
      </c>
      <c r="B73" s="25">
        <f>'R-G'!I80</f>
        <v>2928886.42</v>
      </c>
      <c r="C73" s="20">
        <f>'R-FCS'!I80</f>
        <v>886471.32000000007</v>
      </c>
      <c r="D73" s="20">
        <f>'R-ADS'!I80</f>
        <v>59176.31</v>
      </c>
      <c r="E73" s="20">
        <f>'R-RC'!I80</f>
        <v>11303650.65</v>
      </c>
      <c r="F73" s="20">
        <f>'R-WM'!I80</f>
        <v>2701656.7800000003</v>
      </c>
      <c r="G73" s="20">
        <f>'R-TSM'!I80</f>
        <v>1744727.1400000001</v>
      </c>
      <c r="H73" s="20">
        <f>'R-E'!I80</f>
        <v>2161647.42</v>
      </c>
      <c r="I73" s="20">
        <f>'R-BES'!I80</f>
        <v>4996936.34</v>
      </c>
      <c r="J73" s="20">
        <f>'R-LRB'!I80</f>
        <v>9388930.5999999996</v>
      </c>
      <c r="K73" s="87">
        <f>'R-Total'!I80</f>
        <v>36172082.979999997</v>
      </c>
      <c r="L73" s="20">
        <f>'R-MR'!I80+'R-O'!I80</f>
        <v>0</v>
      </c>
      <c r="M73" s="20">
        <f>'R-OR'!E80</f>
        <v>78005460.799999982</v>
      </c>
      <c r="N73" s="12">
        <f>'R-Total'!R80</f>
        <v>114177543.77999997</v>
      </c>
      <c r="P73" s="175" t="s">
        <v>329</v>
      </c>
      <c r="Q73" s="176" t="s">
        <v>69</v>
      </c>
      <c r="S73" s="6" t="b">
        <f t="shared" si="6"/>
        <v>1</v>
      </c>
      <c r="T73" s="6" t="b">
        <f t="shared" si="7"/>
        <v>1</v>
      </c>
    </row>
    <row r="74" spans="1:20" x14ac:dyDescent="0.3">
      <c r="A74" s="4"/>
      <c r="B74" s="25"/>
      <c r="C74" s="20"/>
      <c r="D74" s="20"/>
      <c r="E74" s="20"/>
      <c r="F74" s="20"/>
      <c r="G74" s="20"/>
      <c r="H74" s="20"/>
      <c r="I74" s="20"/>
      <c r="J74" s="20"/>
      <c r="K74" s="87"/>
      <c r="L74" s="20"/>
      <c r="M74" s="20"/>
      <c r="N74" s="12"/>
      <c r="P74" s="175"/>
      <c r="Q74" s="176"/>
    </row>
    <row r="75" spans="1:20" x14ac:dyDescent="0.3">
      <c r="A75" s="4" t="s">
        <v>0</v>
      </c>
      <c r="B75" s="25">
        <f>'R-G'!I10</f>
        <v>4152944.79</v>
      </c>
      <c r="C75" s="20">
        <f>'R-FCS'!I10</f>
        <v>1090562.94</v>
      </c>
      <c r="D75" s="20">
        <f>'R-ADS'!I10</f>
        <v>0</v>
      </c>
      <c r="E75" s="20">
        <f>'R-RC'!I10</f>
        <v>2648189.91</v>
      </c>
      <c r="F75" s="20">
        <f>'R-WM'!I10</f>
        <v>541475.71</v>
      </c>
      <c r="G75" s="20">
        <f>'R-TSM'!I10</f>
        <v>435010.38</v>
      </c>
      <c r="H75" s="20">
        <f>'R-E'!I10</f>
        <v>174445.64</v>
      </c>
      <c r="I75" s="20">
        <f>'R-BES'!I10</f>
        <v>1910712.36</v>
      </c>
      <c r="J75" s="20">
        <f>'R-LRB'!I10</f>
        <v>1399203.48</v>
      </c>
      <c r="K75" s="87">
        <f>'R-Total'!I10</f>
        <v>12352545.210000003</v>
      </c>
      <c r="L75" s="20">
        <f>'R-MR'!I10+'R-O'!I10</f>
        <v>0</v>
      </c>
      <c r="M75" s="20">
        <f>'R-OR'!E10</f>
        <v>22938658</v>
      </c>
      <c r="N75" s="12">
        <f>'R-Total'!R10</f>
        <v>35291203.210000001</v>
      </c>
      <c r="P75" s="175" t="s">
        <v>326</v>
      </c>
      <c r="Q75" s="176" t="s">
        <v>0</v>
      </c>
      <c r="S75" s="6" t="b">
        <f>SUM(B72:J72)=K72</f>
        <v>1</v>
      </c>
      <c r="T75" s="6" t="b">
        <f>SUM(K72:M72)=N72</f>
        <v>1</v>
      </c>
    </row>
    <row r="76" spans="1:20" x14ac:dyDescent="0.3">
      <c r="A76" s="4" t="s">
        <v>1</v>
      </c>
      <c r="B76" s="25">
        <f>'R-G'!I11</f>
        <v>940306</v>
      </c>
      <c r="C76" s="20">
        <f>'R-FCS'!I11</f>
        <v>397084</v>
      </c>
      <c r="D76" s="20">
        <f>'R-ADS'!I11</f>
        <v>822237</v>
      </c>
      <c r="E76" s="20">
        <f>'R-RC'!I11</f>
        <v>2341297</v>
      </c>
      <c r="F76" s="20">
        <f>'R-WM'!I11</f>
        <v>457934</v>
      </c>
      <c r="G76" s="20">
        <f>'R-TSM'!I11</f>
        <v>20442</v>
      </c>
      <c r="H76" s="20">
        <f>'R-E'!I11</f>
        <v>753408</v>
      </c>
      <c r="I76" s="20">
        <f>'R-BES'!I11</f>
        <v>615480</v>
      </c>
      <c r="J76" s="20">
        <f>'R-LRB'!I11</f>
        <v>4631136</v>
      </c>
      <c r="K76" s="87">
        <f>'R-Total'!I11</f>
        <v>10979324</v>
      </c>
      <c r="L76" s="20">
        <f>'R-MR'!I11+'R-O'!I11</f>
        <v>0</v>
      </c>
      <c r="M76" s="20">
        <f>'R-OR'!E11</f>
        <v>24033956</v>
      </c>
      <c r="N76" s="12">
        <f>'R-Total'!R11</f>
        <v>35013280</v>
      </c>
      <c r="P76" s="175" t="s">
        <v>326</v>
      </c>
      <c r="Q76" s="176" t="s">
        <v>1</v>
      </c>
      <c r="S76" s="6" t="b">
        <f>SUM(B73:J73)=K73</f>
        <v>1</v>
      </c>
      <c r="T76" s="6" t="b">
        <f>SUM(K73:M73)=N73</f>
        <v>1</v>
      </c>
    </row>
    <row r="77" spans="1:20" x14ac:dyDescent="0.3">
      <c r="A77" s="4" t="s">
        <v>7</v>
      </c>
      <c r="B77" s="25">
        <f>'R-G'!I17</f>
        <v>2199786</v>
      </c>
      <c r="C77" s="20">
        <f>'R-FCS'!I17</f>
        <v>1563468</v>
      </c>
      <c r="D77" s="20">
        <f>'R-ADS'!I17</f>
        <v>1711015</v>
      </c>
      <c r="E77" s="20">
        <f>'R-RC'!I17</f>
        <v>2522169</v>
      </c>
      <c r="F77" s="20">
        <f>'R-WM'!I17</f>
        <v>3120206</v>
      </c>
      <c r="G77" s="20">
        <f>'R-TSM'!I17</f>
        <v>61825</v>
      </c>
      <c r="H77" s="20">
        <f>'R-E'!I17</f>
        <v>849394</v>
      </c>
      <c r="I77" s="20">
        <f>'R-BES'!I17</f>
        <v>1066946</v>
      </c>
      <c r="J77" s="20">
        <f>'R-LRB'!I17</f>
        <v>398183</v>
      </c>
      <c r="K77" s="87">
        <f>'R-Total'!I17</f>
        <v>13492992</v>
      </c>
      <c r="L77" s="20">
        <f>'R-MR'!I17+'R-O'!I17</f>
        <v>975055</v>
      </c>
      <c r="M77" s="20">
        <f>'R-OR'!E17</f>
        <v>23400091.609999999</v>
      </c>
      <c r="N77" s="12">
        <f>'R-Total'!R17</f>
        <v>37868138.609999999</v>
      </c>
      <c r="P77" s="175" t="s">
        <v>326</v>
      </c>
      <c r="Q77" s="176" t="s">
        <v>7</v>
      </c>
      <c r="S77" s="6" t="b">
        <f t="shared" ref="S77:S93" si="8">SUM(B75:J75)=K75</f>
        <v>1</v>
      </c>
      <c r="T77" s="6" t="b">
        <f t="shared" ref="T77:T93" si="9">SUM(K75:M75)=N75</f>
        <v>1</v>
      </c>
    </row>
    <row r="78" spans="1:20" x14ac:dyDescent="0.3">
      <c r="A78" s="4" t="s">
        <v>10</v>
      </c>
      <c r="B78" s="25">
        <f>'R-G'!I20</f>
        <v>1897234.71</v>
      </c>
      <c r="C78" s="20">
        <f>'R-FCS'!I20</f>
        <v>586237.73</v>
      </c>
      <c r="D78" s="20">
        <f>'R-ADS'!I20</f>
        <v>1119447.8500000001</v>
      </c>
      <c r="E78" s="20">
        <f>'R-RC'!I20</f>
        <v>220461.54</v>
      </c>
      <c r="F78" s="20">
        <f>'R-WM'!I20</f>
        <v>232079.57999999996</v>
      </c>
      <c r="G78" s="20">
        <f>'R-TSM'!I20</f>
        <v>0</v>
      </c>
      <c r="H78" s="20">
        <f>'R-E'!I20</f>
        <v>125000</v>
      </c>
      <c r="I78" s="20">
        <f>'R-BES'!I20</f>
        <v>345196.66</v>
      </c>
      <c r="J78" s="20">
        <f>'R-LRB'!I20</f>
        <v>11899401.85</v>
      </c>
      <c r="K78" s="87">
        <f>'R-Total'!I20</f>
        <v>16425059.92</v>
      </c>
      <c r="L78" s="20">
        <f>'R-MR'!I20+'R-O'!I20</f>
        <v>1381301.25</v>
      </c>
      <c r="M78" s="20">
        <f>'R-OR'!E20</f>
        <v>20706238.649999999</v>
      </c>
      <c r="N78" s="12">
        <f>'R-Total'!R20</f>
        <v>38512599.82</v>
      </c>
      <c r="P78" s="175" t="s">
        <v>326</v>
      </c>
      <c r="Q78" s="176" t="s">
        <v>10</v>
      </c>
      <c r="S78" s="6" t="b">
        <f t="shared" si="8"/>
        <v>1</v>
      </c>
      <c r="T78" s="6" t="b">
        <f t="shared" si="9"/>
        <v>1</v>
      </c>
    </row>
    <row r="79" spans="1:20" x14ac:dyDescent="0.3">
      <c r="A79" s="4" t="s">
        <v>14</v>
      </c>
      <c r="B79" s="25">
        <f>'R-G'!I24</f>
        <v>512462.58</v>
      </c>
      <c r="C79" s="20">
        <f>'R-FCS'!I24</f>
        <v>4557952.45</v>
      </c>
      <c r="D79" s="20">
        <f>'R-ADS'!I24</f>
        <v>1784073.6400000001</v>
      </c>
      <c r="E79" s="20">
        <f>'R-RC'!I24</f>
        <v>722661.45</v>
      </c>
      <c r="F79" s="20">
        <f>'R-WM'!I24</f>
        <v>189222.35</v>
      </c>
      <c r="G79" s="20">
        <f>'R-TSM'!I24</f>
        <v>171325.49</v>
      </c>
      <c r="H79" s="20">
        <f>'R-E'!I24</f>
        <v>1011613.08</v>
      </c>
      <c r="I79" s="20">
        <f>'R-BES'!I24</f>
        <v>943851.67</v>
      </c>
      <c r="J79" s="20">
        <f>'R-LRB'!I24</f>
        <v>325898.18</v>
      </c>
      <c r="K79" s="87">
        <f>'R-Total'!I24</f>
        <v>10219060.889999999</v>
      </c>
      <c r="L79" s="20">
        <f>'R-MR'!I24+'R-O'!I24</f>
        <v>0</v>
      </c>
      <c r="M79" s="20">
        <f>'R-OR'!E24</f>
        <v>19963270</v>
      </c>
      <c r="N79" s="12">
        <f>'R-Total'!R24</f>
        <v>30182330.890000001</v>
      </c>
      <c r="P79" s="175" t="s">
        <v>326</v>
      </c>
      <c r="Q79" s="176" t="s">
        <v>14</v>
      </c>
      <c r="S79" s="6" t="b">
        <f t="shared" si="8"/>
        <v>1</v>
      </c>
      <c r="T79" s="6" t="b">
        <f t="shared" si="9"/>
        <v>1</v>
      </c>
    </row>
    <row r="80" spans="1:20" x14ac:dyDescent="0.3">
      <c r="A80" s="4" t="s">
        <v>20</v>
      </c>
      <c r="B80" s="25">
        <f>'R-G'!I30</f>
        <v>421518</v>
      </c>
      <c r="C80" s="20">
        <f>'R-FCS'!I30</f>
        <v>4883783</v>
      </c>
      <c r="D80" s="20">
        <f>'R-ADS'!I30</f>
        <v>4846489</v>
      </c>
      <c r="E80" s="20">
        <f>'R-RC'!I30</f>
        <v>2420460</v>
      </c>
      <c r="F80" s="20">
        <f>'R-WM'!I30</f>
        <v>161417</v>
      </c>
      <c r="G80" s="20">
        <f>'R-TSM'!I30</f>
        <v>29156</v>
      </c>
      <c r="H80" s="20">
        <f>'R-E'!I30</f>
        <v>216354</v>
      </c>
      <c r="I80" s="20">
        <f>'R-BES'!I30</f>
        <v>2417197</v>
      </c>
      <c r="J80" s="20">
        <f>'R-LRB'!I30</f>
        <v>2156292</v>
      </c>
      <c r="K80" s="87">
        <f>'R-Total'!I30</f>
        <v>17552666</v>
      </c>
      <c r="L80" s="20">
        <f>'R-MR'!I30+'R-O'!I30</f>
        <v>202140</v>
      </c>
      <c r="M80" s="20">
        <f>'R-OR'!E30</f>
        <v>19424209</v>
      </c>
      <c r="N80" s="12">
        <f>'R-Total'!R30</f>
        <v>37179015</v>
      </c>
      <c r="P80" s="175" t="s">
        <v>326</v>
      </c>
      <c r="Q80" s="176" t="s">
        <v>20</v>
      </c>
      <c r="S80" s="6" t="b">
        <f t="shared" si="8"/>
        <v>1</v>
      </c>
      <c r="T80" s="6" t="b">
        <f t="shared" si="9"/>
        <v>1</v>
      </c>
    </row>
    <row r="81" spans="1:20" x14ac:dyDescent="0.3">
      <c r="A81" s="4" t="s">
        <v>28</v>
      </c>
      <c r="B81" s="25">
        <f>'R-G'!I38</f>
        <v>1800307</v>
      </c>
      <c r="C81" s="20">
        <f>'R-FCS'!I38</f>
        <v>1159100</v>
      </c>
      <c r="D81" s="20">
        <f>'R-ADS'!I38</f>
        <v>745033</v>
      </c>
      <c r="E81" s="20">
        <f>'R-RC'!I38</f>
        <v>980752</v>
      </c>
      <c r="F81" s="20">
        <f>'R-WM'!I38</f>
        <v>875961</v>
      </c>
      <c r="G81" s="20">
        <f>'R-TSM'!I38</f>
        <v>54000</v>
      </c>
      <c r="H81" s="20">
        <f>'R-E'!I38</f>
        <v>238398</v>
      </c>
      <c r="I81" s="20">
        <f>'R-BES'!I38</f>
        <v>2924885</v>
      </c>
      <c r="J81" s="20">
        <f>'R-LRB'!I38</f>
        <v>1888696</v>
      </c>
      <c r="K81" s="87">
        <f>'R-Total'!I38</f>
        <v>10667132</v>
      </c>
      <c r="L81" s="20">
        <f>'R-MR'!I38+'R-O'!I38</f>
        <v>0</v>
      </c>
      <c r="M81" s="20">
        <f>'R-OR'!E38</f>
        <v>26927773</v>
      </c>
      <c r="N81" s="12">
        <f>'R-Total'!R38</f>
        <v>37594905</v>
      </c>
      <c r="P81" s="175" t="s">
        <v>326</v>
      </c>
      <c r="Q81" s="176" t="s">
        <v>28</v>
      </c>
      <c r="S81" s="6" t="b">
        <f t="shared" si="8"/>
        <v>1</v>
      </c>
      <c r="T81" s="6" t="b">
        <f t="shared" si="9"/>
        <v>1</v>
      </c>
    </row>
    <row r="82" spans="1:20" x14ac:dyDescent="0.3">
      <c r="A82" s="4" t="s">
        <v>29</v>
      </c>
      <c r="B82" s="25">
        <f>'R-G'!I39</f>
        <v>822567.46000000008</v>
      </c>
      <c r="C82" s="20">
        <f>'R-FCS'!I39</f>
        <v>331351.27</v>
      </c>
      <c r="D82" s="20">
        <f>'R-ADS'!I39</f>
        <v>1006561.6799999999</v>
      </c>
      <c r="E82" s="20">
        <f>'R-RC'!I39</f>
        <v>928150.46</v>
      </c>
      <c r="F82" s="20">
        <f>'R-WM'!I39</f>
        <v>177920.51</v>
      </c>
      <c r="G82" s="20">
        <f>'R-TSM'!I39</f>
        <v>38041</v>
      </c>
      <c r="H82" s="20">
        <f>'R-E'!I39</f>
        <v>149170.25</v>
      </c>
      <c r="I82" s="20">
        <f>'R-BES'!I39</f>
        <v>1806822.6600000001</v>
      </c>
      <c r="J82" s="20">
        <f>'R-LRB'!I39</f>
        <v>3750505.75</v>
      </c>
      <c r="K82" s="87">
        <f>'R-Total'!I39</f>
        <v>9011091.0399999991</v>
      </c>
      <c r="L82" s="20">
        <f>'R-MR'!I39+'R-O'!I39</f>
        <v>191291.13</v>
      </c>
      <c r="M82" s="20">
        <f>'R-OR'!E39</f>
        <v>13799511</v>
      </c>
      <c r="N82" s="12">
        <f>'R-Total'!R39</f>
        <v>23001893.170000002</v>
      </c>
      <c r="P82" s="175" t="s">
        <v>326</v>
      </c>
      <c r="Q82" s="176" t="s">
        <v>29</v>
      </c>
      <c r="S82" s="6" t="b">
        <f t="shared" si="8"/>
        <v>1</v>
      </c>
      <c r="T82" s="6" t="b">
        <f t="shared" si="9"/>
        <v>1</v>
      </c>
    </row>
    <row r="83" spans="1:20" x14ac:dyDescent="0.3">
      <c r="A83" s="4" t="s">
        <v>33</v>
      </c>
      <c r="B83" s="25">
        <f>'R-G'!I43</f>
        <v>1698530</v>
      </c>
      <c r="C83" s="20">
        <f>'R-FCS'!I43</f>
        <v>431627</v>
      </c>
      <c r="D83" s="20">
        <f>'R-ADS'!I43</f>
        <v>42304</v>
      </c>
      <c r="E83" s="20">
        <f>'R-RC'!I43</f>
        <v>1294452</v>
      </c>
      <c r="F83" s="20">
        <f>'R-WM'!I43</f>
        <v>247989</v>
      </c>
      <c r="G83" s="20">
        <f>'R-TSM'!I43</f>
        <v>2785665</v>
      </c>
      <c r="H83" s="20">
        <f>'R-E'!I43</f>
        <v>441334</v>
      </c>
      <c r="I83" s="20">
        <f>'R-BES'!I43</f>
        <v>4586929</v>
      </c>
      <c r="J83" s="20">
        <f>'R-LRB'!I43</f>
        <v>2702061</v>
      </c>
      <c r="K83" s="87">
        <f>'R-Total'!I43</f>
        <v>14230891</v>
      </c>
      <c r="L83" s="20">
        <f>'R-MR'!I43+'R-O'!I43</f>
        <v>97755</v>
      </c>
      <c r="M83" s="20">
        <f>'R-OR'!E43</f>
        <v>22729779</v>
      </c>
      <c r="N83" s="12">
        <f>'R-Total'!R43</f>
        <v>37058425</v>
      </c>
      <c r="P83" s="175" t="s">
        <v>326</v>
      </c>
      <c r="Q83" s="176" t="s">
        <v>33</v>
      </c>
      <c r="S83" s="6" t="b">
        <f t="shared" si="8"/>
        <v>1</v>
      </c>
      <c r="T83" s="6" t="b">
        <f t="shared" si="9"/>
        <v>1</v>
      </c>
    </row>
    <row r="84" spans="1:20" x14ac:dyDescent="0.3">
      <c r="A84" s="4" t="s">
        <v>37</v>
      </c>
      <c r="B84" s="25">
        <f>'R-G'!I47</f>
        <v>2324575.4700000002</v>
      </c>
      <c r="C84" s="20">
        <f>'R-FCS'!I47</f>
        <v>1181432.72</v>
      </c>
      <c r="D84" s="20">
        <f>'R-ADS'!I47</f>
        <v>1498817.9900000002</v>
      </c>
      <c r="E84" s="20">
        <f>'R-RC'!I47</f>
        <v>331033.20999999996</v>
      </c>
      <c r="F84" s="20">
        <f>'R-WM'!I47</f>
        <v>510089.52</v>
      </c>
      <c r="G84" s="20">
        <f>'R-TSM'!I47</f>
        <v>0</v>
      </c>
      <c r="H84" s="20">
        <f>'R-E'!I47</f>
        <v>122236.15</v>
      </c>
      <c r="I84" s="20">
        <f>'R-BES'!I47</f>
        <v>1126411.43</v>
      </c>
      <c r="J84" s="20">
        <f>'R-LRB'!I47</f>
        <v>7268869.4300000006</v>
      </c>
      <c r="K84" s="87">
        <f>'R-Total'!I47</f>
        <v>14363465.920000002</v>
      </c>
      <c r="L84" s="20">
        <f>'R-MR'!I47+'R-O'!I47</f>
        <v>563516.84</v>
      </c>
      <c r="M84" s="20">
        <f>'R-OR'!E47</f>
        <v>20920866.369999997</v>
      </c>
      <c r="N84" s="12">
        <f>'R-Total'!R47</f>
        <v>35847849.129999995</v>
      </c>
      <c r="P84" s="175" t="s">
        <v>326</v>
      </c>
      <c r="Q84" s="176" t="s">
        <v>37</v>
      </c>
      <c r="S84" s="6" t="b">
        <f t="shared" si="8"/>
        <v>1</v>
      </c>
      <c r="T84" s="6" t="b">
        <f t="shared" si="9"/>
        <v>1</v>
      </c>
    </row>
    <row r="85" spans="1:20" x14ac:dyDescent="0.3">
      <c r="A85" s="4" t="s">
        <v>40</v>
      </c>
      <c r="B85" s="25">
        <f>'R-G'!I50</f>
        <v>1825694</v>
      </c>
      <c r="C85" s="20">
        <f>'R-FCS'!I50</f>
        <v>881520</v>
      </c>
      <c r="D85" s="20">
        <f>'R-ADS'!I50</f>
        <v>858272</v>
      </c>
      <c r="E85" s="20">
        <f>'R-RC'!I50</f>
        <v>2364295</v>
      </c>
      <c r="F85" s="20">
        <f>'R-WM'!I50</f>
        <v>434245</v>
      </c>
      <c r="G85" s="20">
        <f>'R-TSM'!I50</f>
        <v>30205</v>
      </c>
      <c r="H85" s="20">
        <f>'R-E'!I50</f>
        <v>34629</v>
      </c>
      <c r="I85" s="20">
        <f>'R-BES'!I50</f>
        <v>1588611</v>
      </c>
      <c r="J85" s="20">
        <f>'R-LRB'!I50</f>
        <v>2161052</v>
      </c>
      <c r="K85" s="87">
        <f>'R-Total'!I50</f>
        <v>10178523</v>
      </c>
      <c r="L85" s="20">
        <f>'R-MR'!I50+'R-O'!I50</f>
        <v>2877889</v>
      </c>
      <c r="M85" s="20">
        <f>'R-OR'!E50</f>
        <v>17795167</v>
      </c>
      <c r="N85" s="12">
        <f>'R-Total'!R50</f>
        <v>30851579</v>
      </c>
      <c r="P85" s="175" t="s">
        <v>326</v>
      </c>
      <c r="Q85" s="176" t="s">
        <v>40</v>
      </c>
      <c r="S85" s="6" t="b">
        <f t="shared" si="8"/>
        <v>1</v>
      </c>
      <c r="T85" s="6" t="b">
        <f t="shared" si="9"/>
        <v>1</v>
      </c>
    </row>
    <row r="86" spans="1:20" x14ac:dyDescent="0.3">
      <c r="A86" s="4" t="s">
        <v>54</v>
      </c>
      <c r="B86" s="25">
        <f>'R-G'!I65</f>
        <v>811482</v>
      </c>
      <c r="C86" s="20">
        <f>'R-FCS'!I65</f>
        <v>1491955</v>
      </c>
      <c r="D86" s="20">
        <f>'R-ADS'!I65</f>
        <v>74422</v>
      </c>
      <c r="E86" s="20">
        <f>'R-RC'!I65</f>
        <v>1720634</v>
      </c>
      <c r="F86" s="20">
        <f>'R-WM'!I65</f>
        <v>907244</v>
      </c>
      <c r="G86" s="20">
        <f>'R-TSM'!I65</f>
        <v>752247</v>
      </c>
      <c r="H86" s="20">
        <f>'R-E'!I65</f>
        <v>351892</v>
      </c>
      <c r="I86" s="20">
        <f>'R-BES'!I65</f>
        <v>2096655</v>
      </c>
      <c r="J86" s="20">
        <f>'R-LRB'!I65</f>
        <v>3166239</v>
      </c>
      <c r="K86" s="87">
        <f>'R-Total'!I65</f>
        <v>11372770</v>
      </c>
      <c r="L86" s="20">
        <f>'R-MR'!I65+'R-O'!I65</f>
        <v>0</v>
      </c>
      <c r="M86" s="20">
        <f>'R-OR'!E65</f>
        <v>26508685</v>
      </c>
      <c r="N86" s="12">
        <f>'R-Total'!R65</f>
        <v>37881455</v>
      </c>
      <c r="P86" s="175" t="s">
        <v>326</v>
      </c>
      <c r="Q86" s="176" t="s">
        <v>54</v>
      </c>
      <c r="S86" s="6" t="b">
        <f t="shared" si="8"/>
        <v>1</v>
      </c>
      <c r="T86" s="6" t="b">
        <f t="shared" si="9"/>
        <v>1</v>
      </c>
    </row>
    <row r="87" spans="1:20" x14ac:dyDescent="0.3">
      <c r="A87" s="4" t="s">
        <v>56</v>
      </c>
      <c r="B87" s="25">
        <f>'R-G'!I67</f>
        <v>1215056.77</v>
      </c>
      <c r="C87" s="20">
        <f>'R-FCS'!I67</f>
        <v>1911334.07</v>
      </c>
      <c r="D87" s="20">
        <f>'R-ADS'!I67</f>
        <v>1330730.8700000001</v>
      </c>
      <c r="E87" s="20">
        <f>'R-RC'!I67</f>
        <v>4168072.7899999996</v>
      </c>
      <c r="F87" s="20">
        <f>'R-WM'!I67</f>
        <v>61697.2</v>
      </c>
      <c r="G87" s="20">
        <f>'R-TSM'!I67</f>
        <v>35579</v>
      </c>
      <c r="H87" s="20">
        <f>'R-E'!I67</f>
        <v>354201.24</v>
      </c>
      <c r="I87" s="20">
        <f>'R-BES'!I67</f>
        <v>2151636.75</v>
      </c>
      <c r="J87" s="20">
        <f>'R-LRB'!I67</f>
        <v>3189913</v>
      </c>
      <c r="K87" s="87">
        <f>'R-Total'!I67</f>
        <v>14418221.689999999</v>
      </c>
      <c r="L87" s="20">
        <f>'R-MR'!I67+'R-O'!I67</f>
        <v>15296</v>
      </c>
      <c r="M87" s="20">
        <f>'R-OR'!E67</f>
        <v>26122069</v>
      </c>
      <c r="N87" s="12">
        <f>'R-Total'!R67</f>
        <v>40555586.689999998</v>
      </c>
      <c r="P87" s="175" t="s">
        <v>326</v>
      </c>
      <c r="Q87" s="176" t="s">
        <v>56</v>
      </c>
      <c r="S87" s="6" t="b">
        <f t="shared" si="8"/>
        <v>1</v>
      </c>
      <c r="T87" s="6" t="b">
        <f t="shared" si="9"/>
        <v>1</v>
      </c>
    </row>
    <row r="88" spans="1:20" x14ac:dyDescent="0.3">
      <c r="A88" s="4" t="s">
        <v>58</v>
      </c>
      <c r="B88" s="25">
        <f>'R-G'!I69</f>
        <v>529900.47</v>
      </c>
      <c r="C88" s="20">
        <f>'R-FCS'!I69</f>
        <v>427408.24</v>
      </c>
      <c r="D88" s="20">
        <f>'R-ADS'!I69</f>
        <v>1038318.7899999996</v>
      </c>
      <c r="E88" s="20">
        <f>'R-RC'!I69</f>
        <v>2997427.66</v>
      </c>
      <c r="F88" s="20">
        <f>'R-WM'!I69</f>
        <v>20686.54</v>
      </c>
      <c r="G88" s="20">
        <f>'R-TSM'!I69</f>
        <v>252233.49</v>
      </c>
      <c r="H88" s="20">
        <f>'R-E'!I69</f>
        <v>115330.36</v>
      </c>
      <c r="I88" s="20">
        <f>'R-BES'!I69</f>
        <v>1077374.95</v>
      </c>
      <c r="J88" s="20">
        <f>'R-LRB'!I69</f>
        <v>3477967.47</v>
      </c>
      <c r="K88" s="87">
        <f>'R-Total'!I69</f>
        <v>9936647.9700000007</v>
      </c>
      <c r="L88" s="20">
        <f>'R-MR'!I69+'R-O'!I69</f>
        <v>79694.479999999981</v>
      </c>
      <c r="M88" s="20">
        <f>'R-OR'!E69</f>
        <v>17325458.080000002</v>
      </c>
      <c r="N88" s="12">
        <f>'R-Total'!R69</f>
        <v>27341800.530000001</v>
      </c>
      <c r="P88" s="175" t="s">
        <v>326</v>
      </c>
      <c r="Q88" s="176" t="s">
        <v>58</v>
      </c>
      <c r="S88" s="6" t="b">
        <f t="shared" si="8"/>
        <v>1</v>
      </c>
      <c r="T88" s="6" t="b">
        <f t="shared" si="9"/>
        <v>1</v>
      </c>
    </row>
    <row r="89" spans="1:20" x14ac:dyDescent="0.3">
      <c r="A89" s="4" t="s">
        <v>59</v>
      </c>
      <c r="B89" s="25">
        <f>'R-G'!I70</f>
        <v>224293.04499999998</v>
      </c>
      <c r="C89" s="20">
        <f>'R-FCS'!I70</f>
        <v>216770.54500000001</v>
      </c>
      <c r="D89" s="20">
        <f>'R-ADS'!I70</f>
        <v>559930.15499999991</v>
      </c>
      <c r="E89" s="20">
        <f>'R-RC'!I70</f>
        <v>1108129.4533333334</v>
      </c>
      <c r="F89" s="20">
        <f>'R-WM'!I70</f>
        <v>10001.275</v>
      </c>
      <c r="G89" s="20">
        <f>'R-TSM'!I70</f>
        <v>60427.444999999992</v>
      </c>
      <c r="H89" s="20">
        <f>'R-E'!I70</f>
        <v>142.04</v>
      </c>
      <c r="I89" s="20">
        <f>'R-BES'!I70</f>
        <v>2287562.1116666668</v>
      </c>
      <c r="J89" s="20">
        <f>'R-LRB'!I70</f>
        <v>324440.75</v>
      </c>
      <c r="K89" s="87">
        <f>'R-Total'!I70</f>
        <v>4791696.82</v>
      </c>
      <c r="L89" s="20">
        <f>'R-MR'!I70+'R-O'!I70</f>
        <v>0</v>
      </c>
      <c r="M89" s="20">
        <f>'R-OR'!E70</f>
        <v>7834036</v>
      </c>
      <c r="N89" s="12">
        <f>'R-Total'!R70</f>
        <v>12625732.82</v>
      </c>
      <c r="P89" s="175" t="s">
        <v>326</v>
      </c>
      <c r="Q89" s="176" t="s">
        <v>59</v>
      </c>
      <c r="S89" s="6" t="b">
        <f t="shared" si="8"/>
        <v>1</v>
      </c>
      <c r="T89" s="6" t="b">
        <f t="shared" si="9"/>
        <v>1</v>
      </c>
    </row>
    <row r="90" spans="1:20" x14ac:dyDescent="0.3">
      <c r="A90" s="4" t="s">
        <v>63</v>
      </c>
      <c r="B90" s="25">
        <f>'R-G'!I74</f>
        <v>834315.9</v>
      </c>
      <c r="C90" s="20">
        <f>'R-FCS'!I74</f>
        <v>379849.98</v>
      </c>
      <c r="D90" s="20">
        <f>'R-ADS'!I74</f>
        <v>0</v>
      </c>
      <c r="E90" s="20">
        <f>'R-RC'!I74</f>
        <v>376326.8</v>
      </c>
      <c r="F90" s="20">
        <f>'R-WM'!I74</f>
        <v>280572.78999999998</v>
      </c>
      <c r="G90" s="20">
        <f>'R-TSM'!I74</f>
        <v>0</v>
      </c>
      <c r="H90" s="20">
        <f>'R-E'!I74</f>
        <v>228762.69</v>
      </c>
      <c r="I90" s="20">
        <f>'R-BES'!I74</f>
        <v>887917.94</v>
      </c>
      <c r="J90" s="20">
        <f>'R-LRB'!I74</f>
        <v>2192294.2200000002</v>
      </c>
      <c r="K90" s="87">
        <f>'R-Total'!I74</f>
        <v>5180040.32</v>
      </c>
      <c r="L90" s="20">
        <f>'R-MR'!I74+'R-O'!I74</f>
        <v>0</v>
      </c>
      <c r="M90" s="20">
        <f>'R-OR'!E74</f>
        <v>25859446.309999999</v>
      </c>
      <c r="N90" s="12">
        <f>'R-Total'!R74</f>
        <v>31039486.629999999</v>
      </c>
      <c r="P90" s="175" t="s">
        <v>326</v>
      </c>
      <c r="Q90" s="176" t="s">
        <v>63</v>
      </c>
      <c r="S90" s="6" t="b">
        <f t="shared" si="8"/>
        <v>1</v>
      </c>
      <c r="T90" s="6" t="b">
        <f t="shared" si="9"/>
        <v>1</v>
      </c>
    </row>
    <row r="91" spans="1:20" x14ac:dyDescent="0.3">
      <c r="A91" s="4" t="s">
        <v>66</v>
      </c>
      <c r="B91" s="25">
        <f>'R-G'!I77</f>
        <v>5976181</v>
      </c>
      <c r="C91" s="20">
        <f>'R-FCS'!I77</f>
        <v>2570424</v>
      </c>
      <c r="D91" s="20">
        <f>'R-ADS'!I77</f>
        <v>0</v>
      </c>
      <c r="E91" s="20">
        <f>'R-RC'!I77</f>
        <v>899924</v>
      </c>
      <c r="F91" s="20">
        <f>'R-WM'!I77</f>
        <v>286310</v>
      </c>
      <c r="G91" s="20">
        <f>'R-TSM'!I77</f>
        <v>12082</v>
      </c>
      <c r="H91" s="20">
        <f>'R-E'!I77</f>
        <v>29575</v>
      </c>
      <c r="I91" s="20">
        <f>'R-BES'!I77</f>
        <v>1230622</v>
      </c>
      <c r="J91" s="20">
        <f>'R-LRB'!I77</f>
        <v>4049196</v>
      </c>
      <c r="K91" s="87">
        <f>'R-Total'!I77</f>
        <v>15054314</v>
      </c>
      <c r="L91" s="20">
        <f>'R-MR'!I77+'R-O'!I77</f>
        <v>0</v>
      </c>
      <c r="M91" s="20">
        <f>'R-OR'!E77</f>
        <v>14455977</v>
      </c>
      <c r="N91" s="12">
        <f>'R-Total'!R77</f>
        <v>29510291</v>
      </c>
      <c r="P91" s="175" t="s">
        <v>326</v>
      </c>
      <c r="Q91" s="176" t="s">
        <v>66</v>
      </c>
      <c r="S91" s="6" t="b">
        <f t="shared" si="8"/>
        <v>1</v>
      </c>
      <c r="T91" s="6" t="b">
        <f t="shared" si="9"/>
        <v>1</v>
      </c>
    </row>
    <row r="92" spans="1:20" x14ac:dyDescent="0.3">
      <c r="A92" s="4" t="s">
        <v>70</v>
      </c>
      <c r="B92" s="25">
        <f>'R-G'!I81</f>
        <v>758266</v>
      </c>
      <c r="C92" s="20">
        <f>'R-FCS'!I81</f>
        <v>944243</v>
      </c>
      <c r="D92" s="20">
        <f>'R-ADS'!I81</f>
        <v>727026</v>
      </c>
      <c r="E92" s="20">
        <f>'R-RC'!I81</f>
        <v>282195</v>
      </c>
      <c r="F92" s="20">
        <f>'R-WM'!I81</f>
        <v>102309</v>
      </c>
      <c r="G92" s="20">
        <f>'R-TSM'!I81</f>
        <v>6041</v>
      </c>
      <c r="H92" s="20">
        <f>'R-E'!I81</f>
        <v>84428</v>
      </c>
      <c r="I92" s="20">
        <f>'R-BES'!I81</f>
        <v>1363438</v>
      </c>
      <c r="J92" s="20">
        <f>'R-LRB'!I81</f>
        <v>2757922</v>
      </c>
      <c r="K92" s="87">
        <f>'R-Total'!I81</f>
        <v>7025868</v>
      </c>
      <c r="L92" s="20">
        <f>'R-MR'!I81+'R-O'!I81</f>
        <v>2637711</v>
      </c>
      <c r="M92" s="20">
        <f>'R-OR'!E81</f>
        <v>13788642</v>
      </c>
      <c r="N92" s="12">
        <f>'R-Total'!R81</f>
        <v>23452221</v>
      </c>
      <c r="P92" s="175" t="s">
        <v>326</v>
      </c>
      <c r="Q92" s="176" t="s">
        <v>70</v>
      </c>
      <c r="S92" s="6" t="b">
        <f t="shared" si="8"/>
        <v>1</v>
      </c>
      <c r="T92" s="6" t="b">
        <f t="shared" si="9"/>
        <v>1</v>
      </c>
    </row>
    <row r="93" spans="1:20" x14ac:dyDescent="0.3">
      <c r="A93" s="4" t="s">
        <v>77</v>
      </c>
      <c r="B93" s="25">
        <f>'R-G'!I88</f>
        <v>551156.17000000004</v>
      </c>
      <c r="C93" s="20">
        <f>'R-FCS'!I88</f>
        <v>1767815.35</v>
      </c>
      <c r="D93" s="20">
        <f>'R-ADS'!I88</f>
        <v>1158504.2000000002</v>
      </c>
      <c r="E93" s="20">
        <f>'R-RC'!I88</f>
        <v>222999.61</v>
      </c>
      <c r="F93" s="20">
        <f>'R-WM'!I88</f>
        <v>1015784</v>
      </c>
      <c r="G93" s="20">
        <f>'R-TSM'!I88</f>
        <v>6021.82</v>
      </c>
      <c r="H93" s="20">
        <f>'R-E'!I88</f>
        <v>132288.10999999999</v>
      </c>
      <c r="I93" s="20">
        <f>'R-BES'!I88</f>
        <v>2096617.4899999998</v>
      </c>
      <c r="J93" s="20">
        <f>'R-LRB'!I88</f>
        <v>4275982.4000000004</v>
      </c>
      <c r="K93" s="87">
        <f>'R-Total'!I88</f>
        <v>11227169.15</v>
      </c>
      <c r="L93" s="20">
        <f>'R-MR'!I88+'R-O'!I88</f>
        <v>0</v>
      </c>
      <c r="M93" s="20">
        <f>'R-OR'!E88</f>
        <v>18654919.550000001</v>
      </c>
      <c r="N93" s="12">
        <f>'R-Total'!R88</f>
        <v>29882088.700000003</v>
      </c>
      <c r="P93" s="175" t="s">
        <v>326</v>
      </c>
      <c r="Q93" s="176" t="s">
        <v>77</v>
      </c>
      <c r="S93" s="6" t="b">
        <f t="shared" si="8"/>
        <v>1</v>
      </c>
      <c r="T93" s="6" t="b">
        <f t="shared" si="9"/>
        <v>1</v>
      </c>
    </row>
    <row r="94" spans="1:20" x14ac:dyDescent="0.3">
      <c r="A94" s="177"/>
      <c r="B94" s="178"/>
      <c r="C94" s="179"/>
      <c r="D94" s="179"/>
      <c r="E94" s="179"/>
      <c r="F94" s="179"/>
      <c r="G94" s="179"/>
      <c r="H94" s="179"/>
      <c r="I94" s="179"/>
      <c r="J94" s="179"/>
      <c r="K94" s="180"/>
      <c r="L94" s="179"/>
      <c r="M94" s="179"/>
      <c r="N94" s="181"/>
      <c r="P94" s="175"/>
      <c r="Q94" s="176"/>
    </row>
    <row r="95" spans="1:20" x14ac:dyDescent="0.3">
      <c r="A95" s="5"/>
      <c r="B95" s="26"/>
      <c r="C95" s="21"/>
      <c r="D95" s="21"/>
      <c r="E95" s="21"/>
      <c r="F95" s="21"/>
      <c r="G95" s="21"/>
      <c r="H95" s="21"/>
      <c r="I95" s="21"/>
      <c r="J95" s="21"/>
      <c r="K95" s="88"/>
      <c r="L95" s="21"/>
      <c r="M95" s="21"/>
      <c r="N95" s="13"/>
    </row>
    <row r="96" spans="1:20" x14ac:dyDescent="0.3">
      <c r="A96" s="30"/>
      <c r="B96" s="31">
        <f>SUM(B9:B95)</f>
        <v>733537634.18160045</v>
      </c>
      <c r="C96" s="32">
        <f t="shared" ref="C96:N96" si="10">SUM(C9:C95)</f>
        <v>457896992.7354722</v>
      </c>
      <c r="D96" s="32">
        <f t="shared" si="10"/>
        <v>315053218.45888525</v>
      </c>
      <c r="E96" s="32">
        <f t="shared" si="10"/>
        <v>582548744.41231513</v>
      </c>
      <c r="F96" s="32">
        <f t="shared" si="10"/>
        <v>186256549.65353531</v>
      </c>
      <c r="G96" s="32">
        <f t="shared" si="10"/>
        <v>320381024.99323964</v>
      </c>
      <c r="H96" s="32">
        <f t="shared" si="10"/>
        <v>75014040.430131868</v>
      </c>
      <c r="I96" s="32">
        <f t="shared" si="10"/>
        <v>934000782.12216699</v>
      </c>
      <c r="J96" s="32">
        <f t="shared" si="10"/>
        <v>293628037.18680251</v>
      </c>
      <c r="K96" s="32">
        <f t="shared" si="10"/>
        <v>3898317024.17415</v>
      </c>
      <c r="L96" s="32">
        <f t="shared" si="10"/>
        <v>292695215.83000004</v>
      </c>
      <c r="M96" s="32">
        <f t="shared" si="10"/>
        <v>7113299023.380002</v>
      </c>
      <c r="N96" s="33">
        <f t="shared" si="10"/>
        <v>11304311263.384148</v>
      </c>
      <c r="S96" s="6" t="b">
        <f>SUM(B93:J93)=K93</f>
        <v>1</v>
      </c>
      <c r="T96" s="6" t="b">
        <f>SUM(K93:M93)=N93</f>
        <v>1</v>
      </c>
    </row>
    <row r="97" spans="1:14" x14ac:dyDescent="0.3">
      <c r="A97" s="29" t="str">
        <f>"Source: Victorian Local Government Grants Commission - Questionnaire "&amp;$A$3&amp;" response from Council"</f>
        <v>Source: Victorian Local Government Grants Commission - Questionnaire 2020-21 response from Council</v>
      </c>
      <c r="B97" s="10"/>
      <c r="C97" s="10"/>
      <c r="D97" s="10"/>
      <c r="E97" s="10"/>
      <c r="F97" s="10"/>
      <c r="G97" s="10"/>
      <c r="H97" s="10"/>
      <c r="I97" s="10"/>
      <c r="J97" s="10"/>
      <c r="K97" s="10"/>
      <c r="L97" s="10"/>
      <c r="M97" s="10"/>
      <c r="N97" s="10"/>
    </row>
  </sheetData>
  <sortState xmlns:xlrd2="http://schemas.microsoft.com/office/spreadsheetml/2017/richdata2" ref="A10:U93">
    <sortCondition ref="P10:P93"/>
    <sortCondition ref="Q10:Q93"/>
  </sortState>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AQ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43" width="12.7265625" style="9"/>
    <col min="44" max="16384" width="12.7265625" style="6"/>
  </cols>
  <sheetData>
    <row r="1" spans="1:43" x14ac:dyDescent="0.3">
      <c r="A1" s="1" t="s">
        <v>317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1:43" ht="15.5" x14ac:dyDescent="0.35">
      <c r="A2" s="2" t="s">
        <v>84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3" x14ac:dyDescent="0.3">
      <c r="A3" s="28" t="str">
        <f>'Total Exp'!A3</f>
        <v>2020-21</v>
      </c>
    </row>
    <row r="4" spans="1:43" ht="15.5" x14ac:dyDescent="0.35">
      <c r="A4" s="82" t="s">
        <v>85</v>
      </c>
      <c r="B4" s="83"/>
      <c r="C4" s="83"/>
      <c r="D4" s="83"/>
      <c r="E4" s="83"/>
      <c r="F4" s="83"/>
      <c r="G4" s="84"/>
      <c r="H4" s="85"/>
      <c r="I4" s="83"/>
      <c r="J4" s="83"/>
      <c r="K4" s="83"/>
      <c r="L4" s="83"/>
      <c r="M4" s="83"/>
      <c r="N4" s="85"/>
      <c r="O4" s="83"/>
      <c r="P4" s="83"/>
      <c r="Q4" s="83"/>
      <c r="R4" s="83"/>
      <c r="S4" s="83"/>
      <c r="T4" s="85"/>
      <c r="U4" s="83"/>
      <c r="V4" s="83"/>
      <c r="W4" s="83"/>
      <c r="X4" s="83"/>
      <c r="Y4" s="83"/>
      <c r="Z4" s="85"/>
      <c r="AA4" s="83"/>
      <c r="AB4" s="83"/>
      <c r="AC4" s="83"/>
      <c r="AD4" s="83"/>
      <c r="AE4" s="83"/>
      <c r="AF4" s="85"/>
      <c r="AG4" s="83"/>
      <c r="AH4" s="83"/>
      <c r="AI4" s="83"/>
      <c r="AJ4" s="83"/>
      <c r="AK4" s="83"/>
      <c r="AL4" s="85"/>
      <c r="AM4" s="83"/>
      <c r="AN4" s="83"/>
      <c r="AO4" s="83"/>
      <c r="AP4" s="83"/>
      <c r="AQ4" s="84" t="s">
        <v>285</v>
      </c>
    </row>
    <row r="5" spans="1:43" s="60" customFormat="1" ht="13" x14ac:dyDescent="0.3">
      <c r="A5" s="49"/>
      <c r="B5" s="61" t="s">
        <v>150</v>
      </c>
      <c r="C5" s="62"/>
      <c r="D5" s="62"/>
      <c r="E5" s="62"/>
      <c r="F5" s="62"/>
      <c r="G5" s="63"/>
      <c r="H5" s="64" t="s">
        <v>92</v>
      </c>
      <c r="I5" s="65"/>
      <c r="J5" s="65"/>
      <c r="K5" s="65"/>
      <c r="L5" s="65"/>
      <c r="M5" s="66"/>
      <c r="N5" s="64" t="s">
        <v>93</v>
      </c>
      <c r="O5" s="65"/>
      <c r="P5" s="65"/>
      <c r="Q5" s="65"/>
      <c r="R5" s="65"/>
      <c r="S5" s="66"/>
      <c r="T5" s="64" t="s">
        <v>96</v>
      </c>
      <c r="U5" s="65"/>
      <c r="V5" s="65"/>
      <c r="W5" s="65"/>
      <c r="X5" s="65"/>
      <c r="Y5" s="66"/>
      <c r="Z5" s="64" t="s">
        <v>97</v>
      </c>
      <c r="AA5" s="65"/>
      <c r="AB5" s="65"/>
      <c r="AC5" s="65"/>
      <c r="AD5" s="65"/>
      <c r="AE5" s="66"/>
      <c r="AF5" s="64" t="s">
        <v>100</v>
      </c>
      <c r="AG5" s="65"/>
      <c r="AH5" s="65"/>
      <c r="AI5" s="65"/>
      <c r="AJ5" s="65"/>
      <c r="AK5" s="66"/>
      <c r="AL5" s="64" t="s">
        <v>101</v>
      </c>
      <c r="AM5" s="65"/>
      <c r="AN5" s="65"/>
      <c r="AO5" s="65"/>
      <c r="AP5" s="65"/>
      <c r="AQ5" s="66"/>
    </row>
    <row r="6" spans="1:43" s="60" customFormat="1" ht="13" x14ac:dyDescent="0.3">
      <c r="A6" s="49"/>
      <c r="B6" s="50" t="str">
        <f>$A$4&amp;" Total"</f>
        <v>Governance Total</v>
      </c>
      <c r="C6" s="51"/>
      <c r="D6" s="51"/>
      <c r="E6" s="51"/>
      <c r="F6" s="51"/>
      <c r="G6" s="52"/>
      <c r="H6" s="50" t="s">
        <v>94</v>
      </c>
      <c r="I6" s="51"/>
      <c r="J6" s="51"/>
      <c r="K6" s="51"/>
      <c r="L6" s="51"/>
      <c r="M6" s="52"/>
      <c r="N6" s="50" t="s">
        <v>95</v>
      </c>
      <c r="O6" s="51"/>
      <c r="P6" s="51"/>
      <c r="Q6" s="51"/>
      <c r="R6" s="51"/>
      <c r="S6" s="52"/>
      <c r="T6" s="50" t="s">
        <v>98</v>
      </c>
      <c r="U6" s="51"/>
      <c r="V6" s="51"/>
      <c r="W6" s="51"/>
      <c r="X6" s="51"/>
      <c r="Y6" s="52"/>
      <c r="Z6" s="50" t="s">
        <v>99</v>
      </c>
      <c r="AA6" s="51"/>
      <c r="AB6" s="51"/>
      <c r="AC6" s="51"/>
      <c r="AD6" s="51"/>
      <c r="AE6" s="52"/>
      <c r="AF6" s="53" t="s">
        <v>102</v>
      </c>
      <c r="AG6" s="51"/>
      <c r="AH6" s="51"/>
      <c r="AI6" s="51"/>
      <c r="AJ6" s="51"/>
      <c r="AK6" s="52"/>
      <c r="AL6" s="53" t="s">
        <v>103</v>
      </c>
      <c r="AM6" s="51"/>
      <c r="AN6" s="51"/>
      <c r="AO6" s="51"/>
      <c r="AP6" s="51"/>
      <c r="AQ6" s="52"/>
    </row>
    <row r="7" spans="1:43" s="59" customFormat="1" ht="21" x14ac:dyDescent="0.25">
      <c r="A7" s="57"/>
      <c r="B7" s="42" t="s">
        <v>86</v>
      </c>
      <c r="C7" s="43" t="s">
        <v>87</v>
      </c>
      <c r="D7" s="43" t="s">
        <v>88</v>
      </c>
      <c r="E7" s="43" t="s">
        <v>89</v>
      </c>
      <c r="F7" s="43" t="s">
        <v>90</v>
      </c>
      <c r="G7" s="58" t="s">
        <v>91</v>
      </c>
      <c r="H7" s="42" t="s">
        <v>86</v>
      </c>
      <c r="I7" s="43" t="s">
        <v>87</v>
      </c>
      <c r="J7" s="43" t="s">
        <v>88</v>
      </c>
      <c r="K7" s="43" t="s">
        <v>89</v>
      </c>
      <c r="L7" s="43" t="s">
        <v>90</v>
      </c>
      <c r="M7" s="58" t="s">
        <v>91</v>
      </c>
      <c r="N7" s="42" t="s">
        <v>86</v>
      </c>
      <c r="O7" s="43" t="s">
        <v>87</v>
      </c>
      <c r="P7" s="43" t="s">
        <v>88</v>
      </c>
      <c r="Q7" s="43" t="s">
        <v>89</v>
      </c>
      <c r="R7" s="43" t="s">
        <v>90</v>
      </c>
      <c r="S7" s="58" t="s">
        <v>91</v>
      </c>
      <c r="T7" s="42" t="s">
        <v>86</v>
      </c>
      <c r="U7" s="43" t="s">
        <v>87</v>
      </c>
      <c r="V7" s="43" t="s">
        <v>88</v>
      </c>
      <c r="W7" s="43" t="s">
        <v>89</v>
      </c>
      <c r="X7" s="43" t="s">
        <v>90</v>
      </c>
      <c r="Y7" s="58" t="s">
        <v>91</v>
      </c>
      <c r="Z7" s="42" t="s">
        <v>86</v>
      </c>
      <c r="AA7" s="43" t="s">
        <v>87</v>
      </c>
      <c r="AB7" s="43" t="s">
        <v>88</v>
      </c>
      <c r="AC7" s="43" t="s">
        <v>89</v>
      </c>
      <c r="AD7" s="43" t="s">
        <v>90</v>
      </c>
      <c r="AE7" s="58" t="s">
        <v>91</v>
      </c>
      <c r="AF7" s="42" t="s">
        <v>86</v>
      </c>
      <c r="AG7" s="43" t="s">
        <v>87</v>
      </c>
      <c r="AH7" s="43" t="s">
        <v>88</v>
      </c>
      <c r="AI7" s="43" t="s">
        <v>89</v>
      </c>
      <c r="AJ7" s="43" t="s">
        <v>90</v>
      </c>
      <c r="AK7" s="58" t="s">
        <v>91</v>
      </c>
      <c r="AL7" s="42" t="s">
        <v>86</v>
      </c>
      <c r="AM7" s="43" t="s">
        <v>87</v>
      </c>
      <c r="AN7" s="43" t="s">
        <v>88</v>
      </c>
      <c r="AO7" s="43" t="s">
        <v>89</v>
      </c>
      <c r="AP7" s="43" t="s">
        <v>90</v>
      </c>
      <c r="AQ7" s="58" t="s">
        <v>91</v>
      </c>
    </row>
    <row r="8" spans="1:43" s="59" customFormat="1" ht="10.5" x14ac:dyDescent="0.25">
      <c r="A8" s="67"/>
      <c r="B8" s="46" t="s">
        <v>78</v>
      </c>
      <c r="C8" s="47" t="s">
        <v>79</v>
      </c>
      <c r="D8" s="47" t="s">
        <v>80</v>
      </c>
      <c r="E8" s="47" t="s">
        <v>81</v>
      </c>
      <c r="F8" s="47" t="s">
        <v>82</v>
      </c>
      <c r="G8" s="54" t="s">
        <v>83</v>
      </c>
      <c r="H8" s="46" t="s">
        <v>78</v>
      </c>
      <c r="I8" s="47" t="s">
        <v>79</v>
      </c>
      <c r="J8" s="47" t="s">
        <v>80</v>
      </c>
      <c r="K8" s="47" t="s">
        <v>81</v>
      </c>
      <c r="L8" s="47" t="s">
        <v>82</v>
      </c>
      <c r="M8" s="54" t="s">
        <v>83</v>
      </c>
      <c r="N8" s="46" t="s">
        <v>78</v>
      </c>
      <c r="O8" s="47" t="s">
        <v>79</v>
      </c>
      <c r="P8" s="47" t="s">
        <v>80</v>
      </c>
      <c r="Q8" s="47" t="s">
        <v>81</v>
      </c>
      <c r="R8" s="47" t="s">
        <v>82</v>
      </c>
      <c r="S8" s="54" t="s">
        <v>83</v>
      </c>
      <c r="T8" s="46" t="s">
        <v>78</v>
      </c>
      <c r="U8" s="47" t="s">
        <v>79</v>
      </c>
      <c r="V8" s="47" t="s">
        <v>80</v>
      </c>
      <c r="W8" s="47" t="s">
        <v>81</v>
      </c>
      <c r="X8" s="47" t="s">
        <v>82</v>
      </c>
      <c r="Y8" s="54" t="s">
        <v>83</v>
      </c>
      <c r="Z8" s="46" t="s">
        <v>78</v>
      </c>
      <c r="AA8" s="47" t="s">
        <v>79</v>
      </c>
      <c r="AB8" s="47" t="s">
        <v>80</v>
      </c>
      <c r="AC8" s="47" t="s">
        <v>81</v>
      </c>
      <c r="AD8" s="47" t="s">
        <v>82</v>
      </c>
      <c r="AE8" s="54" t="s">
        <v>83</v>
      </c>
      <c r="AF8" s="46" t="s">
        <v>78</v>
      </c>
      <c r="AG8" s="47" t="s">
        <v>79</v>
      </c>
      <c r="AH8" s="47" t="s">
        <v>80</v>
      </c>
      <c r="AI8" s="47" t="s">
        <v>81</v>
      </c>
      <c r="AJ8" s="47" t="s">
        <v>82</v>
      </c>
      <c r="AK8" s="54" t="s">
        <v>83</v>
      </c>
      <c r="AL8" s="46" t="s">
        <v>78</v>
      </c>
      <c r="AM8" s="47" t="s">
        <v>79</v>
      </c>
      <c r="AN8" s="47" t="s">
        <v>80</v>
      </c>
      <c r="AO8" s="47" t="s">
        <v>81</v>
      </c>
      <c r="AP8" s="47" t="s">
        <v>82</v>
      </c>
      <c r="AQ8" s="54" t="s">
        <v>83</v>
      </c>
    </row>
    <row r="9" spans="1:43" x14ac:dyDescent="0.3">
      <c r="A9" s="3"/>
      <c r="B9" s="89"/>
      <c r="C9" s="90"/>
      <c r="D9" s="90"/>
      <c r="E9" s="90"/>
      <c r="F9" s="90"/>
      <c r="G9" s="91"/>
      <c r="H9" s="14"/>
      <c r="I9" s="15"/>
      <c r="J9" s="15"/>
      <c r="K9" s="15"/>
      <c r="L9" s="15"/>
      <c r="M9" s="11"/>
      <c r="N9" s="14"/>
      <c r="O9" s="15"/>
      <c r="P9" s="15"/>
      <c r="Q9" s="15"/>
      <c r="R9" s="15"/>
      <c r="S9" s="11"/>
      <c r="T9" s="14"/>
      <c r="U9" s="15"/>
      <c r="V9" s="15"/>
      <c r="W9" s="15"/>
      <c r="X9" s="15"/>
      <c r="Y9" s="11"/>
      <c r="Z9" s="14"/>
      <c r="AA9" s="15"/>
      <c r="AB9" s="15"/>
      <c r="AC9" s="15"/>
      <c r="AD9" s="15"/>
      <c r="AE9" s="11"/>
      <c r="AF9" s="14"/>
      <c r="AG9" s="15"/>
      <c r="AH9" s="15"/>
      <c r="AI9" s="15"/>
      <c r="AJ9" s="15"/>
      <c r="AK9" s="11"/>
      <c r="AL9" s="14"/>
      <c r="AM9" s="15"/>
      <c r="AN9" s="15"/>
      <c r="AO9" s="15"/>
      <c r="AP9" s="15"/>
      <c r="AQ9" s="11"/>
    </row>
    <row r="10" spans="1:43" x14ac:dyDescent="0.3">
      <c r="A10" s="4" t="s">
        <v>0</v>
      </c>
      <c r="B10" s="92">
        <v>2809646.5126444143</v>
      </c>
      <c r="C10" s="87">
        <v>2914247.5300000003</v>
      </c>
      <c r="D10" s="87">
        <v>321158.11543774593</v>
      </c>
      <c r="E10" s="87">
        <v>0</v>
      </c>
      <c r="F10" s="87">
        <v>247967</v>
      </c>
      <c r="G10" s="93">
        <v>6293019.1580821592</v>
      </c>
      <c r="H10" s="16">
        <v>718744.23585045757</v>
      </c>
      <c r="I10" s="17">
        <v>74500.360000000015</v>
      </c>
      <c r="J10" s="17">
        <v>0</v>
      </c>
      <c r="K10" s="17">
        <v>0</v>
      </c>
      <c r="L10" s="17">
        <v>201488</v>
      </c>
      <c r="M10" s="12">
        <v>994732.59585045755</v>
      </c>
      <c r="N10" s="16">
        <v>260183.41802457828</v>
      </c>
      <c r="O10" s="17">
        <v>256186.56</v>
      </c>
      <c r="P10" s="17">
        <v>0</v>
      </c>
      <c r="Q10" s="17">
        <v>0</v>
      </c>
      <c r="R10" s="17">
        <v>0</v>
      </c>
      <c r="S10" s="12">
        <v>516369.9780245783</v>
      </c>
      <c r="T10" s="16">
        <v>809333.09914821875</v>
      </c>
      <c r="U10" s="17">
        <v>954099.18</v>
      </c>
      <c r="V10" s="17">
        <v>0</v>
      </c>
      <c r="W10" s="17">
        <v>0</v>
      </c>
      <c r="X10" s="17">
        <v>46479</v>
      </c>
      <c r="Y10" s="12">
        <v>1809911.2791482187</v>
      </c>
      <c r="Z10" s="16">
        <v>239665.71780632652</v>
      </c>
      <c r="AA10" s="17">
        <v>1183.8599999999999</v>
      </c>
      <c r="AB10" s="17">
        <v>0</v>
      </c>
      <c r="AC10" s="17">
        <v>0</v>
      </c>
      <c r="AD10" s="17">
        <v>0</v>
      </c>
      <c r="AE10" s="12">
        <v>240849.5778063265</v>
      </c>
      <c r="AF10" s="16">
        <v>541159.85772035108</v>
      </c>
      <c r="AG10" s="17">
        <v>594096.25000000012</v>
      </c>
      <c r="AH10" s="17">
        <v>0</v>
      </c>
      <c r="AI10" s="17">
        <v>0</v>
      </c>
      <c r="AJ10" s="17">
        <v>0</v>
      </c>
      <c r="AK10" s="12">
        <v>1135256.1077203513</v>
      </c>
      <c r="AL10" s="16">
        <v>240560.18409448216</v>
      </c>
      <c r="AM10" s="17">
        <v>1034181.3200000001</v>
      </c>
      <c r="AN10" s="17">
        <v>321158.11543774593</v>
      </c>
      <c r="AO10" s="17">
        <v>0</v>
      </c>
      <c r="AP10" s="17">
        <v>0</v>
      </c>
      <c r="AQ10" s="12">
        <v>1595899.619532228</v>
      </c>
    </row>
    <row r="11" spans="1:43" x14ac:dyDescent="0.3">
      <c r="A11" s="4" t="s">
        <v>1</v>
      </c>
      <c r="B11" s="92">
        <v>3354257</v>
      </c>
      <c r="C11" s="87">
        <v>1523859</v>
      </c>
      <c r="D11" s="87">
        <v>108663</v>
      </c>
      <c r="E11" s="87">
        <v>0</v>
      </c>
      <c r="F11" s="87">
        <v>288418</v>
      </c>
      <c r="G11" s="93">
        <v>5275197</v>
      </c>
      <c r="H11" s="16">
        <v>661861</v>
      </c>
      <c r="I11" s="17">
        <v>218130</v>
      </c>
      <c r="J11" s="17">
        <v>0</v>
      </c>
      <c r="K11" s="17">
        <v>0</v>
      </c>
      <c r="L11" s="17">
        <v>246418</v>
      </c>
      <c r="M11" s="12">
        <v>1126409</v>
      </c>
      <c r="N11" s="16">
        <v>454359</v>
      </c>
      <c r="O11" s="17">
        <v>55658</v>
      </c>
      <c r="P11" s="17">
        <v>9194</v>
      </c>
      <c r="Q11" s="17">
        <v>0</v>
      </c>
      <c r="R11" s="17">
        <v>0</v>
      </c>
      <c r="S11" s="12">
        <v>519211</v>
      </c>
      <c r="T11" s="16">
        <v>570127</v>
      </c>
      <c r="U11" s="17">
        <v>244600</v>
      </c>
      <c r="V11" s="17">
        <v>0</v>
      </c>
      <c r="W11" s="17">
        <v>0</v>
      </c>
      <c r="X11" s="17">
        <v>42000</v>
      </c>
      <c r="Y11" s="12">
        <v>856727</v>
      </c>
      <c r="Z11" s="16">
        <v>618681</v>
      </c>
      <c r="AA11" s="17">
        <v>98836</v>
      </c>
      <c r="AB11" s="17">
        <v>0</v>
      </c>
      <c r="AC11" s="17">
        <v>0</v>
      </c>
      <c r="AD11" s="17">
        <v>0</v>
      </c>
      <c r="AE11" s="12">
        <v>717517</v>
      </c>
      <c r="AF11" s="16">
        <v>869957</v>
      </c>
      <c r="AG11" s="17">
        <v>207325</v>
      </c>
      <c r="AH11" s="17">
        <v>0</v>
      </c>
      <c r="AI11" s="17">
        <v>0</v>
      </c>
      <c r="AJ11" s="17">
        <v>0</v>
      </c>
      <c r="AK11" s="12">
        <v>1077282</v>
      </c>
      <c r="AL11" s="16">
        <v>179272</v>
      </c>
      <c r="AM11" s="17">
        <v>699310</v>
      </c>
      <c r="AN11" s="17">
        <v>99469</v>
      </c>
      <c r="AO11" s="17">
        <v>0</v>
      </c>
      <c r="AP11" s="17">
        <v>0</v>
      </c>
      <c r="AQ11" s="12">
        <v>978051</v>
      </c>
    </row>
    <row r="12" spans="1:43" x14ac:dyDescent="0.3">
      <c r="A12" s="4" t="s">
        <v>2</v>
      </c>
      <c r="B12" s="92">
        <v>17607618</v>
      </c>
      <c r="C12" s="87">
        <v>6587478</v>
      </c>
      <c r="D12" s="87">
        <v>2006420</v>
      </c>
      <c r="E12" s="87">
        <v>1800226</v>
      </c>
      <c r="F12" s="87">
        <v>10172073</v>
      </c>
      <c r="G12" s="93">
        <v>38173815</v>
      </c>
      <c r="H12" s="16">
        <v>765065</v>
      </c>
      <c r="I12" s="17">
        <v>93673</v>
      </c>
      <c r="J12" s="17">
        <v>0</v>
      </c>
      <c r="K12" s="17">
        <v>0</v>
      </c>
      <c r="L12" s="17">
        <v>964462</v>
      </c>
      <c r="M12" s="12">
        <v>1823200</v>
      </c>
      <c r="N12" s="16">
        <v>3209391</v>
      </c>
      <c r="O12" s="17">
        <v>658055</v>
      </c>
      <c r="P12" s="17">
        <v>0</v>
      </c>
      <c r="Q12" s="17">
        <v>0</v>
      </c>
      <c r="R12" s="17">
        <v>340535</v>
      </c>
      <c r="S12" s="12">
        <v>4207981</v>
      </c>
      <c r="T12" s="16">
        <v>2221614</v>
      </c>
      <c r="U12" s="17">
        <v>623057</v>
      </c>
      <c r="V12" s="17">
        <v>0</v>
      </c>
      <c r="W12" s="17">
        <v>1775551</v>
      </c>
      <c r="X12" s="17">
        <v>294767</v>
      </c>
      <c r="Y12" s="12">
        <v>4914989</v>
      </c>
      <c r="Z12" s="16">
        <v>0</v>
      </c>
      <c r="AA12" s="17">
        <v>0</v>
      </c>
      <c r="AB12" s="17">
        <v>0</v>
      </c>
      <c r="AC12" s="17">
        <v>0</v>
      </c>
      <c r="AD12" s="17">
        <v>0</v>
      </c>
      <c r="AE12" s="12">
        <v>0</v>
      </c>
      <c r="AF12" s="16">
        <v>5164412</v>
      </c>
      <c r="AG12" s="17">
        <v>2027367</v>
      </c>
      <c r="AH12" s="17">
        <v>0</v>
      </c>
      <c r="AI12" s="17">
        <v>0</v>
      </c>
      <c r="AJ12" s="17">
        <v>7137737</v>
      </c>
      <c r="AK12" s="12">
        <v>14329516</v>
      </c>
      <c r="AL12" s="16">
        <v>6247136</v>
      </c>
      <c r="AM12" s="17">
        <v>3185326</v>
      </c>
      <c r="AN12" s="17">
        <v>2006420</v>
      </c>
      <c r="AO12" s="17">
        <v>24675</v>
      </c>
      <c r="AP12" s="17">
        <v>1434572</v>
      </c>
      <c r="AQ12" s="12">
        <v>12898129</v>
      </c>
    </row>
    <row r="13" spans="1:43" x14ac:dyDescent="0.3">
      <c r="A13" s="4" t="s">
        <v>3</v>
      </c>
      <c r="B13" s="92">
        <v>7412000</v>
      </c>
      <c r="C13" s="87">
        <v>3301000</v>
      </c>
      <c r="D13" s="87">
        <v>218000</v>
      </c>
      <c r="E13" s="87">
        <v>2343000</v>
      </c>
      <c r="F13" s="87">
        <v>1506000</v>
      </c>
      <c r="G13" s="93">
        <v>14780000</v>
      </c>
      <c r="H13" s="16">
        <v>537000</v>
      </c>
      <c r="I13" s="17">
        <v>233000</v>
      </c>
      <c r="J13" s="17">
        <v>26000</v>
      </c>
      <c r="K13" s="17">
        <v>0</v>
      </c>
      <c r="L13" s="17">
        <v>367000</v>
      </c>
      <c r="M13" s="12">
        <v>1163000</v>
      </c>
      <c r="N13" s="16">
        <v>3534000</v>
      </c>
      <c r="O13" s="17">
        <v>1819000</v>
      </c>
      <c r="P13" s="17">
        <v>130000</v>
      </c>
      <c r="Q13" s="17">
        <v>0</v>
      </c>
      <c r="R13" s="17">
        <v>83000</v>
      </c>
      <c r="S13" s="12">
        <v>5566000</v>
      </c>
      <c r="T13" s="16">
        <v>3341000</v>
      </c>
      <c r="U13" s="17">
        <v>1249000</v>
      </c>
      <c r="V13" s="17">
        <v>62000</v>
      </c>
      <c r="W13" s="17">
        <v>2343000</v>
      </c>
      <c r="X13" s="17">
        <v>1056000</v>
      </c>
      <c r="Y13" s="12">
        <v>8051000</v>
      </c>
      <c r="Z13" s="16">
        <v>0</v>
      </c>
      <c r="AA13" s="17">
        <v>0</v>
      </c>
      <c r="AB13" s="17">
        <v>0</v>
      </c>
      <c r="AC13" s="17">
        <v>0</v>
      </c>
      <c r="AD13" s="17">
        <v>0</v>
      </c>
      <c r="AE13" s="12">
        <v>0</v>
      </c>
      <c r="AF13" s="16">
        <v>0</v>
      </c>
      <c r="AG13" s="17">
        <v>0</v>
      </c>
      <c r="AH13" s="17">
        <v>0</v>
      </c>
      <c r="AI13" s="17">
        <v>0</v>
      </c>
      <c r="AJ13" s="17">
        <v>0</v>
      </c>
      <c r="AK13" s="12">
        <v>0</v>
      </c>
      <c r="AL13" s="16">
        <v>0</v>
      </c>
      <c r="AM13" s="17">
        <v>0</v>
      </c>
      <c r="AN13" s="17">
        <v>0</v>
      </c>
      <c r="AO13" s="17">
        <v>0</v>
      </c>
      <c r="AP13" s="17">
        <v>0</v>
      </c>
      <c r="AQ13" s="12">
        <v>0</v>
      </c>
    </row>
    <row r="14" spans="1:43" x14ac:dyDescent="0.3">
      <c r="A14" s="4" t="s">
        <v>4</v>
      </c>
      <c r="B14" s="92">
        <v>12125276.950000003</v>
      </c>
      <c r="C14" s="87">
        <v>6556036.3899999997</v>
      </c>
      <c r="D14" s="87">
        <v>774339.63969999994</v>
      </c>
      <c r="E14" s="87">
        <v>297126.82</v>
      </c>
      <c r="F14" s="87">
        <v>686443.3600000001</v>
      </c>
      <c r="G14" s="93">
        <v>20471624.159700003</v>
      </c>
      <c r="H14" s="16">
        <v>770213.89</v>
      </c>
      <c r="I14" s="17">
        <v>535011.15</v>
      </c>
      <c r="J14" s="17">
        <v>0</v>
      </c>
      <c r="K14" s="17">
        <v>0</v>
      </c>
      <c r="L14" s="17">
        <v>307835.82</v>
      </c>
      <c r="M14" s="12">
        <v>1613060.86</v>
      </c>
      <c r="N14" s="16">
        <v>2276129.7400000002</v>
      </c>
      <c r="O14" s="17">
        <v>316791.42</v>
      </c>
      <c r="P14" s="17">
        <v>0</v>
      </c>
      <c r="Q14" s="17">
        <v>0</v>
      </c>
      <c r="R14" s="17">
        <v>51679.09</v>
      </c>
      <c r="S14" s="12">
        <v>2644600.25</v>
      </c>
      <c r="T14" s="16">
        <v>2491986.33</v>
      </c>
      <c r="U14" s="17">
        <v>478132.61999999994</v>
      </c>
      <c r="V14" s="17">
        <v>0</v>
      </c>
      <c r="W14" s="17">
        <v>323785.82</v>
      </c>
      <c r="X14" s="17">
        <v>290700.15000000002</v>
      </c>
      <c r="Y14" s="12">
        <v>3584604.92</v>
      </c>
      <c r="Z14" s="16">
        <v>0</v>
      </c>
      <c r="AA14" s="17">
        <v>0</v>
      </c>
      <c r="AB14" s="17">
        <v>0</v>
      </c>
      <c r="AC14" s="17">
        <v>0</v>
      </c>
      <c r="AD14" s="17">
        <v>0</v>
      </c>
      <c r="AE14" s="12">
        <v>0</v>
      </c>
      <c r="AF14" s="16">
        <v>5559057.2400000021</v>
      </c>
      <c r="AG14" s="17">
        <v>3551504.8299999991</v>
      </c>
      <c r="AH14" s="17">
        <v>0</v>
      </c>
      <c r="AI14" s="17">
        <v>0</v>
      </c>
      <c r="AJ14" s="17">
        <v>41970.3</v>
      </c>
      <c r="AK14" s="12">
        <v>9152532.370000001</v>
      </c>
      <c r="AL14" s="16">
        <v>1027889.75</v>
      </c>
      <c r="AM14" s="17">
        <v>1674596.37</v>
      </c>
      <c r="AN14" s="17">
        <v>774339.63969999994</v>
      </c>
      <c r="AO14" s="17">
        <v>0</v>
      </c>
      <c r="AP14" s="17">
        <v>0</v>
      </c>
      <c r="AQ14" s="12">
        <v>3476825.7597000003</v>
      </c>
    </row>
    <row r="15" spans="1:43" x14ac:dyDescent="0.3">
      <c r="A15" s="4" t="s">
        <v>5</v>
      </c>
      <c r="B15" s="92">
        <v>5030159</v>
      </c>
      <c r="C15" s="87">
        <v>4643326</v>
      </c>
      <c r="D15" s="87">
        <v>927823</v>
      </c>
      <c r="E15" s="87">
        <v>360814</v>
      </c>
      <c r="F15" s="87">
        <v>889423</v>
      </c>
      <c r="G15" s="93">
        <v>11851545</v>
      </c>
      <c r="H15" s="16">
        <v>514189</v>
      </c>
      <c r="I15" s="17">
        <v>694218</v>
      </c>
      <c r="J15" s="17">
        <v>0</v>
      </c>
      <c r="K15" s="17">
        <v>0</v>
      </c>
      <c r="L15" s="17">
        <v>418570</v>
      </c>
      <c r="M15" s="12">
        <v>1626977</v>
      </c>
      <c r="N15" s="16">
        <v>1598513</v>
      </c>
      <c r="O15" s="17">
        <v>766408</v>
      </c>
      <c r="P15" s="17">
        <v>0</v>
      </c>
      <c r="Q15" s="17">
        <v>0</v>
      </c>
      <c r="R15" s="17">
        <v>157233</v>
      </c>
      <c r="S15" s="12">
        <v>2522154</v>
      </c>
      <c r="T15" s="16">
        <v>1174500</v>
      </c>
      <c r="U15" s="17">
        <v>588924</v>
      </c>
      <c r="V15" s="17">
        <v>0</v>
      </c>
      <c r="W15" s="17">
        <v>358051</v>
      </c>
      <c r="X15" s="17">
        <v>288314</v>
      </c>
      <c r="Y15" s="12">
        <v>2409789</v>
      </c>
      <c r="Z15" s="16">
        <v>0</v>
      </c>
      <c r="AA15" s="17">
        <v>0</v>
      </c>
      <c r="AB15" s="17">
        <v>0</v>
      </c>
      <c r="AC15" s="17">
        <v>0</v>
      </c>
      <c r="AD15" s="17">
        <v>0</v>
      </c>
      <c r="AE15" s="12">
        <v>0</v>
      </c>
      <c r="AF15" s="16">
        <v>510426</v>
      </c>
      <c r="AG15" s="17">
        <v>143639</v>
      </c>
      <c r="AH15" s="17">
        <v>0</v>
      </c>
      <c r="AI15" s="17">
        <v>0</v>
      </c>
      <c r="AJ15" s="17">
        <v>0</v>
      </c>
      <c r="AK15" s="12">
        <v>654065</v>
      </c>
      <c r="AL15" s="16">
        <v>1232531</v>
      </c>
      <c r="AM15" s="17">
        <v>2450137</v>
      </c>
      <c r="AN15" s="17">
        <v>927823</v>
      </c>
      <c r="AO15" s="17">
        <v>2763</v>
      </c>
      <c r="AP15" s="17">
        <v>25306</v>
      </c>
      <c r="AQ15" s="12">
        <v>4638560</v>
      </c>
    </row>
    <row r="16" spans="1:43" x14ac:dyDescent="0.3">
      <c r="A16" s="4" t="s">
        <v>6</v>
      </c>
      <c r="B16" s="92">
        <v>16519676.299999997</v>
      </c>
      <c r="C16" s="87">
        <v>7676206.3999999985</v>
      </c>
      <c r="D16" s="87">
        <v>1793520.57</v>
      </c>
      <c r="E16" s="87">
        <v>57389.259999999995</v>
      </c>
      <c r="F16" s="87">
        <v>4411893.51</v>
      </c>
      <c r="G16" s="93">
        <v>30458686.039999999</v>
      </c>
      <c r="H16" s="16">
        <v>1100451</v>
      </c>
      <c r="I16" s="17">
        <v>356236.31999999989</v>
      </c>
      <c r="J16" s="17">
        <v>0</v>
      </c>
      <c r="K16" s="17">
        <v>0</v>
      </c>
      <c r="L16" s="17">
        <v>805546.22</v>
      </c>
      <c r="M16" s="12">
        <v>2262233.54</v>
      </c>
      <c r="N16" s="16">
        <v>2832834.3699999992</v>
      </c>
      <c r="O16" s="17">
        <v>976264.57</v>
      </c>
      <c r="P16" s="17">
        <v>0</v>
      </c>
      <c r="Q16" s="17">
        <v>0</v>
      </c>
      <c r="R16" s="17">
        <v>848527.17</v>
      </c>
      <c r="S16" s="12">
        <v>4657626.1099999994</v>
      </c>
      <c r="T16" s="16">
        <v>3886731.3299999996</v>
      </c>
      <c r="U16" s="17">
        <v>902941.41000000015</v>
      </c>
      <c r="V16" s="17">
        <v>0</v>
      </c>
      <c r="W16" s="17">
        <v>0</v>
      </c>
      <c r="X16" s="17">
        <v>1472185</v>
      </c>
      <c r="Y16" s="12">
        <v>6261857.7400000002</v>
      </c>
      <c r="Z16" s="16">
        <v>0</v>
      </c>
      <c r="AA16" s="17">
        <v>0</v>
      </c>
      <c r="AB16" s="17">
        <v>0</v>
      </c>
      <c r="AC16" s="17">
        <v>0</v>
      </c>
      <c r="AD16" s="17">
        <v>0</v>
      </c>
      <c r="AE16" s="12">
        <v>0</v>
      </c>
      <c r="AF16" s="16">
        <v>5679177.6499999985</v>
      </c>
      <c r="AG16" s="17">
        <v>1708703.0699999996</v>
      </c>
      <c r="AH16" s="17">
        <v>0</v>
      </c>
      <c r="AI16" s="17">
        <v>0</v>
      </c>
      <c r="AJ16" s="17">
        <v>310781.09000000003</v>
      </c>
      <c r="AK16" s="12">
        <v>7698661.8099999977</v>
      </c>
      <c r="AL16" s="16">
        <v>3020481.95</v>
      </c>
      <c r="AM16" s="17">
        <v>3732061.0299999993</v>
      </c>
      <c r="AN16" s="17">
        <v>1793520.57</v>
      </c>
      <c r="AO16" s="17">
        <v>57389.259999999995</v>
      </c>
      <c r="AP16" s="17">
        <v>974854.03</v>
      </c>
      <c r="AQ16" s="12">
        <v>9578306.839999998</v>
      </c>
    </row>
    <row r="17" spans="1:43" x14ac:dyDescent="0.3">
      <c r="A17" s="4" t="s">
        <v>7</v>
      </c>
      <c r="B17" s="92">
        <v>3880779.0200000005</v>
      </c>
      <c r="C17" s="87">
        <v>2087096.0800000003</v>
      </c>
      <c r="D17" s="87">
        <v>1674415.73</v>
      </c>
      <c r="E17" s="87">
        <v>122425.85</v>
      </c>
      <c r="F17" s="87">
        <v>303182.70999999996</v>
      </c>
      <c r="G17" s="93">
        <v>8067899.3900000025</v>
      </c>
      <c r="H17" s="16">
        <v>457953.93</v>
      </c>
      <c r="I17" s="17">
        <v>259339.73999999996</v>
      </c>
      <c r="J17" s="17">
        <v>436946.1</v>
      </c>
      <c r="K17" s="17">
        <v>0</v>
      </c>
      <c r="L17" s="17">
        <v>193301.44</v>
      </c>
      <c r="M17" s="12">
        <v>1347541.21</v>
      </c>
      <c r="N17" s="16">
        <v>466995.10000000003</v>
      </c>
      <c r="O17" s="17">
        <v>217324.66999999998</v>
      </c>
      <c r="P17" s="17">
        <v>0</v>
      </c>
      <c r="Q17" s="17">
        <v>0</v>
      </c>
      <c r="R17" s="17">
        <v>3911.08</v>
      </c>
      <c r="S17" s="12">
        <v>688230.85</v>
      </c>
      <c r="T17" s="16">
        <v>831753.85</v>
      </c>
      <c r="U17" s="17">
        <v>-16366</v>
      </c>
      <c r="V17" s="17">
        <v>402017</v>
      </c>
      <c r="W17" s="17">
        <v>122425.85</v>
      </c>
      <c r="X17" s="17">
        <v>75042.069999999992</v>
      </c>
      <c r="Y17" s="12">
        <v>1414872.7700000003</v>
      </c>
      <c r="Z17" s="16">
        <v>32945.5</v>
      </c>
      <c r="AA17" s="17">
        <v>10352.32</v>
      </c>
      <c r="AB17" s="17">
        <v>0</v>
      </c>
      <c r="AC17" s="17">
        <v>0</v>
      </c>
      <c r="AD17" s="17">
        <v>0</v>
      </c>
      <c r="AE17" s="12">
        <v>43297.82</v>
      </c>
      <c r="AF17" s="16">
        <v>1653765.5500000007</v>
      </c>
      <c r="AG17" s="17">
        <v>531909.27000000014</v>
      </c>
      <c r="AH17" s="17">
        <v>42752.83</v>
      </c>
      <c r="AI17" s="17">
        <v>0</v>
      </c>
      <c r="AJ17" s="17">
        <v>27108.14</v>
      </c>
      <c r="AK17" s="12">
        <v>2255535.790000001</v>
      </c>
      <c r="AL17" s="16">
        <v>437365.09</v>
      </c>
      <c r="AM17" s="17">
        <v>1084536.0800000003</v>
      </c>
      <c r="AN17" s="17">
        <v>792699.8</v>
      </c>
      <c r="AO17" s="17">
        <v>0</v>
      </c>
      <c r="AP17" s="17">
        <v>3819.98</v>
      </c>
      <c r="AQ17" s="12">
        <v>2318420.9500000007</v>
      </c>
    </row>
    <row r="18" spans="1:43" x14ac:dyDescent="0.3">
      <c r="A18" s="4" t="s">
        <v>8</v>
      </c>
      <c r="B18" s="92">
        <v>27881759</v>
      </c>
      <c r="C18" s="87">
        <v>21871430</v>
      </c>
      <c r="D18" s="87">
        <v>5599038</v>
      </c>
      <c r="E18" s="87">
        <v>1350636</v>
      </c>
      <c r="F18" s="87">
        <v>2109287</v>
      </c>
      <c r="G18" s="93">
        <v>58812150</v>
      </c>
      <c r="H18" s="16">
        <v>1009532</v>
      </c>
      <c r="I18" s="17">
        <v>860080</v>
      </c>
      <c r="J18" s="17">
        <v>16434</v>
      </c>
      <c r="K18" s="17">
        <v>271</v>
      </c>
      <c r="L18" s="17">
        <v>480345</v>
      </c>
      <c r="M18" s="12">
        <v>2366662</v>
      </c>
      <c r="N18" s="16">
        <v>3336888</v>
      </c>
      <c r="O18" s="17">
        <v>1374502</v>
      </c>
      <c r="P18" s="17">
        <v>85800</v>
      </c>
      <c r="Q18" s="17">
        <v>4906</v>
      </c>
      <c r="R18" s="17">
        <v>48746</v>
      </c>
      <c r="S18" s="12">
        <v>4850842</v>
      </c>
      <c r="T18" s="16">
        <v>6091875</v>
      </c>
      <c r="U18" s="17">
        <v>8862308</v>
      </c>
      <c r="V18" s="17">
        <v>59994</v>
      </c>
      <c r="W18" s="17">
        <v>1340587</v>
      </c>
      <c r="X18" s="17">
        <v>666489</v>
      </c>
      <c r="Y18" s="12">
        <v>17021253</v>
      </c>
      <c r="Z18" s="16">
        <v>2832</v>
      </c>
      <c r="AA18" s="17">
        <v>0</v>
      </c>
      <c r="AB18" s="17">
        <v>0</v>
      </c>
      <c r="AC18" s="17">
        <v>0</v>
      </c>
      <c r="AD18" s="17">
        <v>0</v>
      </c>
      <c r="AE18" s="12">
        <v>2832</v>
      </c>
      <c r="AF18" s="16">
        <v>12756999</v>
      </c>
      <c r="AG18" s="17">
        <v>2820781</v>
      </c>
      <c r="AH18" s="17">
        <v>19089</v>
      </c>
      <c r="AI18" s="17">
        <v>971</v>
      </c>
      <c r="AJ18" s="17">
        <v>317991</v>
      </c>
      <c r="AK18" s="12">
        <v>15915831</v>
      </c>
      <c r="AL18" s="16">
        <v>4683633</v>
      </c>
      <c r="AM18" s="17">
        <v>7953759</v>
      </c>
      <c r="AN18" s="17">
        <v>5417721</v>
      </c>
      <c r="AO18" s="17">
        <v>3901</v>
      </c>
      <c r="AP18" s="17">
        <v>595716</v>
      </c>
      <c r="AQ18" s="12">
        <v>18654730</v>
      </c>
    </row>
    <row r="19" spans="1:43" x14ac:dyDescent="0.3">
      <c r="A19" s="4" t="s">
        <v>9</v>
      </c>
      <c r="B19" s="92">
        <v>18372504</v>
      </c>
      <c r="C19" s="87">
        <v>23674578</v>
      </c>
      <c r="D19" s="87">
        <v>2724047.71</v>
      </c>
      <c r="E19" s="87">
        <v>1919839</v>
      </c>
      <c r="F19" s="87">
        <v>2172688</v>
      </c>
      <c r="G19" s="93">
        <v>48863656.709999993</v>
      </c>
      <c r="H19" s="16">
        <v>1320619</v>
      </c>
      <c r="I19" s="17">
        <v>403745</v>
      </c>
      <c r="J19" s="17">
        <v>0</v>
      </c>
      <c r="K19" s="17">
        <v>0</v>
      </c>
      <c r="L19" s="17">
        <v>467933</v>
      </c>
      <c r="M19" s="12">
        <v>2192297</v>
      </c>
      <c r="N19" s="16">
        <v>2595943</v>
      </c>
      <c r="O19" s="17">
        <v>2733939</v>
      </c>
      <c r="P19" s="17">
        <v>326971.09000000003</v>
      </c>
      <c r="Q19" s="17">
        <v>0</v>
      </c>
      <c r="R19" s="17">
        <v>194864</v>
      </c>
      <c r="S19" s="12">
        <v>5851717.0899999999</v>
      </c>
      <c r="T19" s="16">
        <v>3745022</v>
      </c>
      <c r="U19" s="17">
        <v>4380458</v>
      </c>
      <c r="V19" s="17">
        <v>853594.67</v>
      </c>
      <c r="W19" s="17">
        <v>1919839</v>
      </c>
      <c r="X19" s="17">
        <v>1453692</v>
      </c>
      <c r="Y19" s="12">
        <v>12352605.67</v>
      </c>
      <c r="Z19" s="16">
        <v>0</v>
      </c>
      <c r="AA19" s="17">
        <v>0</v>
      </c>
      <c r="AB19" s="17">
        <v>0</v>
      </c>
      <c r="AC19" s="17">
        <v>0</v>
      </c>
      <c r="AD19" s="17">
        <v>0</v>
      </c>
      <c r="AE19" s="12">
        <v>0</v>
      </c>
      <c r="AF19" s="16">
        <v>8684482</v>
      </c>
      <c r="AG19" s="17">
        <v>2609279</v>
      </c>
      <c r="AH19" s="17">
        <v>649133.22</v>
      </c>
      <c r="AI19" s="17">
        <v>0</v>
      </c>
      <c r="AJ19" s="17">
        <v>56199</v>
      </c>
      <c r="AK19" s="12">
        <v>11999093.220000001</v>
      </c>
      <c r="AL19" s="16">
        <v>2026438</v>
      </c>
      <c r="AM19" s="17">
        <v>13547157</v>
      </c>
      <c r="AN19" s="17">
        <v>894348.73</v>
      </c>
      <c r="AO19" s="17">
        <v>0</v>
      </c>
      <c r="AP19" s="17">
        <v>0</v>
      </c>
      <c r="AQ19" s="12">
        <v>16467943.73</v>
      </c>
    </row>
    <row r="20" spans="1:43" x14ac:dyDescent="0.3">
      <c r="A20" s="4" t="s">
        <v>10</v>
      </c>
      <c r="B20" s="92">
        <v>2834937.64</v>
      </c>
      <c r="C20" s="87">
        <v>1902025.96</v>
      </c>
      <c r="D20" s="87">
        <v>474924.2</v>
      </c>
      <c r="E20" s="87">
        <v>6261.7799999999988</v>
      </c>
      <c r="F20" s="87">
        <v>439909.27</v>
      </c>
      <c r="G20" s="93">
        <v>5658058.8499999987</v>
      </c>
      <c r="H20" s="16">
        <v>677565.82</v>
      </c>
      <c r="I20" s="17">
        <v>632287.49</v>
      </c>
      <c r="J20" s="17">
        <v>93609.38</v>
      </c>
      <c r="K20" s="17">
        <v>2201.4699999999998</v>
      </c>
      <c r="L20" s="17">
        <v>201795.39</v>
      </c>
      <c r="M20" s="12">
        <v>1607459.5499999998</v>
      </c>
      <c r="N20" s="16">
        <v>270060.93</v>
      </c>
      <c r="O20" s="17">
        <v>106938.42</v>
      </c>
      <c r="P20" s="17">
        <v>34434.230000000003</v>
      </c>
      <c r="Q20" s="17">
        <v>1917.09</v>
      </c>
      <c r="R20" s="17">
        <v>128882.51</v>
      </c>
      <c r="S20" s="12">
        <v>542233.17999999993</v>
      </c>
      <c r="T20" s="16">
        <v>773748.63</v>
      </c>
      <c r="U20" s="17">
        <v>310501.08</v>
      </c>
      <c r="V20" s="17">
        <v>32557.91</v>
      </c>
      <c r="W20" s="17">
        <v>1105.9000000000001</v>
      </c>
      <c r="X20" s="17">
        <v>109231.37</v>
      </c>
      <c r="Y20" s="12">
        <v>1227144.8899999997</v>
      </c>
      <c r="Z20" s="16">
        <v>26722.720000000001</v>
      </c>
      <c r="AA20" s="17">
        <v>121930.7</v>
      </c>
      <c r="AB20" s="17">
        <v>0</v>
      </c>
      <c r="AC20" s="17">
        <v>0</v>
      </c>
      <c r="AD20" s="17">
        <v>0</v>
      </c>
      <c r="AE20" s="12">
        <v>148653.41999999998</v>
      </c>
      <c r="AF20" s="16">
        <v>292895.86</v>
      </c>
      <c r="AG20" s="17">
        <v>80373.61</v>
      </c>
      <c r="AH20" s="17">
        <v>0</v>
      </c>
      <c r="AI20" s="17">
        <v>0</v>
      </c>
      <c r="AJ20" s="17">
        <v>0</v>
      </c>
      <c r="AK20" s="12">
        <v>373269.47</v>
      </c>
      <c r="AL20" s="16">
        <v>793943.68</v>
      </c>
      <c r="AM20" s="17">
        <v>649994.66</v>
      </c>
      <c r="AN20" s="17">
        <v>314322.68</v>
      </c>
      <c r="AO20" s="17">
        <v>1037.32</v>
      </c>
      <c r="AP20" s="17">
        <v>0</v>
      </c>
      <c r="AQ20" s="12">
        <v>1759298.34</v>
      </c>
    </row>
    <row r="21" spans="1:43" x14ac:dyDescent="0.3">
      <c r="A21" s="4" t="s">
        <v>11</v>
      </c>
      <c r="B21" s="92">
        <v>7984183.8900000006</v>
      </c>
      <c r="C21" s="87">
        <v>1152556.9100000001</v>
      </c>
      <c r="D21" s="87">
        <v>1591323.25</v>
      </c>
      <c r="E21" s="87">
        <v>69058.66</v>
      </c>
      <c r="F21" s="87">
        <v>0</v>
      </c>
      <c r="G21" s="93">
        <v>10797122.710000001</v>
      </c>
      <c r="H21" s="16">
        <v>441820.13</v>
      </c>
      <c r="I21" s="17">
        <v>797006.12</v>
      </c>
      <c r="J21" s="17">
        <v>0</v>
      </c>
      <c r="K21" s="17">
        <v>0</v>
      </c>
      <c r="L21" s="17">
        <v>0</v>
      </c>
      <c r="M21" s="12">
        <v>1238826.25</v>
      </c>
      <c r="N21" s="16">
        <v>1738609.53</v>
      </c>
      <c r="O21" s="17">
        <v>1004895.79</v>
      </c>
      <c r="P21" s="17">
        <v>20880.05</v>
      </c>
      <c r="Q21" s="17">
        <v>0</v>
      </c>
      <c r="R21" s="17">
        <v>0</v>
      </c>
      <c r="S21" s="12">
        <v>2764385.37</v>
      </c>
      <c r="T21" s="16">
        <v>2218666.96</v>
      </c>
      <c r="U21" s="17">
        <v>-737942.45</v>
      </c>
      <c r="V21" s="17">
        <v>386860.73</v>
      </c>
      <c r="W21" s="17">
        <v>21248.18</v>
      </c>
      <c r="X21" s="17">
        <v>0</v>
      </c>
      <c r="Y21" s="12">
        <v>1888833.42</v>
      </c>
      <c r="Z21" s="16">
        <v>0</v>
      </c>
      <c r="AA21" s="17">
        <v>69538.28</v>
      </c>
      <c r="AB21" s="17">
        <v>0</v>
      </c>
      <c r="AC21" s="17">
        <v>0</v>
      </c>
      <c r="AD21" s="17">
        <v>0</v>
      </c>
      <c r="AE21" s="12">
        <v>69538.28</v>
      </c>
      <c r="AF21" s="16">
        <v>2166468.87</v>
      </c>
      <c r="AG21" s="17">
        <v>-302478.49</v>
      </c>
      <c r="AH21" s="17">
        <v>0</v>
      </c>
      <c r="AI21" s="17">
        <v>0</v>
      </c>
      <c r="AJ21" s="17">
        <v>0</v>
      </c>
      <c r="AK21" s="12">
        <v>1863990.3800000001</v>
      </c>
      <c r="AL21" s="16">
        <v>1418618.4</v>
      </c>
      <c r="AM21" s="17">
        <v>321537.65999999997</v>
      </c>
      <c r="AN21" s="17">
        <v>1183582.47</v>
      </c>
      <c r="AO21" s="17">
        <v>47810.48</v>
      </c>
      <c r="AP21" s="17">
        <v>0</v>
      </c>
      <c r="AQ21" s="12">
        <v>2971549.01</v>
      </c>
    </row>
    <row r="22" spans="1:43" x14ac:dyDescent="0.3">
      <c r="A22" s="4" t="s">
        <v>12</v>
      </c>
      <c r="B22" s="92">
        <v>17279220.190000001</v>
      </c>
      <c r="C22" s="87">
        <v>12087656.699999999</v>
      </c>
      <c r="D22" s="87">
        <v>3923014.7657000003</v>
      </c>
      <c r="E22" s="87">
        <v>1775457.45</v>
      </c>
      <c r="F22" s="87">
        <v>1234690.5600000001</v>
      </c>
      <c r="G22" s="93">
        <v>36300039.665699996</v>
      </c>
      <c r="H22" s="16">
        <v>2022160.2</v>
      </c>
      <c r="I22" s="17">
        <v>998462.34</v>
      </c>
      <c r="J22" s="17">
        <v>0</v>
      </c>
      <c r="K22" s="17">
        <v>0</v>
      </c>
      <c r="L22" s="17">
        <v>691246.14</v>
      </c>
      <c r="M22" s="12">
        <v>3711868.68</v>
      </c>
      <c r="N22" s="16">
        <v>2521234.94</v>
      </c>
      <c r="O22" s="17">
        <v>2220631.92</v>
      </c>
      <c r="P22" s="17">
        <v>0</v>
      </c>
      <c r="Q22" s="17">
        <v>2684.47</v>
      </c>
      <c r="R22" s="17">
        <v>157933.81</v>
      </c>
      <c r="S22" s="12">
        <v>4902485.1399999987</v>
      </c>
      <c r="T22" s="16">
        <v>2507974.7799999998</v>
      </c>
      <c r="U22" s="17">
        <v>1791748.28</v>
      </c>
      <c r="V22" s="17">
        <v>0</v>
      </c>
      <c r="W22" s="17">
        <v>1772772.98</v>
      </c>
      <c r="X22" s="17">
        <v>106343.29</v>
      </c>
      <c r="Y22" s="12">
        <v>6178839.3299999991</v>
      </c>
      <c r="Z22" s="16">
        <v>2829512.42</v>
      </c>
      <c r="AA22" s="17">
        <v>955883.05</v>
      </c>
      <c r="AB22" s="17">
        <v>0</v>
      </c>
      <c r="AC22" s="17">
        <v>0</v>
      </c>
      <c r="AD22" s="17">
        <v>4008.02</v>
      </c>
      <c r="AE22" s="12">
        <v>3789403.4899999998</v>
      </c>
      <c r="AF22" s="16">
        <v>2898351.97</v>
      </c>
      <c r="AG22" s="17">
        <v>1745369.76</v>
      </c>
      <c r="AH22" s="17">
        <v>0</v>
      </c>
      <c r="AI22" s="17">
        <v>0</v>
      </c>
      <c r="AJ22" s="17">
        <v>39168.51</v>
      </c>
      <c r="AK22" s="12">
        <v>4682890.24</v>
      </c>
      <c r="AL22" s="16">
        <v>4499985.88</v>
      </c>
      <c r="AM22" s="17">
        <v>4375561.3499999996</v>
      </c>
      <c r="AN22" s="17">
        <v>3923014.7657000003</v>
      </c>
      <c r="AO22" s="17">
        <v>0</v>
      </c>
      <c r="AP22" s="17">
        <v>235990.79</v>
      </c>
      <c r="AQ22" s="12">
        <v>13034552.785700001</v>
      </c>
    </row>
    <row r="23" spans="1:43" x14ac:dyDescent="0.3">
      <c r="A23" s="4" t="s">
        <v>13</v>
      </c>
      <c r="B23" s="92">
        <v>31981852.84</v>
      </c>
      <c r="C23" s="87">
        <v>22215294.5</v>
      </c>
      <c r="D23" s="87">
        <v>6019265.8402478565</v>
      </c>
      <c r="E23" s="87">
        <v>1676769.7999999998</v>
      </c>
      <c r="F23" s="87">
        <v>2707723.3299999968</v>
      </c>
      <c r="G23" s="93">
        <v>64600906.310247853</v>
      </c>
      <c r="H23" s="16">
        <v>783461.3899999999</v>
      </c>
      <c r="I23" s="17">
        <v>806753.69</v>
      </c>
      <c r="J23" s="17">
        <v>6945.89</v>
      </c>
      <c r="K23" s="17">
        <v>0</v>
      </c>
      <c r="L23" s="17">
        <v>15005.82</v>
      </c>
      <c r="M23" s="12">
        <v>1612166.7899999998</v>
      </c>
      <c r="N23" s="16">
        <v>2343033.5699999998</v>
      </c>
      <c r="O23" s="17">
        <v>1353218.1999999997</v>
      </c>
      <c r="P23" s="17">
        <v>180645.96</v>
      </c>
      <c r="Q23" s="17">
        <v>0</v>
      </c>
      <c r="R23" s="17">
        <v>277020.11999999732</v>
      </c>
      <c r="S23" s="12">
        <v>4153917.8499999968</v>
      </c>
      <c r="T23" s="16">
        <v>4840248.9899999993</v>
      </c>
      <c r="U23" s="17">
        <v>2631756.56</v>
      </c>
      <c r="V23" s="17">
        <v>29409.170000000002</v>
      </c>
      <c r="W23" s="17">
        <v>1673852.9</v>
      </c>
      <c r="X23" s="17">
        <v>2090245.1000000003</v>
      </c>
      <c r="Y23" s="12">
        <v>11265512.719999999</v>
      </c>
      <c r="Z23" s="16">
        <v>0</v>
      </c>
      <c r="AA23" s="17">
        <v>0</v>
      </c>
      <c r="AB23" s="17">
        <v>0</v>
      </c>
      <c r="AC23" s="17">
        <v>0</v>
      </c>
      <c r="AD23" s="17">
        <v>0</v>
      </c>
      <c r="AE23" s="12">
        <v>0</v>
      </c>
      <c r="AF23" s="16">
        <v>15123684.82</v>
      </c>
      <c r="AG23" s="17">
        <v>2432591.4899999998</v>
      </c>
      <c r="AH23" s="17">
        <v>61489.67</v>
      </c>
      <c r="AI23" s="17">
        <v>0</v>
      </c>
      <c r="AJ23" s="17">
        <v>444924.78000000026</v>
      </c>
      <c r="AK23" s="12">
        <v>18062690.760000002</v>
      </c>
      <c r="AL23" s="16">
        <v>8891424.0700000003</v>
      </c>
      <c r="AM23" s="17">
        <v>14990974.560000001</v>
      </c>
      <c r="AN23" s="17">
        <v>5740775.150247856</v>
      </c>
      <c r="AO23" s="17">
        <v>2916.9</v>
      </c>
      <c r="AP23" s="17">
        <v>-119472.49000000115</v>
      </c>
      <c r="AQ23" s="12">
        <v>29506618.190247856</v>
      </c>
    </row>
    <row r="24" spans="1:43" x14ac:dyDescent="0.3">
      <c r="A24" s="4" t="s">
        <v>14</v>
      </c>
      <c r="B24" s="92">
        <v>5560200</v>
      </c>
      <c r="C24" s="87">
        <v>2954235.59</v>
      </c>
      <c r="D24" s="87">
        <v>1080764.94</v>
      </c>
      <c r="E24" s="87">
        <v>49728.33</v>
      </c>
      <c r="F24" s="87">
        <v>335970.15</v>
      </c>
      <c r="G24" s="93">
        <v>9980899.0099999998</v>
      </c>
      <c r="H24" s="16">
        <v>1304829</v>
      </c>
      <c r="I24" s="17">
        <v>223748.85</v>
      </c>
      <c r="J24" s="17">
        <v>0</v>
      </c>
      <c r="K24" s="17">
        <v>0</v>
      </c>
      <c r="L24" s="17">
        <v>136842.70000000001</v>
      </c>
      <c r="M24" s="12">
        <v>1665420.55</v>
      </c>
      <c r="N24" s="16">
        <v>182719</v>
      </c>
      <c r="O24" s="17">
        <v>132909.31</v>
      </c>
      <c r="P24" s="17">
        <v>0</v>
      </c>
      <c r="Q24" s="17">
        <v>0</v>
      </c>
      <c r="R24" s="17">
        <v>0</v>
      </c>
      <c r="S24" s="12">
        <v>315628.31</v>
      </c>
      <c r="T24" s="16">
        <v>121389</v>
      </c>
      <c r="U24" s="17">
        <v>1510861.76</v>
      </c>
      <c r="V24" s="17">
        <v>1080764.94</v>
      </c>
      <c r="W24" s="17">
        <v>751.58</v>
      </c>
      <c r="X24" s="17">
        <v>45976.899999999994</v>
      </c>
      <c r="Y24" s="12">
        <v>2759744.18</v>
      </c>
      <c r="Z24" s="16">
        <v>0</v>
      </c>
      <c r="AA24" s="17">
        <v>0</v>
      </c>
      <c r="AB24" s="17">
        <v>0</v>
      </c>
      <c r="AC24" s="17">
        <v>0</v>
      </c>
      <c r="AD24" s="17">
        <v>0</v>
      </c>
      <c r="AE24" s="12">
        <v>0</v>
      </c>
      <c r="AF24" s="16">
        <v>3951263</v>
      </c>
      <c r="AG24" s="17">
        <v>875179.98</v>
      </c>
      <c r="AH24" s="17">
        <v>0</v>
      </c>
      <c r="AI24" s="17">
        <v>48976.75</v>
      </c>
      <c r="AJ24" s="17">
        <v>153150.54999999999</v>
      </c>
      <c r="AK24" s="12">
        <v>5028570.28</v>
      </c>
      <c r="AL24" s="16">
        <v>0</v>
      </c>
      <c r="AM24" s="17">
        <v>211535.69</v>
      </c>
      <c r="AN24" s="17">
        <v>0</v>
      </c>
      <c r="AO24" s="17">
        <v>0</v>
      </c>
      <c r="AP24" s="17">
        <v>0</v>
      </c>
      <c r="AQ24" s="12">
        <v>211535.69</v>
      </c>
    </row>
    <row r="25" spans="1:43" x14ac:dyDescent="0.3">
      <c r="A25" s="4" t="s">
        <v>15</v>
      </c>
      <c r="B25" s="92">
        <v>7832124.8999999985</v>
      </c>
      <c r="C25" s="87">
        <v>6509025.9299999997</v>
      </c>
      <c r="D25" s="87">
        <v>391375</v>
      </c>
      <c r="E25" s="87">
        <v>84902.06</v>
      </c>
      <c r="F25" s="87">
        <v>515226.20999999996</v>
      </c>
      <c r="G25" s="93">
        <v>15332654.099999998</v>
      </c>
      <c r="H25" s="16">
        <v>413796.49</v>
      </c>
      <c r="I25" s="17">
        <v>168105.16999999993</v>
      </c>
      <c r="J25" s="17">
        <v>3571</v>
      </c>
      <c r="K25" s="17">
        <v>0</v>
      </c>
      <c r="L25" s="17">
        <v>295314.20999999996</v>
      </c>
      <c r="M25" s="12">
        <v>880786.86999999988</v>
      </c>
      <c r="N25" s="16">
        <v>989502.42</v>
      </c>
      <c r="O25" s="17">
        <v>110407.67999999999</v>
      </c>
      <c r="P25" s="17">
        <v>44537</v>
      </c>
      <c r="Q25" s="17">
        <v>0</v>
      </c>
      <c r="R25" s="17">
        <v>24403.07</v>
      </c>
      <c r="S25" s="12">
        <v>1168850.1700000002</v>
      </c>
      <c r="T25" s="16">
        <v>1179171.18</v>
      </c>
      <c r="U25" s="17">
        <v>234565.02</v>
      </c>
      <c r="V25" s="17">
        <v>0</v>
      </c>
      <c r="W25" s="17">
        <v>0</v>
      </c>
      <c r="X25" s="17">
        <v>75590.36</v>
      </c>
      <c r="Y25" s="12">
        <v>1489326.56</v>
      </c>
      <c r="Z25" s="16">
        <v>0</v>
      </c>
      <c r="AA25" s="17">
        <v>0</v>
      </c>
      <c r="AB25" s="17">
        <v>1815</v>
      </c>
      <c r="AC25" s="17">
        <v>0</v>
      </c>
      <c r="AD25" s="17">
        <v>0</v>
      </c>
      <c r="AE25" s="12">
        <v>1815</v>
      </c>
      <c r="AF25" s="16">
        <v>4136284.3399999985</v>
      </c>
      <c r="AG25" s="17">
        <v>2304909.879999999</v>
      </c>
      <c r="AH25" s="17">
        <v>56906</v>
      </c>
      <c r="AI25" s="17">
        <v>84902.06</v>
      </c>
      <c r="AJ25" s="17">
        <v>45877.24</v>
      </c>
      <c r="AK25" s="12">
        <v>6628879.5199999968</v>
      </c>
      <c r="AL25" s="16">
        <v>1113370.4700000009</v>
      </c>
      <c r="AM25" s="17">
        <v>3691038.1800000006</v>
      </c>
      <c r="AN25" s="17">
        <v>284546</v>
      </c>
      <c r="AO25" s="17">
        <v>0</v>
      </c>
      <c r="AP25" s="17">
        <v>74041.33</v>
      </c>
      <c r="AQ25" s="12">
        <v>5162995.9800000014</v>
      </c>
    </row>
    <row r="26" spans="1:43" x14ac:dyDescent="0.3">
      <c r="A26" s="4" t="s">
        <v>16</v>
      </c>
      <c r="B26" s="92">
        <v>4660685.58</v>
      </c>
      <c r="C26" s="87">
        <v>3246827.3499999992</v>
      </c>
      <c r="D26" s="87">
        <v>241599.42715469596</v>
      </c>
      <c r="E26" s="87">
        <v>0</v>
      </c>
      <c r="F26" s="87">
        <v>1366270.14</v>
      </c>
      <c r="G26" s="93">
        <v>9515382.4971546959</v>
      </c>
      <c r="H26" s="16">
        <v>1488.98</v>
      </c>
      <c r="I26" s="17">
        <v>353897.94999999995</v>
      </c>
      <c r="J26" s="17">
        <v>0</v>
      </c>
      <c r="K26" s="17">
        <v>0</v>
      </c>
      <c r="L26" s="17">
        <v>251750.74</v>
      </c>
      <c r="M26" s="12">
        <v>607137.66999999993</v>
      </c>
      <c r="N26" s="16">
        <v>255481.76999999996</v>
      </c>
      <c r="O26" s="17">
        <v>181444.22999999998</v>
      </c>
      <c r="P26" s="17">
        <v>1459.5583327779484</v>
      </c>
      <c r="Q26" s="17">
        <v>0</v>
      </c>
      <c r="R26" s="17">
        <v>12571.33</v>
      </c>
      <c r="S26" s="12">
        <v>450956.88833277789</v>
      </c>
      <c r="T26" s="16">
        <v>581107.94999999995</v>
      </c>
      <c r="U26" s="17">
        <v>168285.96000000002</v>
      </c>
      <c r="V26" s="17">
        <v>0</v>
      </c>
      <c r="W26" s="17">
        <v>0</v>
      </c>
      <c r="X26" s="17">
        <v>119661.90000000001</v>
      </c>
      <c r="Y26" s="12">
        <v>869055.80999999994</v>
      </c>
      <c r="Z26" s="16">
        <v>1755491.5600000005</v>
      </c>
      <c r="AA26" s="17">
        <v>547788.59</v>
      </c>
      <c r="AB26" s="17">
        <v>0</v>
      </c>
      <c r="AC26" s="17">
        <v>0</v>
      </c>
      <c r="AD26" s="17">
        <v>179816.28000000003</v>
      </c>
      <c r="AE26" s="12">
        <v>2483096.4300000006</v>
      </c>
      <c r="AF26" s="16">
        <v>1619453.5599999996</v>
      </c>
      <c r="AG26" s="17">
        <v>403295.7799999998</v>
      </c>
      <c r="AH26" s="17">
        <v>240139.868821918</v>
      </c>
      <c r="AI26" s="17">
        <v>0</v>
      </c>
      <c r="AJ26" s="17">
        <v>762603.34999999986</v>
      </c>
      <c r="AK26" s="12">
        <v>3025492.5588219175</v>
      </c>
      <c r="AL26" s="16">
        <v>447661.76</v>
      </c>
      <c r="AM26" s="17">
        <v>1592114.8399999994</v>
      </c>
      <c r="AN26" s="17">
        <v>0</v>
      </c>
      <c r="AO26" s="17">
        <v>0</v>
      </c>
      <c r="AP26" s="17">
        <v>39866.54</v>
      </c>
      <c r="AQ26" s="12">
        <v>2079643.1399999994</v>
      </c>
    </row>
    <row r="27" spans="1:43" x14ac:dyDescent="0.3">
      <c r="A27" s="4" t="s">
        <v>17</v>
      </c>
      <c r="B27" s="92">
        <v>30128135.030000001</v>
      </c>
      <c r="C27" s="87">
        <v>12351230.950000001</v>
      </c>
      <c r="D27" s="87">
        <v>3407494</v>
      </c>
      <c r="E27" s="87">
        <v>5711.21</v>
      </c>
      <c r="F27" s="87">
        <v>1592614.04</v>
      </c>
      <c r="G27" s="93">
        <v>47485185.229999997</v>
      </c>
      <c r="H27" s="16">
        <v>1520381.27</v>
      </c>
      <c r="I27" s="17">
        <v>1508946.6600000001</v>
      </c>
      <c r="J27" s="17">
        <v>215043</v>
      </c>
      <c r="K27" s="17">
        <v>0</v>
      </c>
      <c r="L27" s="17">
        <v>424355.13</v>
      </c>
      <c r="M27" s="12">
        <v>3668726.06</v>
      </c>
      <c r="N27" s="16">
        <v>2122535.36</v>
      </c>
      <c r="O27" s="17">
        <v>1520055.01</v>
      </c>
      <c r="P27" s="17">
        <v>230374</v>
      </c>
      <c r="Q27" s="17">
        <v>0</v>
      </c>
      <c r="R27" s="17">
        <v>57304.74</v>
      </c>
      <c r="S27" s="12">
        <v>3930269.1100000003</v>
      </c>
      <c r="T27" s="16">
        <v>2777509.31</v>
      </c>
      <c r="U27" s="17">
        <v>1640437.9</v>
      </c>
      <c r="V27" s="17">
        <v>282208</v>
      </c>
      <c r="W27" s="17">
        <v>0</v>
      </c>
      <c r="X27" s="17">
        <v>114422</v>
      </c>
      <c r="Y27" s="12">
        <v>4814577.21</v>
      </c>
      <c r="Z27" s="16">
        <v>0</v>
      </c>
      <c r="AA27" s="17">
        <v>0</v>
      </c>
      <c r="AB27" s="17">
        <v>0</v>
      </c>
      <c r="AC27" s="17">
        <v>0</v>
      </c>
      <c r="AD27" s="17">
        <v>0</v>
      </c>
      <c r="AE27" s="12">
        <v>0</v>
      </c>
      <c r="AF27" s="16">
        <v>18045947.849999998</v>
      </c>
      <c r="AG27" s="17">
        <v>5761343.5350000001</v>
      </c>
      <c r="AH27" s="17">
        <v>2181386</v>
      </c>
      <c r="AI27" s="17">
        <v>5711.21</v>
      </c>
      <c r="AJ27" s="17">
        <v>572899.52</v>
      </c>
      <c r="AK27" s="12">
        <v>26567288.114999998</v>
      </c>
      <c r="AL27" s="16">
        <v>5661761.2400000002</v>
      </c>
      <c r="AM27" s="17">
        <v>1920447.845</v>
      </c>
      <c r="AN27" s="17">
        <v>498483</v>
      </c>
      <c r="AO27" s="17">
        <v>0</v>
      </c>
      <c r="AP27" s="17">
        <v>423632.65</v>
      </c>
      <c r="AQ27" s="12">
        <v>8504324.7349999994</v>
      </c>
    </row>
    <row r="28" spans="1:43" x14ac:dyDescent="0.3">
      <c r="A28" s="4" t="s">
        <v>18</v>
      </c>
      <c r="B28" s="92">
        <v>9355070</v>
      </c>
      <c r="C28" s="87">
        <v>6605630</v>
      </c>
      <c r="D28" s="87">
        <v>2280358</v>
      </c>
      <c r="E28" s="87">
        <v>0</v>
      </c>
      <c r="F28" s="87">
        <v>934060</v>
      </c>
      <c r="G28" s="93">
        <v>19175118</v>
      </c>
      <c r="H28" s="16">
        <v>706944</v>
      </c>
      <c r="I28" s="17">
        <v>290663</v>
      </c>
      <c r="J28" s="17">
        <v>0</v>
      </c>
      <c r="K28" s="17">
        <v>0</v>
      </c>
      <c r="L28" s="17">
        <v>374294</v>
      </c>
      <c r="M28" s="12">
        <v>1371901</v>
      </c>
      <c r="N28" s="16">
        <v>1058434</v>
      </c>
      <c r="O28" s="17">
        <v>593655</v>
      </c>
      <c r="P28" s="17">
        <v>11939</v>
      </c>
      <c r="Q28" s="17">
        <v>0</v>
      </c>
      <c r="R28" s="17">
        <v>9485</v>
      </c>
      <c r="S28" s="12">
        <v>1673513</v>
      </c>
      <c r="T28" s="16">
        <v>1584196</v>
      </c>
      <c r="U28" s="17">
        <v>481890</v>
      </c>
      <c r="V28" s="17">
        <v>0</v>
      </c>
      <c r="W28" s="17">
        <v>0</v>
      </c>
      <c r="X28" s="17">
        <v>250046</v>
      </c>
      <c r="Y28" s="12">
        <v>2316132</v>
      </c>
      <c r="Z28" s="16">
        <v>0</v>
      </c>
      <c r="AA28" s="17">
        <v>0</v>
      </c>
      <c r="AB28" s="17">
        <v>0</v>
      </c>
      <c r="AC28" s="17">
        <v>0</v>
      </c>
      <c r="AD28" s="17">
        <v>0</v>
      </c>
      <c r="AE28" s="12">
        <v>0</v>
      </c>
      <c r="AF28" s="16">
        <v>4560418</v>
      </c>
      <c r="AG28" s="17">
        <v>2744425</v>
      </c>
      <c r="AH28" s="17">
        <v>25511</v>
      </c>
      <c r="AI28" s="17">
        <v>0</v>
      </c>
      <c r="AJ28" s="17">
        <v>241356</v>
      </c>
      <c r="AK28" s="12">
        <v>7571710</v>
      </c>
      <c r="AL28" s="16">
        <v>1445078</v>
      </c>
      <c r="AM28" s="17">
        <v>2494997</v>
      </c>
      <c r="AN28" s="17">
        <v>2242908</v>
      </c>
      <c r="AO28" s="17">
        <v>0</v>
      </c>
      <c r="AP28" s="17">
        <v>58879</v>
      </c>
      <c r="AQ28" s="12">
        <v>6241862</v>
      </c>
    </row>
    <row r="29" spans="1:43" x14ac:dyDescent="0.3">
      <c r="A29" s="4" t="s">
        <v>19</v>
      </c>
      <c r="B29" s="92">
        <v>18570555</v>
      </c>
      <c r="C29" s="87">
        <v>11778218</v>
      </c>
      <c r="D29" s="87">
        <v>16860962</v>
      </c>
      <c r="E29" s="87">
        <v>1107699</v>
      </c>
      <c r="F29" s="87">
        <v>1212476</v>
      </c>
      <c r="G29" s="93">
        <v>49529910</v>
      </c>
      <c r="H29" s="16">
        <v>649031</v>
      </c>
      <c r="I29" s="17">
        <v>974867</v>
      </c>
      <c r="J29" s="17" t="s">
        <v>348</v>
      </c>
      <c r="K29" s="17" t="s">
        <v>348</v>
      </c>
      <c r="L29" s="17">
        <v>420272</v>
      </c>
      <c r="M29" s="12">
        <v>2044170</v>
      </c>
      <c r="N29" s="16">
        <v>4003269</v>
      </c>
      <c r="O29" s="17">
        <v>1351821</v>
      </c>
      <c r="P29" s="17">
        <v>9952</v>
      </c>
      <c r="Q29" s="17">
        <v>3761</v>
      </c>
      <c r="R29" s="17">
        <v>593490</v>
      </c>
      <c r="S29" s="12">
        <v>5962293</v>
      </c>
      <c r="T29" s="16">
        <v>3751042</v>
      </c>
      <c r="U29" s="17">
        <v>2914856</v>
      </c>
      <c r="V29" s="17">
        <v>59107</v>
      </c>
      <c r="W29" s="17">
        <v>1088787</v>
      </c>
      <c r="X29" s="17">
        <v>2313613</v>
      </c>
      <c r="Y29" s="12">
        <v>10127405</v>
      </c>
      <c r="Z29" s="16" t="s">
        <v>348</v>
      </c>
      <c r="AA29" s="17" t="s">
        <v>348</v>
      </c>
      <c r="AB29" s="17" t="s">
        <v>348</v>
      </c>
      <c r="AC29" s="17" t="s">
        <v>348</v>
      </c>
      <c r="AD29" s="17" t="s">
        <v>348</v>
      </c>
      <c r="AE29" s="12">
        <v>0</v>
      </c>
      <c r="AF29" s="16">
        <v>3977804</v>
      </c>
      <c r="AG29" s="17">
        <v>1007073</v>
      </c>
      <c r="AH29" s="17" t="s">
        <v>348</v>
      </c>
      <c r="AI29" s="17" t="s">
        <v>348</v>
      </c>
      <c r="AJ29" s="17">
        <v>808462</v>
      </c>
      <c r="AK29" s="12">
        <v>5793339</v>
      </c>
      <c r="AL29" s="16">
        <v>6189409</v>
      </c>
      <c r="AM29" s="17">
        <v>5529601</v>
      </c>
      <c r="AN29" s="17">
        <v>16791903</v>
      </c>
      <c r="AO29" s="17">
        <v>15151</v>
      </c>
      <c r="AP29" s="17">
        <v>-2923361</v>
      </c>
      <c r="AQ29" s="12">
        <v>25602703</v>
      </c>
    </row>
    <row r="30" spans="1:43" x14ac:dyDescent="0.3">
      <c r="A30" s="4" t="s">
        <v>20</v>
      </c>
      <c r="B30" s="92">
        <v>2900146</v>
      </c>
      <c r="C30" s="87">
        <v>1496650</v>
      </c>
      <c r="D30" s="87">
        <v>382950</v>
      </c>
      <c r="E30" s="87">
        <v>26423</v>
      </c>
      <c r="F30" s="87">
        <v>535667</v>
      </c>
      <c r="G30" s="93">
        <v>5341836</v>
      </c>
      <c r="H30" s="16">
        <v>659383</v>
      </c>
      <c r="I30" s="17">
        <v>848857</v>
      </c>
      <c r="J30" s="17">
        <v>177016</v>
      </c>
      <c r="K30" s="17">
        <v>0</v>
      </c>
      <c r="L30" s="17">
        <v>393868</v>
      </c>
      <c r="M30" s="12">
        <v>2079124</v>
      </c>
      <c r="N30" s="16">
        <v>465481</v>
      </c>
      <c r="O30" s="17">
        <v>173672</v>
      </c>
      <c r="P30" s="17">
        <v>1408</v>
      </c>
      <c r="Q30" s="17">
        <v>0</v>
      </c>
      <c r="R30" s="17">
        <v>4325</v>
      </c>
      <c r="S30" s="12">
        <v>644886</v>
      </c>
      <c r="T30" s="16">
        <v>731688</v>
      </c>
      <c r="U30" s="17">
        <v>162524</v>
      </c>
      <c r="V30" s="17">
        <v>0</v>
      </c>
      <c r="W30" s="17">
        <v>26423</v>
      </c>
      <c r="X30" s="17">
        <v>137474</v>
      </c>
      <c r="Y30" s="12">
        <v>1058109</v>
      </c>
      <c r="Z30" s="16">
        <v>0</v>
      </c>
      <c r="AA30" s="17">
        <v>0</v>
      </c>
      <c r="AB30" s="17">
        <v>0</v>
      </c>
      <c r="AC30" s="17">
        <v>0</v>
      </c>
      <c r="AD30" s="17">
        <v>0</v>
      </c>
      <c r="AE30" s="12">
        <v>0</v>
      </c>
      <c r="AF30" s="16">
        <v>1034517</v>
      </c>
      <c r="AG30" s="17">
        <v>160457</v>
      </c>
      <c r="AH30" s="17">
        <v>0</v>
      </c>
      <c r="AI30" s="17">
        <v>0</v>
      </c>
      <c r="AJ30" s="17">
        <v>0</v>
      </c>
      <c r="AK30" s="12">
        <v>1194974</v>
      </c>
      <c r="AL30" s="16">
        <v>9077</v>
      </c>
      <c r="AM30" s="17">
        <v>151140</v>
      </c>
      <c r="AN30" s="17">
        <v>204526</v>
      </c>
      <c r="AO30" s="17">
        <v>0</v>
      </c>
      <c r="AP30" s="17">
        <v>0</v>
      </c>
      <c r="AQ30" s="12">
        <v>364743</v>
      </c>
    </row>
    <row r="31" spans="1:43" x14ac:dyDescent="0.3">
      <c r="A31" s="4" t="s">
        <v>21</v>
      </c>
      <c r="B31" s="92">
        <v>19931213.48</v>
      </c>
      <c r="C31" s="87">
        <v>14097764.25</v>
      </c>
      <c r="D31" s="87">
        <v>6345223.3899999997</v>
      </c>
      <c r="E31" s="87">
        <v>490378.4</v>
      </c>
      <c r="F31" s="87">
        <v>3041097.39</v>
      </c>
      <c r="G31" s="93">
        <v>43905676.909999996</v>
      </c>
      <c r="H31" s="16">
        <v>3359354</v>
      </c>
      <c r="I31" s="17">
        <v>1739937.65</v>
      </c>
      <c r="J31" s="17">
        <v>0</v>
      </c>
      <c r="K31" s="17">
        <v>307942.40000000002</v>
      </c>
      <c r="L31" s="17">
        <v>506693.49</v>
      </c>
      <c r="M31" s="12">
        <v>5913927.540000001</v>
      </c>
      <c r="N31" s="16">
        <v>4307609.58</v>
      </c>
      <c r="O31" s="17">
        <v>530316.56999999995</v>
      </c>
      <c r="P31" s="17">
        <v>0</v>
      </c>
      <c r="Q31" s="17">
        <v>0</v>
      </c>
      <c r="R31" s="17">
        <v>220581.73</v>
      </c>
      <c r="S31" s="12">
        <v>5058507.8800000008</v>
      </c>
      <c r="T31" s="16">
        <v>3450081</v>
      </c>
      <c r="U31" s="17">
        <v>1190183.1000000001</v>
      </c>
      <c r="V31" s="17">
        <v>0</v>
      </c>
      <c r="W31" s="17">
        <v>0</v>
      </c>
      <c r="X31" s="17">
        <v>48935.01</v>
      </c>
      <c r="Y31" s="12">
        <v>4689199.1099999994</v>
      </c>
      <c r="Z31" s="16">
        <v>0</v>
      </c>
      <c r="AA31" s="17">
        <v>0</v>
      </c>
      <c r="AB31" s="17">
        <v>0</v>
      </c>
      <c r="AC31" s="17">
        <v>0</v>
      </c>
      <c r="AD31" s="17">
        <v>0</v>
      </c>
      <c r="AE31" s="12">
        <v>0</v>
      </c>
      <c r="AF31" s="16">
        <v>3736533.99</v>
      </c>
      <c r="AG31" s="17">
        <v>1563679.45</v>
      </c>
      <c r="AH31" s="17">
        <v>0</v>
      </c>
      <c r="AI31" s="17">
        <v>0</v>
      </c>
      <c r="AJ31" s="17">
        <v>1263078.03</v>
      </c>
      <c r="AK31" s="12">
        <v>6563291.4700000007</v>
      </c>
      <c r="AL31" s="16">
        <v>5077634.91</v>
      </c>
      <c r="AM31" s="17">
        <v>9073647.4800000004</v>
      </c>
      <c r="AN31" s="17">
        <v>6345223.3899999997</v>
      </c>
      <c r="AO31" s="17">
        <v>182436</v>
      </c>
      <c r="AP31" s="17">
        <v>1001809.13</v>
      </c>
      <c r="AQ31" s="12">
        <v>21680750.91</v>
      </c>
    </row>
    <row r="32" spans="1:43" x14ac:dyDescent="0.3">
      <c r="A32" s="4" t="s">
        <v>22</v>
      </c>
      <c r="B32" s="92">
        <v>7510099.6899999995</v>
      </c>
      <c r="C32" s="87">
        <v>2773357.76</v>
      </c>
      <c r="D32" s="87">
        <v>4176420.42</v>
      </c>
      <c r="E32" s="87">
        <v>8999.56</v>
      </c>
      <c r="F32" s="87">
        <v>1150260.0499999998</v>
      </c>
      <c r="G32" s="93">
        <v>15619137.48</v>
      </c>
      <c r="H32" s="16">
        <v>593427.51</v>
      </c>
      <c r="I32" s="17">
        <v>304655.84999999998</v>
      </c>
      <c r="J32" s="17">
        <v>0</v>
      </c>
      <c r="K32" s="17">
        <v>0</v>
      </c>
      <c r="L32" s="17">
        <v>323200.68</v>
      </c>
      <c r="M32" s="12">
        <v>1221284.04</v>
      </c>
      <c r="N32" s="16">
        <v>789572.21000000008</v>
      </c>
      <c r="O32" s="17">
        <v>582875.68999999994</v>
      </c>
      <c r="P32" s="17">
        <v>0</v>
      </c>
      <c r="Q32" s="17">
        <v>0</v>
      </c>
      <c r="R32" s="17">
        <v>40248.729999999996</v>
      </c>
      <c r="S32" s="12">
        <v>1412696.63</v>
      </c>
      <c r="T32" s="16">
        <v>2788021.3400000003</v>
      </c>
      <c r="U32" s="17">
        <v>1001709.1099999999</v>
      </c>
      <c r="V32" s="17">
        <v>0</v>
      </c>
      <c r="W32" s="17">
        <v>0</v>
      </c>
      <c r="X32" s="17">
        <v>172357.45</v>
      </c>
      <c r="Y32" s="12">
        <v>3962087.9000000004</v>
      </c>
      <c r="Z32" s="16">
        <v>3014.04</v>
      </c>
      <c r="AA32" s="17">
        <v>15581.91</v>
      </c>
      <c r="AB32" s="17">
        <v>0</v>
      </c>
      <c r="AC32" s="17">
        <v>0</v>
      </c>
      <c r="AD32" s="17">
        <v>0</v>
      </c>
      <c r="AE32" s="12">
        <v>18595.95</v>
      </c>
      <c r="AF32" s="16">
        <v>2097503.6399999997</v>
      </c>
      <c r="AG32" s="17">
        <v>436398.79000000004</v>
      </c>
      <c r="AH32" s="17">
        <v>0</v>
      </c>
      <c r="AI32" s="17">
        <v>0</v>
      </c>
      <c r="AJ32" s="17">
        <v>342705.1</v>
      </c>
      <c r="AK32" s="12">
        <v>2876607.53</v>
      </c>
      <c r="AL32" s="16">
        <v>1238560.9499999995</v>
      </c>
      <c r="AM32" s="17">
        <v>432136.41000000027</v>
      </c>
      <c r="AN32" s="17">
        <v>4176420.42</v>
      </c>
      <c r="AO32" s="17">
        <v>8999.56</v>
      </c>
      <c r="AP32" s="17">
        <v>271748.08999999991</v>
      </c>
      <c r="AQ32" s="12">
        <v>6127865.4299999988</v>
      </c>
    </row>
    <row r="33" spans="1:43" x14ac:dyDescent="0.3">
      <c r="A33" s="4" t="s">
        <v>23</v>
      </c>
      <c r="B33" s="92">
        <v>3810013.6744445302</v>
      </c>
      <c r="C33" s="87">
        <v>1567322.1586691544</v>
      </c>
      <c r="D33" s="87">
        <v>305109.99183752597</v>
      </c>
      <c r="E33" s="87">
        <v>290542.43</v>
      </c>
      <c r="F33" s="87">
        <v>383771.38</v>
      </c>
      <c r="G33" s="93">
        <v>6356759.6349512106</v>
      </c>
      <c r="H33" s="16">
        <v>380603.93129475205</v>
      </c>
      <c r="I33" s="17">
        <v>463453.31929169351</v>
      </c>
      <c r="J33" s="17">
        <v>36758.874229396824</v>
      </c>
      <c r="K33" s="17">
        <v>0</v>
      </c>
      <c r="L33" s="17">
        <v>197470.64</v>
      </c>
      <c r="M33" s="12">
        <v>1078286.7648158423</v>
      </c>
      <c r="N33" s="16">
        <v>691175.51775538782</v>
      </c>
      <c r="O33" s="17">
        <v>303005.77405483864</v>
      </c>
      <c r="P33" s="17">
        <v>47920.712157180431</v>
      </c>
      <c r="Q33" s="17">
        <v>0</v>
      </c>
      <c r="R33" s="17">
        <v>32420.240000000002</v>
      </c>
      <c r="S33" s="12">
        <v>1074522.2439674069</v>
      </c>
      <c r="T33" s="16">
        <v>1865352.2439054358</v>
      </c>
      <c r="U33" s="17">
        <v>436666.3352619324</v>
      </c>
      <c r="V33" s="17">
        <v>120355.14421066754</v>
      </c>
      <c r="W33" s="17">
        <v>290542.43</v>
      </c>
      <c r="X33" s="17">
        <v>153880.5</v>
      </c>
      <c r="Y33" s="12">
        <v>2866796.6533780359</v>
      </c>
      <c r="Z33" s="16">
        <v>0</v>
      </c>
      <c r="AA33" s="17">
        <v>0</v>
      </c>
      <c r="AB33" s="17">
        <v>0</v>
      </c>
      <c r="AC33" s="17">
        <v>0</v>
      </c>
      <c r="AD33" s="17">
        <v>0</v>
      </c>
      <c r="AE33" s="12">
        <v>0</v>
      </c>
      <c r="AF33" s="16">
        <v>872881.98148895416</v>
      </c>
      <c r="AG33" s="17">
        <v>346219.58006068988</v>
      </c>
      <c r="AH33" s="17">
        <v>100075.26124028119</v>
      </c>
      <c r="AI33" s="17">
        <v>0</v>
      </c>
      <c r="AJ33" s="17">
        <v>0</v>
      </c>
      <c r="AK33" s="12">
        <v>1319176.8227899252</v>
      </c>
      <c r="AL33" s="16">
        <v>0</v>
      </c>
      <c r="AM33" s="17">
        <v>17977.150000000001</v>
      </c>
      <c r="AN33" s="17">
        <v>0</v>
      </c>
      <c r="AO33" s="17">
        <v>0</v>
      </c>
      <c r="AP33" s="17">
        <v>0</v>
      </c>
      <c r="AQ33" s="12">
        <v>17977.150000000001</v>
      </c>
    </row>
    <row r="34" spans="1:43" ht="13.15" customHeight="1" x14ac:dyDescent="0.3">
      <c r="A34" s="4" t="s">
        <v>24</v>
      </c>
      <c r="B34" s="92">
        <v>22404686.539999999</v>
      </c>
      <c r="C34" s="87">
        <v>9358449.6899999995</v>
      </c>
      <c r="D34" s="87">
        <v>3421970.65</v>
      </c>
      <c r="E34" s="87">
        <v>2170839.44</v>
      </c>
      <c r="F34" s="87">
        <v>463034.7</v>
      </c>
      <c r="G34" s="93">
        <v>37818981.019999996</v>
      </c>
      <c r="H34" s="16">
        <v>1520244.66</v>
      </c>
      <c r="I34" s="17">
        <v>2086883.32</v>
      </c>
      <c r="J34" s="17">
        <v>158014.49</v>
      </c>
      <c r="K34" s="17">
        <v>0</v>
      </c>
      <c r="L34" s="17">
        <v>14000</v>
      </c>
      <c r="M34" s="12">
        <v>3779142.4699999997</v>
      </c>
      <c r="N34" s="16">
        <v>2355569.17</v>
      </c>
      <c r="O34" s="17">
        <v>784954.99</v>
      </c>
      <c r="P34" s="17">
        <v>31893.05</v>
      </c>
      <c r="Q34" s="17">
        <v>0</v>
      </c>
      <c r="R34" s="17">
        <v>216546.84</v>
      </c>
      <c r="S34" s="12">
        <v>3388964.05</v>
      </c>
      <c r="T34" s="16">
        <v>2704363.82</v>
      </c>
      <c r="U34" s="17">
        <v>2851178.05</v>
      </c>
      <c r="V34" s="17">
        <v>37.590000000000003</v>
      </c>
      <c r="W34" s="17">
        <v>0</v>
      </c>
      <c r="X34" s="17">
        <v>0</v>
      </c>
      <c r="Y34" s="12">
        <v>5555579.459999999</v>
      </c>
      <c r="Z34" s="16">
        <v>0</v>
      </c>
      <c r="AA34" s="17">
        <v>0</v>
      </c>
      <c r="AB34" s="17">
        <v>0</v>
      </c>
      <c r="AC34" s="17">
        <v>0</v>
      </c>
      <c r="AD34" s="17">
        <v>0</v>
      </c>
      <c r="AE34" s="12">
        <v>0</v>
      </c>
      <c r="AF34" s="16">
        <v>10548438.15</v>
      </c>
      <c r="AG34" s="17">
        <v>2351969.86</v>
      </c>
      <c r="AH34" s="17">
        <v>30275.62</v>
      </c>
      <c r="AI34" s="17">
        <v>0</v>
      </c>
      <c r="AJ34" s="17">
        <v>10000</v>
      </c>
      <c r="AK34" s="12">
        <v>12940683.629999999</v>
      </c>
      <c r="AL34" s="16">
        <v>5276070.74</v>
      </c>
      <c r="AM34" s="17">
        <v>1283463.47</v>
      </c>
      <c r="AN34" s="17">
        <v>3201749.9</v>
      </c>
      <c r="AO34" s="17">
        <v>2170839.44</v>
      </c>
      <c r="AP34" s="17">
        <v>222487.86000000002</v>
      </c>
      <c r="AQ34" s="12">
        <v>12154611.409999998</v>
      </c>
    </row>
    <row r="35" spans="1:43" x14ac:dyDescent="0.3">
      <c r="A35" s="4" t="s">
        <v>25</v>
      </c>
      <c r="B35" s="92">
        <v>11635166.941908456</v>
      </c>
      <c r="C35" s="87">
        <v>11355228.368890781</v>
      </c>
      <c r="D35" s="87">
        <v>2294325</v>
      </c>
      <c r="E35" s="87">
        <v>2946757.01</v>
      </c>
      <c r="F35" s="87">
        <v>2192129.4473857665</v>
      </c>
      <c r="G35" s="93">
        <v>30423606.768185005</v>
      </c>
      <c r="H35" s="16">
        <v>1646919.6246378548</v>
      </c>
      <c r="I35" s="17">
        <v>439761.14134712238</v>
      </c>
      <c r="J35" s="17">
        <v>7948</v>
      </c>
      <c r="K35" s="17">
        <v>0</v>
      </c>
      <c r="L35" s="17">
        <v>369161.47696483455</v>
      </c>
      <c r="M35" s="12">
        <v>2463790.2429498117</v>
      </c>
      <c r="N35" s="16">
        <v>3942112.2492629634</v>
      </c>
      <c r="O35" s="17">
        <v>1082824.9139438402</v>
      </c>
      <c r="P35" s="17">
        <v>278255</v>
      </c>
      <c r="Q35" s="17">
        <v>0</v>
      </c>
      <c r="R35" s="17">
        <v>273162.06092337589</v>
      </c>
      <c r="S35" s="12">
        <v>5576354.2241301797</v>
      </c>
      <c r="T35" s="16">
        <v>3156950.8361846413</v>
      </c>
      <c r="U35" s="17">
        <v>6558977.9502610061</v>
      </c>
      <c r="V35" s="17">
        <v>32573</v>
      </c>
      <c r="W35" s="17">
        <v>2946757.01</v>
      </c>
      <c r="X35" s="17">
        <v>998977.64625302749</v>
      </c>
      <c r="Y35" s="12">
        <v>13694236.442698674</v>
      </c>
      <c r="Z35" s="16">
        <v>0</v>
      </c>
      <c r="AA35" s="17">
        <v>0</v>
      </c>
      <c r="AB35" s="17">
        <v>0</v>
      </c>
      <c r="AC35" s="17">
        <v>0</v>
      </c>
      <c r="AD35" s="17">
        <v>0</v>
      </c>
      <c r="AE35" s="12">
        <v>0</v>
      </c>
      <c r="AF35" s="16">
        <v>685679.31432712066</v>
      </c>
      <c r="AG35" s="17">
        <v>47808.959090993034</v>
      </c>
      <c r="AH35" s="17">
        <v>269513</v>
      </c>
      <c r="AI35" s="17">
        <v>0</v>
      </c>
      <c r="AJ35" s="17">
        <v>211582.80985618412</v>
      </c>
      <c r="AK35" s="12">
        <v>1214584.0832742979</v>
      </c>
      <c r="AL35" s="16">
        <v>2203504.9174958761</v>
      </c>
      <c r="AM35" s="17">
        <v>3225855.4042478199</v>
      </c>
      <c r="AN35" s="17">
        <v>1706036</v>
      </c>
      <c r="AO35" s="17">
        <v>0</v>
      </c>
      <c r="AP35" s="17">
        <v>339245.45338834438</v>
      </c>
      <c r="AQ35" s="12">
        <v>7474641.7751320405</v>
      </c>
    </row>
    <row r="36" spans="1:43" x14ac:dyDescent="0.3">
      <c r="A36" s="4" t="s">
        <v>26</v>
      </c>
      <c r="B36" s="92">
        <v>54048200.450000003</v>
      </c>
      <c r="C36" s="87">
        <v>33417422.920000002</v>
      </c>
      <c r="D36" s="87">
        <v>9738616.7000000011</v>
      </c>
      <c r="E36" s="87">
        <v>3129833.48</v>
      </c>
      <c r="F36" s="87">
        <v>-5609005.3900000006</v>
      </c>
      <c r="G36" s="93">
        <v>94725068.159999996</v>
      </c>
      <c r="H36" s="16">
        <v>3163125.2</v>
      </c>
      <c r="I36" s="17">
        <v>4226076.99</v>
      </c>
      <c r="J36" s="17">
        <v>0</v>
      </c>
      <c r="K36" s="17">
        <v>0</v>
      </c>
      <c r="L36" s="17">
        <v>15551.63</v>
      </c>
      <c r="M36" s="12">
        <v>7404753.8200000003</v>
      </c>
      <c r="N36" s="16">
        <v>3949520.56</v>
      </c>
      <c r="O36" s="17">
        <v>1981484.19</v>
      </c>
      <c r="P36" s="17">
        <v>105761.17</v>
      </c>
      <c r="Q36" s="17">
        <v>0</v>
      </c>
      <c r="R36" s="17">
        <v>261959.16</v>
      </c>
      <c r="S36" s="12">
        <v>6298725.0800000001</v>
      </c>
      <c r="T36" s="16">
        <v>4282154.17</v>
      </c>
      <c r="U36" s="17">
        <v>1672196.84</v>
      </c>
      <c r="V36" s="17">
        <v>0</v>
      </c>
      <c r="W36" s="17">
        <v>2992831.01</v>
      </c>
      <c r="X36" s="17">
        <v>-1768804.08</v>
      </c>
      <c r="Y36" s="12">
        <v>7178377.9399999995</v>
      </c>
      <c r="Z36" s="16">
        <v>326998.83</v>
      </c>
      <c r="AA36" s="17">
        <v>37706.839999999997</v>
      </c>
      <c r="AB36" s="17">
        <v>3665.29</v>
      </c>
      <c r="AC36" s="17">
        <v>0</v>
      </c>
      <c r="AD36" s="17">
        <v>35019</v>
      </c>
      <c r="AE36" s="12">
        <v>403389.96</v>
      </c>
      <c r="AF36" s="16">
        <v>3975639.42</v>
      </c>
      <c r="AG36" s="17">
        <v>710350.94</v>
      </c>
      <c r="AH36" s="17">
        <v>0</v>
      </c>
      <c r="AI36" s="17">
        <v>0</v>
      </c>
      <c r="AJ36" s="17">
        <v>10180.35</v>
      </c>
      <c r="AK36" s="12">
        <v>4696170.709999999</v>
      </c>
      <c r="AL36" s="16">
        <v>38350762.270000003</v>
      </c>
      <c r="AM36" s="17">
        <v>24789607.120000001</v>
      </c>
      <c r="AN36" s="17">
        <v>9629190.2400000002</v>
      </c>
      <c r="AO36" s="17">
        <v>137002.47</v>
      </c>
      <c r="AP36" s="17">
        <v>-4162911.45</v>
      </c>
      <c r="AQ36" s="12">
        <v>68743650.649999991</v>
      </c>
    </row>
    <row r="37" spans="1:43" x14ac:dyDescent="0.3">
      <c r="A37" s="4" t="s">
        <v>27</v>
      </c>
      <c r="B37" s="92">
        <v>13729125</v>
      </c>
      <c r="C37" s="87">
        <v>5102423</v>
      </c>
      <c r="D37" s="87">
        <v>4512498</v>
      </c>
      <c r="E37" s="87">
        <v>563269</v>
      </c>
      <c r="F37" s="87">
        <v>487509</v>
      </c>
      <c r="G37" s="93">
        <v>24394824</v>
      </c>
      <c r="H37" s="16">
        <v>2826706</v>
      </c>
      <c r="I37" s="17">
        <v>759515</v>
      </c>
      <c r="J37" s="17">
        <v>0</v>
      </c>
      <c r="K37" s="17">
        <v>0</v>
      </c>
      <c r="L37" s="17">
        <v>301749</v>
      </c>
      <c r="M37" s="12">
        <v>3887970</v>
      </c>
      <c r="N37" s="16">
        <v>2472393</v>
      </c>
      <c r="O37" s="17">
        <v>620794</v>
      </c>
      <c r="P37" s="17">
        <v>0</v>
      </c>
      <c r="Q37" s="17">
        <v>0</v>
      </c>
      <c r="R37" s="17">
        <v>0</v>
      </c>
      <c r="S37" s="12">
        <v>3093187</v>
      </c>
      <c r="T37" s="16">
        <v>1228091</v>
      </c>
      <c r="U37" s="17">
        <v>817810</v>
      </c>
      <c r="V37" s="17">
        <v>0</v>
      </c>
      <c r="W37" s="17">
        <v>563269</v>
      </c>
      <c r="X37" s="17">
        <v>106908</v>
      </c>
      <c r="Y37" s="12">
        <v>2716078</v>
      </c>
      <c r="Z37" s="16">
        <v>124102</v>
      </c>
      <c r="AA37" s="17">
        <v>25222</v>
      </c>
      <c r="AB37" s="17">
        <v>0</v>
      </c>
      <c r="AC37" s="17">
        <v>0</v>
      </c>
      <c r="AD37" s="17">
        <v>0</v>
      </c>
      <c r="AE37" s="12">
        <v>149324</v>
      </c>
      <c r="AF37" s="16">
        <v>3633244</v>
      </c>
      <c r="AG37" s="17">
        <v>978353</v>
      </c>
      <c r="AH37" s="17">
        <v>4080980</v>
      </c>
      <c r="AI37" s="17">
        <v>0</v>
      </c>
      <c r="AJ37" s="17">
        <v>0</v>
      </c>
      <c r="AK37" s="12">
        <v>8692577</v>
      </c>
      <c r="AL37" s="16">
        <v>3444589</v>
      </c>
      <c r="AM37" s="17">
        <v>1900729</v>
      </c>
      <c r="AN37" s="17">
        <v>431518</v>
      </c>
      <c r="AO37" s="17">
        <v>0</v>
      </c>
      <c r="AP37" s="17">
        <v>78852</v>
      </c>
      <c r="AQ37" s="12">
        <v>5855688</v>
      </c>
    </row>
    <row r="38" spans="1:43" x14ac:dyDescent="0.3">
      <c r="A38" s="4" t="s">
        <v>28</v>
      </c>
      <c r="B38" s="92">
        <v>5587547</v>
      </c>
      <c r="C38" s="87">
        <v>2061735</v>
      </c>
      <c r="D38" s="87">
        <v>436972</v>
      </c>
      <c r="E38" s="87">
        <v>165000</v>
      </c>
      <c r="F38" s="87">
        <v>500736</v>
      </c>
      <c r="G38" s="93">
        <v>8751990</v>
      </c>
      <c r="H38" s="16">
        <v>640673</v>
      </c>
      <c r="I38" s="17">
        <v>521030</v>
      </c>
      <c r="J38" s="17">
        <v>0</v>
      </c>
      <c r="K38" s="17">
        <v>0</v>
      </c>
      <c r="L38" s="17">
        <v>84000</v>
      </c>
      <c r="M38" s="12">
        <v>1245703</v>
      </c>
      <c r="N38" s="16">
        <v>2118134</v>
      </c>
      <c r="O38" s="17">
        <v>346140</v>
      </c>
      <c r="P38" s="17">
        <v>0</v>
      </c>
      <c r="Q38" s="17">
        <v>0</v>
      </c>
      <c r="R38" s="17">
        <v>0</v>
      </c>
      <c r="S38" s="12">
        <v>2464274</v>
      </c>
      <c r="T38" s="16">
        <v>921766</v>
      </c>
      <c r="U38" s="17">
        <v>117309</v>
      </c>
      <c r="V38" s="17">
        <v>0</v>
      </c>
      <c r="W38" s="17">
        <v>165000</v>
      </c>
      <c r="X38" s="17">
        <v>0</v>
      </c>
      <c r="Y38" s="12">
        <v>1204075</v>
      </c>
      <c r="Z38" s="16">
        <v>85460</v>
      </c>
      <c r="AA38" s="17">
        <v>188475</v>
      </c>
      <c r="AB38" s="17">
        <v>0</v>
      </c>
      <c r="AC38" s="17">
        <v>0</v>
      </c>
      <c r="AD38" s="17">
        <v>74</v>
      </c>
      <c r="AE38" s="12">
        <v>274009</v>
      </c>
      <c r="AF38" s="16">
        <v>1594310</v>
      </c>
      <c r="AG38" s="17">
        <v>757655</v>
      </c>
      <c r="AH38" s="17">
        <v>436972</v>
      </c>
      <c r="AI38" s="17">
        <v>0</v>
      </c>
      <c r="AJ38" s="17">
        <v>321300</v>
      </c>
      <c r="AK38" s="12">
        <v>3110237</v>
      </c>
      <c r="AL38" s="16">
        <v>227204</v>
      </c>
      <c r="AM38" s="17">
        <v>131126</v>
      </c>
      <c r="AN38" s="17">
        <v>0</v>
      </c>
      <c r="AO38" s="17">
        <v>0</v>
      </c>
      <c r="AP38" s="17">
        <v>95362</v>
      </c>
      <c r="AQ38" s="12">
        <v>453692</v>
      </c>
    </row>
    <row r="39" spans="1:43" x14ac:dyDescent="0.3">
      <c r="A39" s="4" t="s">
        <v>29</v>
      </c>
      <c r="B39" s="92">
        <v>2502499</v>
      </c>
      <c r="C39" s="87">
        <v>760382.27999999991</v>
      </c>
      <c r="D39" s="87">
        <v>191256.13</v>
      </c>
      <c r="E39" s="87">
        <v>0</v>
      </c>
      <c r="F39" s="87">
        <v>837613.33</v>
      </c>
      <c r="G39" s="93">
        <v>4291750.74</v>
      </c>
      <c r="H39" s="16">
        <v>456127</v>
      </c>
      <c r="I39" s="17">
        <v>129342.06</v>
      </c>
      <c r="J39" s="17">
        <v>42259.26</v>
      </c>
      <c r="K39" s="17">
        <v>0</v>
      </c>
      <c r="L39" s="17">
        <v>291652.12</v>
      </c>
      <c r="M39" s="12">
        <v>919380.44000000006</v>
      </c>
      <c r="N39" s="16">
        <v>221130</v>
      </c>
      <c r="O39" s="17">
        <v>27014.81</v>
      </c>
      <c r="P39" s="17">
        <v>33990.35</v>
      </c>
      <c r="Q39" s="17">
        <v>0</v>
      </c>
      <c r="R39" s="17">
        <v>2043.94</v>
      </c>
      <c r="S39" s="12">
        <v>284179.09999999998</v>
      </c>
      <c r="T39" s="16">
        <v>1249054</v>
      </c>
      <c r="U39" s="17">
        <v>369575.83</v>
      </c>
      <c r="V39" s="17">
        <v>0</v>
      </c>
      <c r="W39" s="17">
        <v>0</v>
      </c>
      <c r="X39" s="17">
        <v>534485.89</v>
      </c>
      <c r="Y39" s="12">
        <v>2153115.7200000002</v>
      </c>
      <c r="Z39" s="16">
        <v>0</v>
      </c>
      <c r="AA39" s="17">
        <v>0</v>
      </c>
      <c r="AB39" s="17">
        <v>0</v>
      </c>
      <c r="AC39" s="17">
        <v>0</v>
      </c>
      <c r="AD39" s="17">
        <v>0</v>
      </c>
      <c r="AE39" s="12">
        <v>0</v>
      </c>
      <c r="AF39" s="16">
        <v>0</v>
      </c>
      <c r="AG39" s="17">
        <v>0</v>
      </c>
      <c r="AH39" s="17">
        <v>0</v>
      </c>
      <c r="AI39" s="17">
        <v>0</v>
      </c>
      <c r="AJ39" s="17">
        <v>0</v>
      </c>
      <c r="AK39" s="12">
        <v>0</v>
      </c>
      <c r="AL39" s="16">
        <v>576188</v>
      </c>
      <c r="AM39" s="17">
        <v>234449.58</v>
      </c>
      <c r="AN39" s="17">
        <v>115006.52</v>
      </c>
      <c r="AO39" s="17">
        <v>0</v>
      </c>
      <c r="AP39" s="17">
        <v>9431.3799999999992</v>
      </c>
      <c r="AQ39" s="12">
        <v>935075.48</v>
      </c>
    </row>
    <row r="40" spans="1:43" x14ac:dyDescent="0.3">
      <c r="A40" s="4" t="s">
        <v>30</v>
      </c>
      <c r="B40" s="92">
        <v>14925690</v>
      </c>
      <c r="C40" s="87">
        <v>2905196</v>
      </c>
      <c r="D40" s="87">
        <v>0</v>
      </c>
      <c r="E40" s="87">
        <v>29117</v>
      </c>
      <c r="F40" s="87">
        <v>1073523</v>
      </c>
      <c r="G40" s="93">
        <v>18933526</v>
      </c>
      <c r="H40" s="16">
        <v>6887430</v>
      </c>
      <c r="I40" s="17">
        <v>708400</v>
      </c>
      <c r="J40" s="17">
        <v>0</v>
      </c>
      <c r="K40" s="17">
        <v>29117</v>
      </c>
      <c r="L40" s="17">
        <v>249497</v>
      </c>
      <c r="M40" s="12">
        <v>7874444</v>
      </c>
      <c r="N40" s="16">
        <v>1720887</v>
      </c>
      <c r="O40" s="17">
        <v>656409</v>
      </c>
      <c r="P40" s="17">
        <v>0</v>
      </c>
      <c r="Q40" s="17">
        <v>0</v>
      </c>
      <c r="R40" s="17">
        <v>326439</v>
      </c>
      <c r="S40" s="12">
        <v>2703735</v>
      </c>
      <c r="T40" s="16">
        <v>2641873</v>
      </c>
      <c r="U40" s="17">
        <v>536846</v>
      </c>
      <c r="V40" s="17">
        <v>0</v>
      </c>
      <c r="W40" s="17">
        <v>0</v>
      </c>
      <c r="X40" s="17">
        <v>70800</v>
      </c>
      <c r="Y40" s="12">
        <v>3249519</v>
      </c>
      <c r="Z40" s="16">
        <v>0</v>
      </c>
      <c r="AA40" s="17">
        <v>0</v>
      </c>
      <c r="AB40" s="17">
        <v>0</v>
      </c>
      <c r="AC40" s="17">
        <v>0</v>
      </c>
      <c r="AD40" s="17">
        <v>0</v>
      </c>
      <c r="AE40" s="12">
        <v>0</v>
      </c>
      <c r="AF40" s="16">
        <v>3675500</v>
      </c>
      <c r="AG40" s="17">
        <v>990441</v>
      </c>
      <c r="AH40" s="17">
        <v>0</v>
      </c>
      <c r="AI40" s="17">
        <v>0</v>
      </c>
      <c r="AJ40" s="17">
        <v>69550</v>
      </c>
      <c r="AK40" s="12">
        <v>4735491</v>
      </c>
      <c r="AL40" s="16">
        <v>0</v>
      </c>
      <c r="AM40" s="17">
        <v>13100</v>
      </c>
      <c r="AN40" s="17">
        <v>0</v>
      </c>
      <c r="AO40" s="17">
        <v>0</v>
      </c>
      <c r="AP40" s="17">
        <v>357237</v>
      </c>
      <c r="AQ40" s="12">
        <v>370337</v>
      </c>
    </row>
    <row r="41" spans="1:43" x14ac:dyDescent="0.3">
      <c r="A41" s="4" t="s">
        <v>31</v>
      </c>
      <c r="B41" s="92">
        <v>1907906.85</v>
      </c>
      <c r="C41" s="87">
        <v>220377.16</v>
      </c>
      <c r="D41" s="87">
        <v>25546.75</v>
      </c>
      <c r="E41" s="87">
        <v>0</v>
      </c>
      <c r="F41" s="87">
        <v>1035612.1</v>
      </c>
      <c r="G41" s="93">
        <v>3189442.86</v>
      </c>
      <c r="H41" s="16">
        <v>735732.3</v>
      </c>
      <c r="I41" s="17">
        <v>144667.19</v>
      </c>
      <c r="J41" s="17">
        <v>9874.5400000000009</v>
      </c>
      <c r="K41" s="17">
        <v>0</v>
      </c>
      <c r="L41" s="17">
        <v>113810.13</v>
      </c>
      <c r="M41" s="12">
        <v>1004084.16</v>
      </c>
      <c r="N41" s="16">
        <v>699508.48</v>
      </c>
      <c r="O41" s="17">
        <v>61007.22</v>
      </c>
      <c r="P41" s="17">
        <v>15672.21</v>
      </c>
      <c r="Q41" s="17">
        <v>0</v>
      </c>
      <c r="R41" s="17">
        <v>217083.97</v>
      </c>
      <c r="S41" s="12">
        <v>993271.87999999989</v>
      </c>
      <c r="T41" s="16">
        <v>457563.57</v>
      </c>
      <c r="U41" s="17">
        <v>4890</v>
      </c>
      <c r="V41" s="17">
        <v>0</v>
      </c>
      <c r="W41" s="17">
        <v>0</v>
      </c>
      <c r="X41" s="17">
        <v>703102.2</v>
      </c>
      <c r="Y41" s="12">
        <v>1165555.77</v>
      </c>
      <c r="Z41" s="16">
        <v>15102.5</v>
      </c>
      <c r="AA41" s="17">
        <v>9812.75</v>
      </c>
      <c r="AB41" s="17">
        <v>0</v>
      </c>
      <c r="AC41" s="17">
        <v>0</v>
      </c>
      <c r="AD41" s="17">
        <v>1615.8000000000002</v>
      </c>
      <c r="AE41" s="12">
        <v>26531.05</v>
      </c>
      <c r="AF41" s="16">
        <v>0</v>
      </c>
      <c r="AG41" s="17">
        <v>0</v>
      </c>
      <c r="AH41" s="17">
        <v>0</v>
      </c>
      <c r="AI41" s="17">
        <v>0</v>
      </c>
      <c r="AJ41" s="17">
        <v>0</v>
      </c>
      <c r="AK41" s="12">
        <v>0</v>
      </c>
      <c r="AL41" s="16">
        <v>0</v>
      </c>
      <c r="AM41" s="17">
        <v>0</v>
      </c>
      <c r="AN41" s="17">
        <v>0</v>
      </c>
      <c r="AO41" s="17">
        <v>0</v>
      </c>
      <c r="AP41" s="17">
        <v>0</v>
      </c>
      <c r="AQ41" s="12">
        <v>0</v>
      </c>
    </row>
    <row r="42" spans="1:43" x14ac:dyDescent="0.3">
      <c r="A42" s="4" t="s">
        <v>32</v>
      </c>
      <c r="B42" s="92">
        <v>27797522.891264692</v>
      </c>
      <c r="C42" s="87">
        <v>18836962.431059621</v>
      </c>
      <c r="D42" s="87">
        <v>4663054.9823242407</v>
      </c>
      <c r="E42" s="87">
        <v>28100.370000000112</v>
      </c>
      <c r="F42" s="87">
        <v>4109380.5792031498</v>
      </c>
      <c r="G42" s="93">
        <v>55435021.253851704</v>
      </c>
      <c r="H42" s="16">
        <v>1706445.6787119</v>
      </c>
      <c r="I42" s="17">
        <v>1087772.2911115531</v>
      </c>
      <c r="J42" s="17">
        <v>10012.098342237579</v>
      </c>
      <c r="K42" s="17">
        <v>0</v>
      </c>
      <c r="L42" s="17">
        <v>11175.249950566333</v>
      </c>
      <c r="M42" s="12">
        <v>2815405.318116257</v>
      </c>
      <c r="N42" s="16">
        <v>2887979.0022367882</v>
      </c>
      <c r="O42" s="17">
        <v>2613936.9624084602</v>
      </c>
      <c r="P42" s="17">
        <v>132011.94498596495</v>
      </c>
      <c r="Q42" s="17">
        <v>0</v>
      </c>
      <c r="R42" s="17">
        <v>428355.89922205993</v>
      </c>
      <c r="S42" s="12">
        <v>6062283.8088532733</v>
      </c>
      <c r="T42" s="16">
        <v>10812644.059720831</v>
      </c>
      <c r="U42" s="17">
        <v>5120482.4320703959</v>
      </c>
      <c r="V42" s="17">
        <v>9324.4195629675723</v>
      </c>
      <c r="W42" s="17">
        <v>28100.370000000112</v>
      </c>
      <c r="X42" s="17">
        <v>1588978.8859725944</v>
      </c>
      <c r="Y42" s="12">
        <v>17559530.167326786</v>
      </c>
      <c r="Z42" s="16">
        <v>0</v>
      </c>
      <c r="AA42" s="17">
        <v>0</v>
      </c>
      <c r="AB42" s="17">
        <v>0</v>
      </c>
      <c r="AC42" s="17">
        <v>0</v>
      </c>
      <c r="AD42" s="17">
        <v>0</v>
      </c>
      <c r="AE42" s="12">
        <v>0</v>
      </c>
      <c r="AF42" s="16">
        <v>6986311.4409141783</v>
      </c>
      <c r="AG42" s="17">
        <v>2743541.0188641897</v>
      </c>
      <c r="AH42" s="17">
        <v>21641.64641700525</v>
      </c>
      <c r="AI42" s="17">
        <v>0</v>
      </c>
      <c r="AJ42" s="17">
        <v>245176.97682116192</v>
      </c>
      <c r="AK42" s="12">
        <v>9996671.0830165353</v>
      </c>
      <c r="AL42" s="16">
        <v>5404142.7096809968</v>
      </c>
      <c r="AM42" s="17">
        <v>7271229.7266050233</v>
      </c>
      <c r="AN42" s="17">
        <v>4490064.873016065</v>
      </c>
      <c r="AO42" s="17">
        <v>0</v>
      </c>
      <c r="AP42" s="17">
        <v>1835693.5672367672</v>
      </c>
      <c r="AQ42" s="12">
        <v>19001130.87653885</v>
      </c>
    </row>
    <row r="43" spans="1:43" x14ac:dyDescent="0.3">
      <c r="A43" s="4" t="s">
        <v>33</v>
      </c>
      <c r="B43" s="92">
        <v>3663642</v>
      </c>
      <c r="C43" s="87">
        <v>2447603</v>
      </c>
      <c r="D43" s="87">
        <v>1623478</v>
      </c>
      <c r="E43" s="87">
        <v>79999</v>
      </c>
      <c r="F43" s="87">
        <v>1221331</v>
      </c>
      <c r="G43" s="93">
        <v>9036053</v>
      </c>
      <c r="H43" s="16">
        <v>823032</v>
      </c>
      <c r="I43" s="17">
        <v>229676</v>
      </c>
      <c r="J43" s="17">
        <v>0</v>
      </c>
      <c r="K43" s="17">
        <v>0</v>
      </c>
      <c r="L43" s="17">
        <v>253544</v>
      </c>
      <c r="M43" s="12">
        <v>1306252</v>
      </c>
      <c r="N43" s="16">
        <v>422251</v>
      </c>
      <c r="O43" s="17">
        <v>47596</v>
      </c>
      <c r="P43" s="17">
        <v>0</v>
      </c>
      <c r="Q43" s="17">
        <v>0</v>
      </c>
      <c r="R43" s="17">
        <v>5190</v>
      </c>
      <c r="S43" s="12">
        <v>475037</v>
      </c>
      <c r="T43" s="16">
        <v>674505</v>
      </c>
      <c r="U43" s="17">
        <v>694229</v>
      </c>
      <c r="V43" s="17">
        <v>771470</v>
      </c>
      <c r="W43" s="17">
        <v>79999</v>
      </c>
      <c r="X43" s="17">
        <v>134147</v>
      </c>
      <c r="Y43" s="12">
        <v>2354350</v>
      </c>
      <c r="Z43" s="16">
        <v>62775</v>
      </c>
      <c r="AA43" s="17">
        <v>474151</v>
      </c>
      <c r="AB43" s="17">
        <v>0</v>
      </c>
      <c r="AC43" s="17">
        <v>0</v>
      </c>
      <c r="AD43" s="17">
        <v>0</v>
      </c>
      <c r="AE43" s="12">
        <v>536926</v>
      </c>
      <c r="AF43" s="16">
        <v>637265</v>
      </c>
      <c r="AG43" s="17">
        <v>246730</v>
      </c>
      <c r="AH43" s="17">
        <v>591877</v>
      </c>
      <c r="AI43" s="17">
        <v>0</v>
      </c>
      <c r="AJ43" s="17">
        <v>455679</v>
      </c>
      <c r="AK43" s="12">
        <v>1931551</v>
      </c>
      <c r="AL43" s="16">
        <v>1043814</v>
      </c>
      <c r="AM43" s="17">
        <v>755221</v>
      </c>
      <c r="AN43" s="17">
        <v>260131</v>
      </c>
      <c r="AO43" s="17">
        <v>0</v>
      </c>
      <c r="AP43" s="17">
        <v>372771</v>
      </c>
      <c r="AQ43" s="12">
        <v>2431937</v>
      </c>
    </row>
    <row r="44" spans="1:43" x14ac:dyDescent="0.3">
      <c r="A44" s="4" t="s">
        <v>34</v>
      </c>
      <c r="B44" s="92">
        <v>21611532</v>
      </c>
      <c r="C44" s="87">
        <v>21151071</v>
      </c>
      <c r="D44" s="87">
        <v>33883</v>
      </c>
      <c r="E44" s="87">
        <v>534297</v>
      </c>
      <c r="F44" s="87">
        <v>7793</v>
      </c>
      <c r="G44" s="93">
        <v>43338576</v>
      </c>
      <c r="H44" s="16">
        <v>892912</v>
      </c>
      <c r="I44" s="17">
        <v>1456181</v>
      </c>
      <c r="J44" s="17">
        <v>0</v>
      </c>
      <c r="K44" s="17">
        <v>0</v>
      </c>
      <c r="L44" s="17">
        <v>0</v>
      </c>
      <c r="M44" s="12">
        <v>2349093</v>
      </c>
      <c r="N44" s="16">
        <v>5146432</v>
      </c>
      <c r="O44" s="17">
        <v>984579</v>
      </c>
      <c r="P44" s="17">
        <v>33883</v>
      </c>
      <c r="Q44" s="17">
        <v>0</v>
      </c>
      <c r="R44" s="17">
        <v>0</v>
      </c>
      <c r="S44" s="12">
        <v>6164894</v>
      </c>
      <c r="T44" s="16">
        <v>2978797</v>
      </c>
      <c r="U44" s="17">
        <v>2388916</v>
      </c>
      <c r="V44" s="17">
        <v>0</v>
      </c>
      <c r="W44" s="17">
        <v>534297</v>
      </c>
      <c r="X44" s="17">
        <v>0</v>
      </c>
      <c r="Y44" s="12">
        <v>5902010</v>
      </c>
      <c r="Z44" s="16">
        <v>0</v>
      </c>
      <c r="AA44" s="17">
        <v>0</v>
      </c>
      <c r="AB44" s="17">
        <v>0</v>
      </c>
      <c r="AC44" s="17">
        <v>0</v>
      </c>
      <c r="AD44" s="17">
        <v>0</v>
      </c>
      <c r="AE44" s="12">
        <v>0</v>
      </c>
      <c r="AF44" s="16">
        <v>0</v>
      </c>
      <c r="AG44" s="17">
        <v>0</v>
      </c>
      <c r="AH44" s="17">
        <v>0</v>
      </c>
      <c r="AI44" s="17">
        <v>0</v>
      </c>
      <c r="AJ44" s="17">
        <v>0</v>
      </c>
      <c r="AK44" s="12">
        <v>0</v>
      </c>
      <c r="AL44" s="16">
        <v>12593391</v>
      </c>
      <c r="AM44" s="17">
        <v>16321395</v>
      </c>
      <c r="AN44" s="17">
        <v>0</v>
      </c>
      <c r="AO44" s="17">
        <v>0</v>
      </c>
      <c r="AP44" s="17">
        <v>7793</v>
      </c>
      <c r="AQ44" s="12">
        <v>28922579</v>
      </c>
    </row>
    <row r="45" spans="1:43" x14ac:dyDescent="0.3">
      <c r="A45" s="4" t="s">
        <v>35</v>
      </c>
      <c r="B45" s="92">
        <v>24051880.789999999</v>
      </c>
      <c r="C45" s="87">
        <v>13281110.185414404</v>
      </c>
      <c r="D45" s="87">
        <v>1694506.3399999999</v>
      </c>
      <c r="E45" s="87">
        <v>33517.26</v>
      </c>
      <c r="F45" s="87">
        <v>735614.45</v>
      </c>
      <c r="G45" s="93">
        <v>39796629.0254144</v>
      </c>
      <c r="H45" s="16">
        <v>982133</v>
      </c>
      <c r="I45" s="17">
        <v>769103.21413541632</v>
      </c>
      <c r="J45" s="17">
        <v>14338.4</v>
      </c>
      <c r="K45" s="17">
        <v>0</v>
      </c>
      <c r="L45" s="17">
        <v>0</v>
      </c>
      <c r="M45" s="12">
        <v>1765574.6141354162</v>
      </c>
      <c r="N45" s="16">
        <v>2812787.5300000003</v>
      </c>
      <c r="O45" s="17">
        <v>1113683.2164687149</v>
      </c>
      <c r="P45" s="17">
        <v>78956.47</v>
      </c>
      <c r="Q45" s="17">
        <v>0</v>
      </c>
      <c r="R45" s="17">
        <v>298869.92</v>
      </c>
      <c r="S45" s="12">
        <v>4304297.136468716</v>
      </c>
      <c r="T45" s="16">
        <v>3402170.3899999997</v>
      </c>
      <c r="U45" s="17">
        <v>1014687.9863035863</v>
      </c>
      <c r="V45" s="17">
        <v>31906.76</v>
      </c>
      <c r="W45" s="17">
        <v>33517.26</v>
      </c>
      <c r="X45" s="17">
        <v>215551.23</v>
      </c>
      <c r="Y45" s="12">
        <v>4697833.6263035862</v>
      </c>
      <c r="Z45" s="16">
        <v>0</v>
      </c>
      <c r="AA45" s="17">
        <v>0</v>
      </c>
      <c r="AB45" s="17">
        <v>0</v>
      </c>
      <c r="AC45" s="17">
        <v>0</v>
      </c>
      <c r="AD45" s="17">
        <v>0</v>
      </c>
      <c r="AE45" s="12">
        <v>0</v>
      </c>
      <c r="AF45" s="16">
        <v>12109566.879999997</v>
      </c>
      <c r="AG45" s="17">
        <v>4741217.0906202728</v>
      </c>
      <c r="AH45" s="17">
        <v>264034.49</v>
      </c>
      <c r="AI45" s="17">
        <v>0</v>
      </c>
      <c r="AJ45" s="17">
        <v>0</v>
      </c>
      <c r="AK45" s="12">
        <v>17114818.460620269</v>
      </c>
      <c r="AL45" s="16">
        <v>4745222.99</v>
      </c>
      <c r="AM45" s="17">
        <v>5642418.6778864143</v>
      </c>
      <c r="AN45" s="17">
        <v>1305270.22</v>
      </c>
      <c r="AO45" s="17">
        <v>0</v>
      </c>
      <c r="AP45" s="17">
        <v>221193.3</v>
      </c>
      <c r="AQ45" s="12">
        <v>11914105.187886415</v>
      </c>
    </row>
    <row r="46" spans="1:43" x14ac:dyDescent="0.3">
      <c r="A46" s="4" t="s">
        <v>36</v>
      </c>
      <c r="B46" s="92">
        <v>10929320.48</v>
      </c>
      <c r="C46" s="87">
        <v>8118225.8100000005</v>
      </c>
      <c r="D46" s="87">
        <v>1615874.34</v>
      </c>
      <c r="E46" s="87">
        <v>300228.08</v>
      </c>
      <c r="F46" s="87">
        <v>674894.84</v>
      </c>
      <c r="G46" s="93">
        <v>21638543.550000001</v>
      </c>
      <c r="H46" s="16">
        <v>812767.41</v>
      </c>
      <c r="I46" s="17">
        <v>791124.04</v>
      </c>
      <c r="J46" s="17">
        <v>17515.939999999999</v>
      </c>
      <c r="K46" s="17">
        <v>0</v>
      </c>
      <c r="L46" s="17">
        <v>308740.78999999998</v>
      </c>
      <c r="M46" s="12">
        <v>1930148.1800000002</v>
      </c>
      <c r="N46" s="16">
        <v>2036429.47</v>
      </c>
      <c r="O46" s="17">
        <v>517709.63</v>
      </c>
      <c r="P46" s="17">
        <v>88487.65</v>
      </c>
      <c r="Q46" s="17">
        <v>0</v>
      </c>
      <c r="R46" s="17">
        <v>0</v>
      </c>
      <c r="S46" s="12">
        <v>2642626.75</v>
      </c>
      <c r="T46" s="16">
        <v>708604.03</v>
      </c>
      <c r="U46" s="17">
        <v>2311362.04</v>
      </c>
      <c r="V46" s="17">
        <v>26283.48</v>
      </c>
      <c r="W46" s="17">
        <v>300228.08</v>
      </c>
      <c r="X46" s="17">
        <v>350554.05</v>
      </c>
      <c r="Y46" s="12">
        <v>3697031.68</v>
      </c>
      <c r="Z46" s="16">
        <v>156924.18</v>
      </c>
      <c r="AA46" s="17">
        <v>31702.63</v>
      </c>
      <c r="AB46" s="17">
        <v>43.25</v>
      </c>
      <c r="AC46" s="17">
        <v>0</v>
      </c>
      <c r="AD46" s="17">
        <v>0</v>
      </c>
      <c r="AE46" s="12">
        <v>188670.06</v>
      </c>
      <c r="AF46" s="16">
        <v>4954020.1399999997</v>
      </c>
      <c r="AG46" s="17">
        <v>797969.5</v>
      </c>
      <c r="AH46" s="17">
        <v>13324.96</v>
      </c>
      <c r="AI46" s="17">
        <v>0</v>
      </c>
      <c r="AJ46" s="17">
        <v>15600</v>
      </c>
      <c r="AK46" s="12">
        <v>5780914.5999999996</v>
      </c>
      <c r="AL46" s="16">
        <v>2260575.25</v>
      </c>
      <c r="AM46" s="17">
        <v>3668357.97</v>
      </c>
      <c r="AN46" s="17">
        <v>1470219.06</v>
      </c>
      <c r="AO46" s="17">
        <v>0</v>
      </c>
      <c r="AP46" s="17">
        <v>0</v>
      </c>
      <c r="AQ46" s="12">
        <v>7399152.2800000012</v>
      </c>
    </row>
    <row r="47" spans="1:43" x14ac:dyDescent="0.3">
      <c r="A47" s="4" t="s">
        <v>37</v>
      </c>
      <c r="B47" s="92">
        <v>4560636.7799999993</v>
      </c>
      <c r="C47" s="87">
        <v>2579072.52</v>
      </c>
      <c r="D47" s="87">
        <v>310575.09999999998</v>
      </c>
      <c r="E47" s="87">
        <v>0</v>
      </c>
      <c r="F47" s="87">
        <v>2890.6</v>
      </c>
      <c r="G47" s="93">
        <v>7453175</v>
      </c>
      <c r="H47" s="16">
        <v>17802.84</v>
      </c>
      <c r="I47" s="17">
        <v>103839.24</v>
      </c>
      <c r="J47" s="17">
        <v>0</v>
      </c>
      <c r="K47" s="17">
        <v>0</v>
      </c>
      <c r="L47" s="17">
        <v>2890.6</v>
      </c>
      <c r="M47" s="12">
        <v>124532.68000000001</v>
      </c>
      <c r="N47" s="16">
        <v>461224.03</v>
      </c>
      <c r="O47" s="17">
        <v>433212.15999999997</v>
      </c>
      <c r="P47" s="17">
        <v>4270</v>
      </c>
      <c r="Q47" s="17">
        <v>0</v>
      </c>
      <c r="R47" s="17">
        <v>0</v>
      </c>
      <c r="S47" s="12">
        <v>898706.19</v>
      </c>
      <c r="T47" s="16">
        <v>715706.05</v>
      </c>
      <c r="U47" s="17">
        <v>943762.57</v>
      </c>
      <c r="V47" s="17">
        <v>0</v>
      </c>
      <c r="W47" s="17">
        <v>0</v>
      </c>
      <c r="X47" s="17">
        <v>0</v>
      </c>
      <c r="Y47" s="12">
        <v>1659468.62</v>
      </c>
      <c r="Z47" s="16">
        <v>0</v>
      </c>
      <c r="AA47" s="17">
        <v>0</v>
      </c>
      <c r="AB47" s="17">
        <v>0</v>
      </c>
      <c r="AC47" s="17">
        <v>0</v>
      </c>
      <c r="AD47" s="17">
        <v>0</v>
      </c>
      <c r="AE47" s="12">
        <v>0</v>
      </c>
      <c r="AF47" s="16">
        <v>2207122.0499999998</v>
      </c>
      <c r="AG47" s="17">
        <v>234947.20000000001</v>
      </c>
      <c r="AH47" s="17">
        <v>93265.1</v>
      </c>
      <c r="AI47" s="17">
        <v>0</v>
      </c>
      <c r="AJ47" s="17">
        <v>0</v>
      </c>
      <c r="AK47" s="12">
        <v>2535334.35</v>
      </c>
      <c r="AL47" s="16">
        <v>1158781.81</v>
      </c>
      <c r="AM47" s="17">
        <v>863311.35</v>
      </c>
      <c r="AN47" s="17">
        <v>213040</v>
      </c>
      <c r="AO47" s="17">
        <v>0</v>
      </c>
      <c r="AP47" s="17">
        <v>0</v>
      </c>
      <c r="AQ47" s="12">
        <v>2235133.16</v>
      </c>
    </row>
    <row r="48" spans="1:43" x14ac:dyDescent="0.3">
      <c r="A48" s="4" t="s">
        <v>38</v>
      </c>
      <c r="B48" s="92">
        <v>10062401.866</v>
      </c>
      <c r="C48" s="87">
        <v>8061755.4499999993</v>
      </c>
      <c r="D48" s="87">
        <v>1968617.3486000001</v>
      </c>
      <c r="E48" s="87">
        <v>219798.26</v>
      </c>
      <c r="F48" s="87">
        <v>150858.095</v>
      </c>
      <c r="G48" s="93">
        <v>20463431.019599997</v>
      </c>
      <c r="H48" s="16">
        <v>776983.19999999984</v>
      </c>
      <c r="I48" s="17">
        <v>627283.55500000005</v>
      </c>
      <c r="J48" s="17">
        <v>0</v>
      </c>
      <c r="K48" s="17">
        <v>0</v>
      </c>
      <c r="L48" s="17">
        <v>332739.58</v>
      </c>
      <c r="M48" s="12">
        <v>1737006.335</v>
      </c>
      <c r="N48" s="16">
        <v>1225935.5099999998</v>
      </c>
      <c r="O48" s="17">
        <v>450734.81</v>
      </c>
      <c r="P48" s="17">
        <v>0</v>
      </c>
      <c r="Q48" s="17">
        <v>0</v>
      </c>
      <c r="R48" s="17">
        <v>202.19</v>
      </c>
      <c r="S48" s="12">
        <v>1676872.5099999998</v>
      </c>
      <c r="T48" s="16">
        <v>2525754.5699999994</v>
      </c>
      <c r="U48" s="17">
        <v>1609022.9550000001</v>
      </c>
      <c r="V48" s="17">
        <v>0</v>
      </c>
      <c r="W48" s="17">
        <v>219798.26</v>
      </c>
      <c r="X48" s="17">
        <v>70130.5</v>
      </c>
      <c r="Y48" s="12">
        <v>4424706.2849999992</v>
      </c>
      <c r="Z48" s="16">
        <v>117038.42599999999</v>
      </c>
      <c r="AA48" s="17">
        <v>1600667.4349999996</v>
      </c>
      <c r="AB48" s="17">
        <v>0</v>
      </c>
      <c r="AC48" s="17">
        <v>0</v>
      </c>
      <c r="AD48" s="17">
        <v>0</v>
      </c>
      <c r="AE48" s="12">
        <v>1717705.8609999996</v>
      </c>
      <c r="AF48" s="16">
        <v>4279690.7700000005</v>
      </c>
      <c r="AG48" s="17">
        <v>1463122.3399999999</v>
      </c>
      <c r="AH48" s="17">
        <v>0</v>
      </c>
      <c r="AI48" s="17">
        <v>0</v>
      </c>
      <c r="AJ48" s="17">
        <v>-247380.36000000002</v>
      </c>
      <c r="AK48" s="12">
        <v>5495432.75</v>
      </c>
      <c r="AL48" s="16">
        <v>1136999.3900000001</v>
      </c>
      <c r="AM48" s="17">
        <v>2310924.355</v>
      </c>
      <c r="AN48" s="17">
        <v>1968617.3486000001</v>
      </c>
      <c r="AO48" s="17">
        <v>0</v>
      </c>
      <c r="AP48" s="17">
        <v>-4833.8149999999996</v>
      </c>
      <c r="AQ48" s="12">
        <v>5411707.2785999998</v>
      </c>
    </row>
    <row r="49" spans="1:43" x14ac:dyDescent="0.3">
      <c r="A49" s="4" t="s">
        <v>39</v>
      </c>
      <c r="B49" s="92">
        <v>20120240</v>
      </c>
      <c r="C49" s="87">
        <v>-4417194</v>
      </c>
      <c r="D49" s="87">
        <v>3639271</v>
      </c>
      <c r="E49" s="87">
        <v>45271</v>
      </c>
      <c r="F49" s="87">
        <v>7863074</v>
      </c>
      <c r="G49" s="93">
        <v>27250662</v>
      </c>
      <c r="H49" s="16">
        <v>1493923</v>
      </c>
      <c r="I49" s="17">
        <v>726473</v>
      </c>
      <c r="J49" s="17">
        <v>0</v>
      </c>
      <c r="K49" s="17">
        <v>0</v>
      </c>
      <c r="L49" s="17">
        <v>766111</v>
      </c>
      <c r="M49" s="12">
        <v>2986507</v>
      </c>
      <c r="N49" s="16">
        <v>2422037</v>
      </c>
      <c r="O49" s="17">
        <v>1591775</v>
      </c>
      <c r="P49" s="17">
        <v>0</v>
      </c>
      <c r="Q49" s="17">
        <v>0</v>
      </c>
      <c r="R49" s="17">
        <v>196158</v>
      </c>
      <c r="S49" s="12">
        <v>4209970</v>
      </c>
      <c r="T49" s="16">
        <v>5231297</v>
      </c>
      <c r="U49" s="17">
        <v>946283</v>
      </c>
      <c r="V49" s="17">
        <v>0</v>
      </c>
      <c r="W49" s="17">
        <v>42702</v>
      </c>
      <c r="X49" s="17">
        <v>2019209</v>
      </c>
      <c r="Y49" s="12">
        <v>8239491</v>
      </c>
      <c r="Z49" s="16">
        <v>0</v>
      </c>
      <c r="AA49" s="17">
        <v>0</v>
      </c>
      <c r="AB49" s="17">
        <v>0</v>
      </c>
      <c r="AC49" s="17">
        <v>0</v>
      </c>
      <c r="AD49" s="17">
        <v>0</v>
      </c>
      <c r="AE49" s="12">
        <v>0</v>
      </c>
      <c r="AF49" s="16">
        <v>0</v>
      </c>
      <c r="AG49" s="17">
        <v>0</v>
      </c>
      <c r="AH49" s="17">
        <v>0</v>
      </c>
      <c r="AI49" s="17">
        <v>0</v>
      </c>
      <c r="AJ49" s="17">
        <v>0</v>
      </c>
      <c r="AK49" s="12">
        <v>0</v>
      </c>
      <c r="AL49" s="16">
        <v>10972983</v>
      </c>
      <c r="AM49" s="17">
        <v>-7681725</v>
      </c>
      <c r="AN49" s="17">
        <v>3639271</v>
      </c>
      <c r="AO49" s="17">
        <v>2569</v>
      </c>
      <c r="AP49" s="17">
        <v>4881596</v>
      </c>
      <c r="AQ49" s="12">
        <v>11814694</v>
      </c>
    </row>
    <row r="50" spans="1:43" x14ac:dyDescent="0.3">
      <c r="A50" s="4" t="s">
        <v>40</v>
      </c>
      <c r="B50" s="92">
        <v>4456613</v>
      </c>
      <c r="C50" s="87">
        <v>1716324</v>
      </c>
      <c r="D50" s="87">
        <v>162969</v>
      </c>
      <c r="E50" s="87">
        <v>148204</v>
      </c>
      <c r="F50" s="87">
        <v>483833</v>
      </c>
      <c r="G50" s="93">
        <v>6967943</v>
      </c>
      <c r="H50" s="16">
        <v>851365</v>
      </c>
      <c r="I50" s="17">
        <v>328907</v>
      </c>
      <c r="J50" s="17">
        <v>2020</v>
      </c>
      <c r="K50" s="17">
        <v>0</v>
      </c>
      <c r="L50" s="17">
        <v>149453</v>
      </c>
      <c r="M50" s="12">
        <v>1331745</v>
      </c>
      <c r="N50" s="16">
        <v>551135</v>
      </c>
      <c r="O50" s="17">
        <v>121951</v>
      </c>
      <c r="P50" s="17">
        <v>9550</v>
      </c>
      <c r="Q50" s="17">
        <v>0</v>
      </c>
      <c r="R50" s="17">
        <v>455</v>
      </c>
      <c r="S50" s="12">
        <v>683091</v>
      </c>
      <c r="T50" s="16">
        <v>744686</v>
      </c>
      <c r="U50" s="17">
        <v>158549</v>
      </c>
      <c r="V50" s="17">
        <v>11772</v>
      </c>
      <c r="W50" s="17">
        <v>148204</v>
      </c>
      <c r="X50" s="17">
        <v>266696</v>
      </c>
      <c r="Y50" s="12">
        <v>1329907</v>
      </c>
      <c r="Z50" s="16">
        <v>0</v>
      </c>
      <c r="AA50" s="17">
        <v>0</v>
      </c>
      <c r="AB50" s="17">
        <v>0</v>
      </c>
      <c r="AC50" s="17">
        <v>0</v>
      </c>
      <c r="AD50" s="17">
        <v>771</v>
      </c>
      <c r="AE50" s="12">
        <v>771</v>
      </c>
      <c r="AF50" s="16">
        <v>983167</v>
      </c>
      <c r="AG50" s="17">
        <v>867872</v>
      </c>
      <c r="AH50" s="17">
        <v>139142</v>
      </c>
      <c r="AI50" s="17">
        <v>0</v>
      </c>
      <c r="AJ50" s="17">
        <v>66458</v>
      </c>
      <c r="AK50" s="12">
        <v>2056639</v>
      </c>
      <c r="AL50" s="16">
        <v>1326260</v>
      </c>
      <c r="AM50" s="17">
        <v>239045</v>
      </c>
      <c r="AN50" s="17">
        <v>485</v>
      </c>
      <c r="AO50" s="17">
        <v>0</v>
      </c>
      <c r="AP50" s="17">
        <v>0</v>
      </c>
      <c r="AQ50" s="12">
        <v>1565790</v>
      </c>
    </row>
    <row r="51" spans="1:43" x14ac:dyDescent="0.3">
      <c r="A51" s="4" t="s">
        <v>41</v>
      </c>
      <c r="B51" s="92">
        <v>16317572</v>
      </c>
      <c r="C51" s="87">
        <v>11846404</v>
      </c>
      <c r="D51" s="87">
        <v>5489464</v>
      </c>
      <c r="E51" s="87">
        <v>17416</v>
      </c>
      <c r="F51" s="87">
        <v>850499</v>
      </c>
      <c r="G51" s="93">
        <v>34521355</v>
      </c>
      <c r="H51" s="16">
        <v>1002306</v>
      </c>
      <c r="I51" s="17">
        <v>166594</v>
      </c>
      <c r="J51" s="17">
        <v>0</v>
      </c>
      <c r="K51" s="17">
        <v>0</v>
      </c>
      <c r="L51" s="17">
        <v>670361</v>
      </c>
      <c r="M51" s="12">
        <v>1839261</v>
      </c>
      <c r="N51" s="16">
        <v>4222882</v>
      </c>
      <c r="O51" s="17">
        <v>811071</v>
      </c>
      <c r="P51" s="17">
        <v>112415</v>
      </c>
      <c r="Q51" s="17">
        <v>0</v>
      </c>
      <c r="R51" s="17">
        <v>3326</v>
      </c>
      <c r="S51" s="12">
        <v>5149694</v>
      </c>
      <c r="T51" s="16">
        <v>3401272</v>
      </c>
      <c r="U51" s="17">
        <v>2006019</v>
      </c>
      <c r="V51" s="17">
        <v>0</v>
      </c>
      <c r="W51" s="17">
        <v>17416</v>
      </c>
      <c r="X51" s="17">
        <v>170460</v>
      </c>
      <c r="Y51" s="12">
        <v>5595167</v>
      </c>
      <c r="Z51" s="16">
        <v>0</v>
      </c>
      <c r="AA51" s="17">
        <v>0</v>
      </c>
      <c r="AB51" s="17">
        <v>0</v>
      </c>
      <c r="AC51" s="17">
        <v>0</v>
      </c>
      <c r="AD51" s="17">
        <v>0</v>
      </c>
      <c r="AE51" s="12">
        <v>0</v>
      </c>
      <c r="AF51" s="16">
        <v>2596610</v>
      </c>
      <c r="AG51" s="17">
        <v>306912</v>
      </c>
      <c r="AH51" s="17">
        <v>4497145</v>
      </c>
      <c r="AI51" s="17">
        <v>0</v>
      </c>
      <c r="AJ51" s="17">
        <v>0</v>
      </c>
      <c r="AK51" s="12">
        <v>7400667</v>
      </c>
      <c r="AL51" s="16">
        <v>5094502</v>
      </c>
      <c r="AM51" s="17">
        <v>8555808</v>
      </c>
      <c r="AN51" s="17">
        <v>879904</v>
      </c>
      <c r="AO51" s="17">
        <v>0</v>
      </c>
      <c r="AP51" s="17">
        <v>6352</v>
      </c>
      <c r="AQ51" s="12">
        <v>14536566</v>
      </c>
    </row>
    <row r="52" spans="1:43" x14ac:dyDescent="0.3">
      <c r="A52" s="4" t="s">
        <v>42</v>
      </c>
      <c r="B52" s="92">
        <v>15374360.203947131</v>
      </c>
      <c r="C52" s="87">
        <v>8430327.4043112546</v>
      </c>
      <c r="D52" s="87">
        <v>1086079</v>
      </c>
      <c r="E52" s="87">
        <v>914899</v>
      </c>
      <c r="F52" s="87">
        <v>-12190.400000000023</v>
      </c>
      <c r="G52" s="93">
        <v>25793475.208258387</v>
      </c>
      <c r="H52" s="16">
        <v>991177.69685063825</v>
      </c>
      <c r="I52" s="17">
        <v>901368.02584407735</v>
      </c>
      <c r="J52" s="17">
        <v>0</v>
      </c>
      <c r="K52" s="17">
        <v>0</v>
      </c>
      <c r="L52" s="17">
        <v>497723.53</v>
      </c>
      <c r="M52" s="12">
        <v>2390269.2526947157</v>
      </c>
      <c r="N52" s="16">
        <v>2368279.3555969186</v>
      </c>
      <c r="O52" s="17">
        <v>622753.47311633325</v>
      </c>
      <c r="P52" s="17">
        <v>0</v>
      </c>
      <c r="Q52" s="17">
        <v>0</v>
      </c>
      <c r="R52" s="17">
        <v>873.05</v>
      </c>
      <c r="S52" s="12">
        <v>2991905.8787132516</v>
      </c>
      <c r="T52" s="16">
        <v>3237362.6251901328</v>
      </c>
      <c r="U52" s="17">
        <v>2041939.6446360778</v>
      </c>
      <c r="V52" s="17">
        <v>0</v>
      </c>
      <c r="W52" s="17">
        <v>914899</v>
      </c>
      <c r="X52" s="17">
        <v>-646010.17000000004</v>
      </c>
      <c r="Y52" s="12">
        <v>5548191.0998262111</v>
      </c>
      <c r="Z52" s="16">
        <v>566900.82919773785</v>
      </c>
      <c r="AA52" s="17">
        <v>1017220.5599999998</v>
      </c>
      <c r="AB52" s="17">
        <v>0</v>
      </c>
      <c r="AC52" s="17">
        <v>0</v>
      </c>
      <c r="AD52" s="17">
        <v>11326.64</v>
      </c>
      <c r="AE52" s="12">
        <v>1595448.0291977376</v>
      </c>
      <c r="AF52" s="16">
        <v>4800565.0738004763</v>
      </c>
      <c r="AG52" s="17">
        <v>1278600.6887332001</v>
      </c>
      <c r="AH52" s="17">
        <v>0</v>
      </c>
      <c r="AI52" s="17">
        <v>0</v>
      </c>
      <c r="AJ52" s="17">
        <v>21574.15</v>
      </c>
      <c r="AK52" s="12">
        <v>6100739.9125336763</v>
      </c>
      <c r="AL52" s="16">
        <v>3410074.6233112281</v>
      </c>
      <c r="AM52" s="17">
        <v>2568445.0119815655</v>
      </c>
      <c r="AN52" s="17">
        <v>1086079</v>
      </c>
      <c r="AO52" s="17">
        <v>0</v>
      </c>
      <c r="AP52" s="17">
        <v>102322.4</v>
      </c>
      <c r="AQ52" s="12">
        <v>7166921.035292794</v>
      </c>
    </row>
    <row r="53" spans="1:43" x14ac:dyDescent="0.3">
      <c r="A53" s="4" t="s">
        <v>43</v>
      </c>
      <c r="B53" s="92">
        <v>52579000</v>
      </c>
      <c r="C53" s="87">
        <v>41386000</v>
      </c>
      <c r="D53" s="87">
        <v>15214000</v>
      </c>
      <c r="E53" s="87">
        <v>82000</v>
      </c>
      <c r="F53" s="87">
        <v>19706000</v>
      </c>
      <c r="G53" s="93">
        <v>128967000</v>
      </c>
      <c r="H53" s="16">
        <v>11668000</v>
      </c>
      <c r="I53" s="17">
        <v>7545000</v>
      </c>
      <c r="J53" s="17">
        <v>0</v>
      </c>
      <c r="K53" s="17">
        <v>0</v>
      </c>
      <c r="L53" s="17">
        <v>597000</v>
      </c>
      <c r="M53" s="12">
        <v>19810000</v>
      </c>
      <c r="N53" s="16">
        <v>0</v>
      </c>
      <c r="O53" s="17">
        <v>0</v>
      </c>
      <c r="P53" s="17">
        <v>0</v>
      </c>
      <c r="Q53" s="17">
        <v>0</v>
      </c>
      <c r="R53" s="17">
        <v>0</v>
      </c>
      <c r="S53" s="12">
        <v>0</v>
      </c>
      <c r="T53" s="16">
        <v>0</v>
      </c>
      <c r="U53" s="17">
        <v>0</v>
      </c>
      <c r="V53" s="17">
        <v>0</v>
      </c>
      <c r="W53" s="17">
        <v>0</v>
      </c>
      <c r="X53" s="17">
        <v>0</v>
      </c>
      <c r="Y53" s="12">
        <v>0</v>
      </c>
      <c r="Z53" s="16">
        <v>0</v>
      </c>
      <c r="AA53" s="17">
        <v>0</v>
      </c>
      <c r="AB53" s="17">
        <v>0</v>
      </c>
      <c r="AC53" s="17">
        <v>0</v>
      </c>
      <c r="AD53" s="17">
        <v>0</v>
      </c>
      <c r="AE53" s="12">
        <v>0</v>
      </c>
      <c r="AF53" s="16">
        <v>30478000</v>
      </c>
      <c r="AG53" s="17">
        <v>20285000</v>
      </c>
      <c r="AH53" s="17">
        <v>998000</v>
      </c>
      <c r="AI53" s="17">
        <v>82000</v>
      </c>
      <c r="AJ53" s="17">
        <v>15355000</v>
      </c>
      <c r="AK53" s="12">
        <v>67198000</v>
      </c>
      <c r="AL53" s="16">
        <v>10433000</v>
      </c>
      <c r="AM53" s="17">
        <v>13556000</v>
      </c>
      <c r="AN53" s="17">
        <v>14216000</v>
      </c>
      <c r="AO53" s="17">
        <v>0</v>
      </c>
      <c r="AP53" s="17">
        <v>3754000</v>
      </c>
      <c r="AQ53" s="12">
        <v>41959000</v>
      </c>
    </row>
    <row r="54" spans="1:43" x14ac:dyDescent="0.3">
      <c r="A54" s="4" t="s">
        <v>263</v>
      </c>
      <c r="B54" s="92">
        <v>14253655.399999999</v>
      </c>
      <c r="C54" s="87">
        <v>21268062.379999988</v>
      </c>
      <c r="D54" s="87">
        <v>1780106.9400000002</v>
      </c>
      <c r="E54" s="87">
        <v>509501.18</v>
      </c>
      <c r="F54" s="87">
        <v>1370482</v>
      </c>
      <c r="G54" s="93">
        <v>39181807.899999991</v>
      </c>
      <c r="H54" s="16">
        <v>2920747.93</v>
      </c>
      <c r="I54" s="17">
        <v>1222761.5000000002</v>
      </c>
      <c r="J54" s="17">
        <v>0</v>
      </c>
      <c r="K54" s="17">
        <v>0</v>
      </c>
      <c r="L54" s="17">
        <v>0</v>
      </c>
      <c r="M54" s="12">
        <v>4143509.4300000006</v>
      </c>
      <c r="N54" s="16">
        <v>2709293.36</v>
      </c>
      <c r="O54" s="17">
        <v>1315829.5300000003</v>
      </c>
      <c r="P54" s="17">
        <v>0</v>
      </c>
      <c r="Q54" s="17">
        <v>0</v>
      </c>
      <c r="R54" s="17">
        <v>0</v>
      </c>
      <c r="S54" s="12">
        <v>4025122.89</v>
      </c>
      <c r="T54" s="16">
        <v>1114993.8799999999</v>
      </c>
      <c r="U54" s="17">
        <v>4296675.01</v>
      </c>
      <c r="V54" s="17">
        <v>0</v>
      </c>
      <c r="W54" s="17">
        <v>5614.81</v>
      </c>
      <c r="X54" s="17">
        <v>0</v>
      </c>
      <c r="Y54" s="12">
        <v>5417283.6999999993</v>
      </c>
      <c r="Z54" s="16">
        <v>0</v>
      </c>
      <c r="AA54" s="17">
        <v>0</v>
      </c>
      <c r="AB54" s="17">
        <v>0</v>
      </c>
      <c r="AC54" s="17">
        <v>0</v>
      </c>
      <c r="AD54" s="17">
        <v>0</v>
      </c>
      <c r="AE54" s="12">
        <v>0</v>
      </c>
      <c r="AF54" s="16">
        <v>2465491.5100000002</v>
      </c>
      <c r="AG54" s="17">
        <v>1300339.67</v>
      </c>
      <c r="AH54" s="17">
        <v>0</v>
      </c>
      <c r="AI54" s="17">
        <v>0</v>
      </c>
      <c r="AJ54" s="17">
        <v>200000</v>
      </c>
      <c r="AK54" s="12">
        <v>3965831.18</v>
      </c>
      <c r="AL54" s="16">
        <v>5043128.7199999988</v>
      </c>
      <c r="AM54" s="17">
        <v>13132456.669999987</v>
      </c>
      <c r="AN54" s="17">
        <v>1780106.9400000002</v>
      </c>
      <c r="AO54" s="17">
        <v>503886.37</v>
      </c>
      <c r="AP54" s="17">
        <v>1170482</v>
      </c>
      <c r="AQ54" s="12">
        <v>21630060.699999988</v>
      </c>
    </row>
    <row r="55" spans="1:43" x14ac:dyDescent="0.3">
      <c r="A55" s="4" t="s">
        <v>44</v>
      </c>
      <c r="B55" s="92">
        <v>12797000</v>
      </c>
      <c r="C55" s="87">
        <v>9919000</v>
      </c>
      <c r="D55" s="87">
        <v>843000</v>
      </c>
      <c r="E55" s="87">
        <v>994000</v>
      </c>
      <c r="F55" s="87">
        <v>427000</v>
      </c>
      <c r="G55" s="93">
        <v>24980000</v>
      </c>
      <c r="H55" s="16">
        <v>592000</v>
      </c>
      <c r="I55" s="17">
        <v>373000</v>
      </c>
      <c r="J55" s="17">
        <v>1000</v>
      </c>
      <c r="K55" s="17">
        <v>0</v>
      </c>
      <c r="L55" s="17">
        <v>6000</v>
      </c>
      <c r="M55" s="12">
        <v>972000</v>
      </c>
      <c r="N55" s="16">
        <v>1871000</v>
      </c>
      <c r="O55" s="17">
        <v>421000</v>
      </c>
      <c r="P55" s="17">
        <v>27000</v>
      </c>
      <c r="Q55" s="17">
        <v>0</v>
      </c>
      <c r="R55" s="17">
        <v>57000</v>
      </c>
      <c r="S55" s="12">
        <v>2376000</v>
      </c>
      <c r="T55" s="16">
        <v>1618000</v>
      </c>
      <c r="U55" s="17">
        <v>171000</v>
      </c>
      <c r="V55" s="17">
        <v>120000</v>
      </c>
      <c r="W55" s="17">
        <v>51000</v>
      </c>
      <c r="X55" s="17">
        <v>0</v>
      </c>
      <c r="Y55" s="12">
        <v>1960000</v>
      </c>
      <c r="Z55" s="16">
        <v>30000</v>
      </c>
      <c r="AA55" s="17">
        <v>0</v>
      </c>
      <c r="AB55" s="17">
        <v>0</v>
      </c>
      <c r="AC55" s="17">
        <v>0</v>
      </c>
      <c r="AD55" s="17">
        <v>0</v>
      </c>
      <c r="AE55" s="12">
        <v>30000</v>
      </c>
      <c r="AF55" s="16">
        <v>6965000</v>
      </c>
      <c r="AG55" s="17">
        <v>5531000</v>
      </c>
      <c r="AH55" s="17">
        <v>58000</v>
      </c>
      <c r="AI55" s="17">
        <v>114000</v>
      </c>
      <c r="AJ55" s="17">
        <v>0</v>
      </c>
      <c r="AK55" s="12">
        <v>12668000</v>
      </c>
      <c r="AL55" s="16">
        <v>1721000</v>
      </c>
      <c r="AM55" s="17">
        <v>3423000</v>
      </c>
      <c r="AN55" s="17">
        <v>637000</v>
      </c>
      <c r="AO55" s="17">
        <v>829000</v>
      </c>
      <c r="AP55" s="17">
        <v>364000</v>
      </c>
      <c r="AQ55" s="12">
        <v>6974000</v>
      </c>
    </row>
    <row r="56" spans="1:43" x14ac:dyDescent="0.3">
      <c r="A56" s="4" t="s">
        <v>45</v>
      </c>
      <c r="B56" s="92">
        <v>11906147.440000001</v>
      </c>
      <c r="C56" s="87">
        <v>7147317.1899999995</v>
      </c>
      <c r="D56" s="87">
        <v>3560324.39</v>
      </c>
      <c r="E56" s="87">
        <v>606636.81000000006</v>
      </c>
      <c r="F56" s="87">
        <v>588556.91999999993</v>
      </c>
      <c r="G56" s="93">
        <v>23808982.75</v>
      </c>
      <c r="H56" s="16">
        <v>771659.18</v>
      </c>
      <c r="I56" s="17">
        <v>587965.53</v>
      </c>
      <c r="J56" s="17">
        <v>2707.55</v>
      </c>
      <c r="K56" s="17">
        <v>171.72</v>
      </c>
      <c r="L56" s="17">
        <v>327159.63</v>
      </c>
      <c r="M56" s="12">
        <v>1689663.6099999999</v>
      </c>
      <c r="N56" s="16">
        <v>1369203.8</v>
      </c>
      <c r="O56" s="17">
        <v>968848.44</v>
      </c>
      <c r="P56" s="17">
        <v>248.93</v>
      </c>
      <c r="Q56" s="17">
        <v>14.5</v>
      </c>
      <c r="R56" s="17">
        <v>4477.7</v>
      </c>
      <c r="S56" s="12">
        <v>2342793.3700000006</v>
      </c>
      <c r="T56" s="16">
        <v>1619943.39</v>
      </c>
      <c r="U56" s="17">
        <v>539024.48</v>
      </c>
      <c r="V56" s="17">
        <v>2532410.7200000002</v>
      </c>
      <c r="W56" s="17">
        <v>592777.03</v>
      </c>
      <c r="X56" s="17">
        <v>240960.69</v>
      </c>
      <c r="Y56" s="12">
        <v>5525116.3100000005</v>
      </c>
      <c r="Z56" s="16">
        <v>4094701.19</v>
      </c>
      <c r="AA56" s="17">
        <v>618235.56000000006</v>
      </c>
      <c r="AB56" s="17">
        <v>0</v>
      </c>
      <c r="AC56" s="17">
        <v>0</v>
      </c>
      <c r="AD56" s="17">
        <v>0</v>
      </c>
      <c r="AE56" s="12">
        <v>4712936.75</v>
      </c>
      <c r="AF56" s="16">
        <v>1111557.43</v>
      </c>
      <c r="AG56" s="17">
        <v>855482.36</v>
      </c>
      <c r="AH56" s="17">
        <v>0</v>
      </c>
      <c r="AI56" s="17">
        <v>0</v>
      </c>
      <c r="AJ56" s="17">
        <v>0.2</v>
      </c>
      <c r="AK56" s="12">
        <v>1967039.99</v>
      </c>
      <c r="AL56" s="16">
        <v>2939082.45</v>
      </c>
      <c r="AM56" s="17">
        <v>3577760.82</v>
      </c>
      <c r="AN56" s="17">
        <v>1024957.19</v>
      </c>
      <c r="AO56" s="17">
        <v>13673.56</v>
      </c>
      <c r="AP56" s="17">
        <v>15958.7</v>
      </c>
      <c r="AQ56" s="12">
        <v>7571432.7199999988</v>
      </c>
    </row>
    <row r="57" spans="1:43" x14ac:dyDescent="0.3">
      <c r="A57" s="4" t="s">
        <v>46</v>
      </c>
      <c r="B57" s="92">
        <v>8245714.8900000006</v>
      </c>
      <c r="C57" s="87">
        <v>4699081.45</v>
      </c>
      <c r="D57" s="87">
        <v>3640211</v>
      </c>
      <c r="E57" s="87">
        <v>196808</v>
      </c>
      <c r="F57" s="87">
        <v>718191</v>
      </c>
      <c r="G57" s="93">
        <v>17500006.34</v>
      </c>
      <c r="H57" s="16">
        <v>611077</v>
      </c>
      <c r="I57" s="17">
        <v>310614</v>
      </c>
      <c r="J57" s="17">
        <v>0</v>
      </c>
      <c r="K57" s="17">
        <v>0</v>
      </c>
      <c r="L57" s="17">
        <v>306283</v>
      </c>
      <c r="M57" s="12">
        <v>1227974</v>
      </c>
      <c r="N57" s="16">
        <v>731155</v>
      </c>
      <c r="O57" s="17">
        <v>263805</v>
      </c>
      <c r="P57" s="17">
        <v>0</v>
      </c>
      <c r="Q57" s="17">
        <v>0</v>
      </c>
      <c r="R57" s="17">
        <v>10271</v>
      </c>
      <c r="S57" s="12">
        <v>1005231</v>
      </c>
      <c r="T57" s="16">
        <v>1089649</v>
      </c>
      <c r="U57" s="17">
        <v>1060469</v>
      </c>
      <c r="V57" s="17">
        <v>0</v>
      </c>
      <c r="W57" s="17">
        <v>92253</v>
      </c>
      <c r="X57" s="17">
        <v>397128</v>
      </c>
      <c r="Y57" s="12">
        <v>2639499</v>
      </c>
      <c r="Z57" s="16">
        <v>0</v>
      </c>
      <c r="AA57" s="17">
        <v>0</v>
      </c>
      <c r="AB57" s="17">
        <v>0</v>
      </c>
      <c r="AC57" s="17">
        <v>0</v>
      </c>
      <c r="AD57" s="17">
        <v>0</v>
      </c>
      <c r="AE57" s="12">
        <v>0</v>
      </c>
      <c r="AF57" s="16">
        <v>3529512</v>
      </c>
      <c r="AG57" s="17">
        <v>1049103</v>
      </c>
      <c r="AH57" s="17">
        <v>0</v>
      </c>
      <c r="AI57" s="17">
        <v>0</v>
      </c>
      <c r="AJ57" s="17">
        <v>110</v>
      </c>
      <c r="AK57" s="12">
        <v>4578725</v>
      </c>
      <c r="AL57" s="16">
        <v>2284321.89</v>
      </c>
      <c r="AM57" s="17">
        <v>2015090.45</v>
      </c>
      <c r="AN57" s="17">
        <v>3640211</v>
      </c>
      <c r="AO57" s="17">
        <v>104555</v>
      </c>
      <c r="AP57" s="17">
        <v>4399</v>
      </c>
      <c r="AQ57" s="12">
        <v>8048577.3399999999</v>
      </c>
    </row>
    <row r="58" spans="1:43" x14ac:dyDescent="0.3">
      <c r="A58" s="4" t="s">
        <v>47</v>
      </c>
      <c r="B58" s="92">
        <v>26062929</v>
      </c>
      <c r="C58" s="87">
        <v>7070228</v>
      </c>
      <c r="D58" s="87">
        <v>5901780</v>
      </c>
      <c r="E58" s="87">
        <v>191203</v>
      </c>
      <c r="F58" s="87">
        <v>8041488</v>
      </c>
      <c r="G58" s="93">
        <v>47267628</v>
      </c>
      <c r="H58" s="16">
        <v>962360</v>
      </c>
      <c r="I58" s="17">
        <v>1265385</v>
      </c>
      <c r="J58" s="17">
        <v>60715</v>
      </c>
      <c r="K58" s="17">
        <v>191203</v>
      </c>
      <c r="L58" s="17">
        <v>725174</v>
      </c>
      <c r="M58" s="12">
        <v>3204837</v>
      </c>
      <c r="N58" s="16">
        <v>2485354</v>
      </c>
      <c r="O58" s="17">
        <v>100013</v>
      </c>
      <c r="P58" s="17">
        <v>64996</v>
      </c>
      <c r="Q58" s="17">
        <v>0</v>
      </c>
      <c r="R58" s="17">
        <v>780458</v>
      </c>
      <c r="S58" s="12">
        <v>3430821</v>
      </c>
      <c r="T58" s="16">
        <v>7091705</v>
      </c>
      <c r="U58" s="17">
        <v>0</v>
      </c>
      <c r="V58" s="17">
        <v>169732</v>
      </c>
      <c r="W58" s="17">
        <v>0</v>
      </c>
      <c r="X58" s="17">
        <v>1697877</v>
      </c>
      <c r="Y58" s="12">
        <v>8959314</v>
      </c>
      <c r="Z58" s="16">
        <v>0</v>
      </c>
      <c r="AA58" s="17">
        <v>0</v>
      </c>
      <c r="AB58" s="17">
        <v>0</v>
      </c>
      <c r="AC58" s="17">
        <v>0</v>
      </c>
      <c r="AD58" s="17">
        <v>0</v>
      </c>
      <c r="AE58" s="12">
        <v>0</v>
      </c>
      <c r="AF58" s="16">
        <v>4222437</v>
      </c>
      <c r="AG58" s="17">
        <v>142080</v>
      </c>
      <c r="AH58" s="17">
        <v>101674</v>
      </c>
      <c r="AI58" s="17">
        <v>0</v>
      </c>
      <c r="AJ58" s="17">
        <v>900701</v>
      </c>
      <c r="AK58" s="12">
        <v>5366892</v>
      </c>
      <c r="AL58" s="16">
        <v>11301073</v>
      </c>
      <c r="AM58" s="17">
        <v>5562750</v>
      </c>
      <c r="AN58" s="17">
        <v>5504663</v>
      </c>
      <c r="AO58" s="17">
        <v>0</v>
      </c>
      <c r="AP58" s="17">
        <v>3937278</v>
      </c>
      <c r="AQ58" s="12">
        <v>26305764</v>
      </c>
    </row>
    <row r="59" spans="1:43" x14ac:dyDescent="0.3">
      <c r="A59" s="4" t="s">
        <v>48</v>
      </c>
      <c r="B59" s="92">
        <v>12085559.689500019</v>
      </c>
      <c r="C59" s="87">
        <v>5206105.0809999974</v>
      </c>
      <c r="D59" s="87">
        <v>1295394.8697487714</v>
      </c>
      <c r="E59" s="87">
        <v>21628</v>
      </c>
      <c r="F59" s="87">
        <v>2781696.0659999992</v>
      </c>
      <c r="G59" s="93">
        <v>21390383.706248786</v>
      </c>
      <c r="H59" s="16">
        <v>1417647.6105000009</v>
      </c>
      <c r="I59" s="17">
        <v>570836.11849999987</v>
      </c>
      <c r="J59" s="17">
        <v>0</v>
      </c>
      <c r="K59" s="17">
        <v>0</v>
      </c>
      <c r="L59" s="17">
        <v>119978.55000000002</v>
      </c>
      <c r="M59" s="12">
        <v>2108462.2790000006</v>
      </c>
      <c r="N59" s="16">
        <v>1655730.4155000004</v>
      </c>
      <c r="O59" s="17">
        <v>521371.4645</v>
      </c>
      <c r="P59" s="17">
        <v>0</v>
      </c>
      <c r="Q59" s="17">
        <v>0</v>
      </c>
      <c r="R59" s="17">
        <v>-45421.690999999999</v>
      </c>
      <c r="S59" s="12">
        <v>2131680.1890000002</v>
      </c>
      <c r="T59" s="16">
        <v>3335682.9904999994</v>
      </c>
      <c r="U59" s="17">
        <v>1910665.3800000001</v>
      </c>
      <c r="V59" s="17">
        <v>0</v>
      </c>
      <c r="W59" s="17">
        <v>21628</v>
      </c>
      <c r="X59" s="17">
        <v>2413205.0519999992</v>
      </c>
      <c r="Y59" s="12">
        <v>7681181.4224999985</v>
      </c>
      <c r="Z59" s="16">
        <v>0</v>
      </c>
      <c r="AA59" s="17">
        <v>0</v>
      </c>
      <c r="AB59" s="17">
        <v>0</v>
      </c>
      <c r="AC59" s="17">
        <v>0</v>
      </c>
      <c r="AD59" s="17">
        <v>0</v>
      </c>
      <c r="AE59" s="12">
        <v>0</v>
      </c>
      <c r="AF59" s="16">
        <v>3705444.6040000035</v>
      </c>
      <c r="AG59" s="17">
        <v>705245.10349999997</v>
      </c>
      <c r="AH59" s="17">
        <v>0</v>
      </c>
      <c r="AI59" s="17">
        <v>0</v>
      </c>
      <c r="AJ59" s="17">
        <v>95440.57</v>
      </c>
      <c r="AK59" s="12">
        <v>4506130.2775000036</v>
      </c>
      <c r="AL59" s="16">
        <v>1971054.069000015</v>
      </c>
      <c r="AM59" s="17">
        <v>1497987.014499998</v>
      </c>
      <c r="AN59" s="17">
        <v>1295394.8697487714</v>
      </c>
      <c r="AO59" s="17">
        <v>0</v>
      </c>
      <c r="AP59" s="17">
        <v>198493.58499999999</v>
      </c>
      <c r="AQ59" s="12">
        <v>4962929.5382487839</v>
      </c>
    </row>
    <row r="60" spans="1:43" x14ac:dyDescent="0.3">
      <c r="A60" s="4" t="s">
        <v>49</v>
      </c>
      <c r="B60" s="92">
        <v>7418922.2999999998</v>
      </c>
      <c r="C60" s="87">
        <v>5126020.57</v>
      </c>
      <c r="D60" s="87">
        <v>2533051.6399999997</v>
      </c>
      <c r="E60" s="87">
        <v>518868.28</v>
      </c>
      <c r="F60" s="87">
        <v>2191694.21</v>
      </c>
      <c r="G60" s="93">
        <v>17788557</v>
      </c>
      <c r="H60" s="16">
        <v>660845.4</v>
      </c>
      <c r="I60" s="17">
        <v>550249.37</v>
      </c>
      <c r="J60" s="17">
        <v>0</v>
      </c>
      <c r="K60" s="17">
        <v>0</v>
      </c>
      <c r="L60" s="17">
        <v>580.58999999999992</v>
      </c>
      <c r="M60" s="12">
        <v>1211675.3600000001</v>
      </c>
      <c r="N60" s="16">
        <v>606575.62</v>
      </c>
      <c r="O60" s="17">
        <v>215332.75000000003</v>
      </c>
      <c r="P60" s="17">
        <v>0</v>
      </c>
      <c r="Q60" s="17">
        <v>0</v>
      </c>
      <c r="R60" s="17">
        <v>26174.91</v>
      </c>
      <c r="S60" s="12">
        <v>848083.28</v>
      </c>
      <c r="T60" s="16">
        <v>1266738.0299999998</v>
      </c>
      <c r="U60" s="17">
        <v>551516.12000000011</v>
      </c>
      <c r="V60" s="17">
        <v>0</v>
      </c>
      <c r="W60" s="17">
        <v>479291.62</v>
      </c>
      <c r="X60" s="17">
        <v>1803304.8900000001</v>
      </c>
      <c r="Y60" s="12">
        <v>4100850.66</v>
      </c>
      <c r="Z60" s="16">
        <v>53822.22</v>
      </c>
      <c r="AA60" s="17">
        <v>159068.40999999997</v>
      </c>
      <c r="AB60" s="17">
        <v>0</v>
      </c>
      <c r="AC60" s="17">
        <v>0</v>
      </c>
      <c r="AD60" s="17">
        <v>0</v>
      </c>
      <c r="AE60" s="12">
        <v>212890.62999999998</v>
      </c>
      <c r="AF60" s="16">
        <v>4143046.75</v>
      </c>
      <c r="AG60" s="17">
        <v>1192881.29</v>
      </c>
      <c r="AH60" s="17">
        <v>0</v>
      </c>
      <c r="AI60" s="17">
        <v>0</v>
      </c>
      <c r="AJ60" s="17">
        <v>202199.61</v>
      </c>
      <c r="AK60" s="12">
        <v>5538127.6500000004</v>
      </c>
      <c r="AL60" s="16">
        <v>687894.28000000014</v>
      </c>
      <c r="AM60" s="17">
        <v>2456972.63</v>
      </c>
      <c r="AN60" s="17">
        <v>2533051.6399999997</v>
      </c>
      <c r="AO60" s="17">
        <v>39576.660000000003</v>
      </c>
      <c r="AP60" s="17">
        <v>159434.21</v>
      </c>
      <c r="AQ60" s="12">
        <v>5876929.4199999999</v>
      </c>
    </row>
    <row r="61" spans="1:43" x14ac:dyDescent="0.3">
      <c r="A61" s="4" t="s">
        <v>50</v>
      </c>
      <c r="B61" s="92">
        <v>26662840.891962487</v>
      </c>
      <c r="C61" s="87">
        <v>11412744.487073474</v>
      </c>
      <c r="D61" s="87">
        <v>877518.08446489926</v>
      </c>
      <c r="E61" s="87">
        <v>0</v>
      </c>
      <c r="F61" s="87">
        <v>3083805.9468881963</v>
      </c>
      <c r="G61" s="93">
        <v>42036909.410389066</v>
      </c>
      <c r="H61" s="16">
        <v>1454075.0138582678</v>
      </c>
      <c r="I61" s="17">
        <v>776969.47</v>
      </c>
      <c r="J61" s="17">
        <v>270672.71030764666</v>
      </c>
      <c r="K61" s="17">
        <v>0</v>
      </c>
      <c r="L61" s="17">
        <v>11059.58</v>
      </c>
      <c r="M61" s="12">
        <v>2512776.7741659144</v>
      </c>
      <c r="N61" s="16">
        <v>4311141.9115748033</v>
      </c>
      <c r="O61" s="17">
        <v>1056320.1499999999</v>
      </c>
      <c r="P61" s="17">
        <v>347438.73809999996</v>
      </c>
      <c r="Q61" s="17">
        <v>0</v>
      </c>
      <c r="R61" s="17">
        <v>23375</v>
      </c>
      <c r="S61" s="12">
        <v>5738275.7996748034</v>
      </c>
      <c r="T61" s="16">
        <v>2825918.1738582682</v>
      </c>
      <c r="U61" s="17">
        <v>1487200.1</v>
      </c>
      <c r="V61" s="17">
        <v>744.32944173436397</v>
      </c>
      <c r="W61" s="17">
        <v>0</v>
      </c>
      <c r="X61" s="17">
        <v>2934772.4099999997</v>
      </c>
      <c r="Y61" s="12">
        <v>7248635.0133000016</v>
      </c>
      <c r="Z61" s="16">
        <v>0</v>
      </c>
      <c r="AA61" s="17">
        <v>0</v>
      </c>
      <c r="AB61" s="17">
        <v>0</v>
      </c>
      <c r="AC61" s="17">
        <v>0</v>
      </c>
      <c r="AD61" s="17">
        <v>0</v>
      </c>
      <c r="AE61" s="12">
        <v>0</v>
      </c>
      <c r="AF61" s="16">
        <v>12538679.181023622</v>
      </c>
      <c r="AG61" s="17">
        <v>2249792.15</v>
      </c>
      <c r="AH61" s="17">
        <v>93781.383499999996</v>
      </c>
      <c r="AI61" s="17">
        <v>0</v>
      </c>
      <c r="AJ61" s="17">
        <v>6660</v>
      </c>
      <c r="AK61" s="12">
        <v>14888912.714523623</v>
      </c>
      <c r="AL61" s="16">
        <v>5533026.6116475286</v>
      </c>
      <c r="AM61" s="17">
        <v>5842462.6170734745</v>
      </c>
      <c r="AN61" s="17">
        <v>164880.92311551826</v>
      </c>
      <c r="AO61" s="17">
        <v>0</v>
      </c>
      <c r="AP61" s="17">
        <v>107938.95688819673</v>
      </c>
      <c r="AQ61" s="12">
        <v>11648309.108724719</v>
      </c>
    </row>
    <row r="62" spans="1:43" x14ac:dyDescent="0.3">
      <c r="A62" s="4" t="s">
        <v>51</v>
      </c>
      <c r="B62" s="92">
        <v>24761532</v>
      </c>
      <c r="C62" s="87">
        <v>16561653</v>
      </c>
      <c r="D62" s="87">
        <v>1482242</v>
      </c>
      <c r="E62" s="87">
        <v>1356581</v>
      </c>
      <c r="F62" s="87">
        <v>1540643</v>
      </c>
      <c r="G62" s="93">
        <v>45702651</v>
      </c>
      <c r="H62" s="16">
        <v>2911434</v>
      </c>
      <c r="I62" s="17">
        <v>1434624</v>
      </c>
      <c r="J62" s="17">
        <v>0</v>
      </c>
      <c r="K62" s="17">
        <v>0</v>
      </c>
      <c r="L62" s="17">
        <v>495871</v>
      </c>
      <c r="M62" s="12">
        <v>4841929</v>
      </c>
      <c r="N62" s="16">
        <v>6768622</v>
      </c>
      <c r="O62" s="17">
        <v>605913</v>
      </c>
      <c r="P62" s="17">
        <v>0</v>
      </c>
      <c r="Q62" s="17">
        <v>0</v>
      </c>
      <c r="R62" s="17">
        <v>21553</v>
      </c>
      <c r="S62" s="12">
        <v>7396088</v>
      </c>
      <c r="T62" s="16">
        <v>6413869</v>
      </c>
      <c r="U62" s="17">
        <v>4486690</v>
      </c>
      <c r="V62" s="17">
        <v>0</v>
      </c>
      <c r="W62" s="17">
        <v>1356581</v>
      </c>
      <c r="X62" s="17">
        <v>472174</v>
      </c>
      <c r="Y62" s="12">
        <v>12729314</v>
      </c>
      <c r="Z62" s="16">
        <v>0</v>
      </c>
      <c r="AA62" s="17">
        <v>72304</v>
      </c>
      <c r="AB62" s="17">
        <v>0</v>
      </c>
      <c r="AC62" s="17">
        <v>0</v>
      </c>
      <c r="AD62" s="17">
        <v>0</v>
      </c>
      <c r="AE62" s="12">
        <v>72304</v>
      </c>
      <c r="AF62" s="16">
        <v>6431620</v>
      </c>
      <c r="AG62" s="17">
        <v>6171142</v>
      </c>
      <c r="AH62" s="17">
        <v>1180829</v>
      </c>
      <c r="AI62" s="17">
        <v>0</v>
      </c>
      <c r="AJ62" s="17">
        <v>504281</v>
      </c>
      <c r="AK62" s="12">
        <v>14287872</v>
      </c>
      <c r="AL62" s="16">
        <v>2235987</v>
      </c>
      <c r="AM62" s="17">
        <v>3790980</v>
      </c>
      <c r="AN62" s="17">
        <v>301413</v>
      </c>
      <c r="AO62" s="17">
        <v>0</v>
      </c>
      <c r="AP62" s="17">
        <v>46764</v>
      </c>
      <c r="AQ62" s="12">
        <v>6375144</v>
      </c>
    </row>
    <row r="63" spans="1:43" x14ac:dyDescent="0.3">
      <c r="A63" s="4" t="s">
        <v>52</v>
      </c>
      <c r="B63" s="92">
        <v>6350525</v>
      </c>
      <c r="C63" s="87">
        <v>2348439</v>
      </c>
      <c r="D63" s="87">
        <v>1296839</v>
      </c>
      <c r="E63" s="87">
        <v>63735</v>
      </c>
      <c r="F63" s="87">
        <v>420898</v>
      </c>
      <c r="G63" s="93">
        <v>10480436</v>
      </c>
      <c r="H63" s="16">
        <v>0</v>
      </c>
      <c r="I63" s="17">
        <v>163131</v>
      </c>
      <c r="J63" s="17">
        <v>0</v>
      </c>
      <c r="K63" s="17">
        <v>0</v>
      </c>
      <c r="L63" s="17">
        <v>197140</v>
      </c>
      <c r="M63" s="12">
        <v>360271</v>
      </c>
      <c r="N63" s="16">
        <v>1433435</v>
      </c>
      <c r="O63" s="17">
        <v>496630</v>
      </c>
      <c r="P63" s="17">
        <v>0</v>
      </c>
      <c r="Q63" s="17">
        <v>0</v>
      </c>
      <c r="R63" s="17">
        <v>100264</v>
      </c>
      <c r="S63" s="12">
        <v>2030329</v>
      </c>
      <c r="T63" s="16">
        <v>1434407</v>
      </c>
      <c r="U63" s="17">
        <v>89716</v>
      </c>
      <c r="V63" s="17">
        <v>665550</v>
      </c>
      <c r="W63" s="17">
        <v>57918</v>
      </c>
      <c r="X63" s="17">
        <v>87700</v>
      </c>
      <c r="Y63" s="12">
        <v>2335291</v>
      </c>
      <c r="Z63" s="16">
        <v>162070</v>
      </c>
      <c r="AA63" s="17">
        <v>47584</v>
      </c>
      <c r="AB63" s="17">
        <v>0</v>
      </c>
      <c r="AC63" s="17">
        <v>0</v>
      </c>
      <c r="AD63" s="17">
        <v>14803</v>
      </c>
      <c r="AE63" s="12">
        <v>224457</v>
      </c>
      <c r="AF63" s="16">
        <v>2671270</v>
      </c>
      <c r="AG63" s="17">
        <v>495784</v>
      </c>
      <c r="AH63" s="17">
        <v>194400</v>
      </c>
      <c r="AI63" s="17">
        <v>0</v>
      </c>
      <c r="AJ63" s="17">
        <v>16991</v>
      </c>
      <c r="AK63" s="12">
        <v>3378445</v>
      </c>
      <c r="AL63" s="16">
        <v>649343</v>
      </c>
      <c r="AM63" s="17">
        <v>1055594</v>
      </c>
      <c r="AN63" s="17">
        <v>436889</v>
      </c>
      <c r="AO63" s="17">
        <v>5817</v>
      </c>
      <c r="AP63" s="17">
        <v>4000</v>
      </c>
      <c r="AQ63" s="12">
        <v>2151643</v>
      </c>
    </row>
    <row r="64" spans="1:43" x14ac:dyDescent="0.3">
      <c r="A64" s="4" t="s">
        <v>53</v>
      </c>
      <c r="B64" s="92">
        <v>4042494</v>
      </c>
      <c r="C64" s="87">
        <v>3238152</v>
      </c>
      <c r="D64" s="87">
        <v>276325</v>
      </c>
      <c r="E64" s="87">
        <v>4738</v>
      </c>
      <c r="F64" s="87">
        <v>32956</v>
      </c>
      <c r="G64" s="93">
        <v>7594665</v>
      </c>
      <c r="H64" s="16">
        <v>386799</v>
      </c>
      <c r="I64" s="17">
        <v>1282640</v>
      </c>
      <c r="J64" s="17">
        <v>0</v>
      </c>
      <c r="K64" s="17">
        <v>0</v>
      </c>
      <c r="L64" s="17">
        <v>0</v>
      </c>
      <c r="M64" s="12">
        <v>1669439</v>
      </c>
      <c r="N64" s="16">
        <v>738794</v>
      </c>
      <c r="O64" s="17">
        <v>293038</v>
      </c>
      <c r="P64" s="17">
        <v>0</v>
      </c>
      <c r="Q64" s="17">
        <v>0</v>
      </c>
      <c r="R64" s="17">
        <v>32956</v>
      </c>
      <c r="S64" s="12">
        <v>1064788</v>
      </c>
      <c r="T64" s="16">
        <v>986618</v>
      </c>
      <c r="U64" s="17">
        <v>364651</v>
      </c>
      <c r="V64" s="17">
        <v>276325</v>
      </c>
      <c r="W64" s="17">
        <v>4738</v>
      </c>
      <c r="X64" s="17">
        <v>0</v>
      </c>
      <c r="Y64" s="12">
        <v>1632332</v>
      </c>
      <c r="Z64" s="16">
        <v>0</v>
      </c>
      <c r="AA64" s="17">
        <v>0</v>
      </c>
      <c r="AB64" s="17">
        <v>0</v>
      </c>
      <c r="AC64" s="17">
        <v>0</v>
      </c>
      <c r="AD64" s="17">
        <v>0</v>
      </c>
      <c r="AE64" s="12">
        <v>0</v>
      </c>
      <c r="AF64" s="16">
        <v>1275329</v>
      </c>
      <c r="AG64" s="17">
        <v>314887</v>
      </c>
      <c r="AH64" s="17">
        <v>0</v>
      </c>
      <c r="AI64" s="17">
        <v>0</v>
      </c>
      <c r="AJ64" s="17">
        <v>0</v>
      </c>
      <c r="AK64" s="12">
        <v>1590216</v>
      </c>
      <c r="AL64" s="16">
        <v>654954</v>
      </c>
      <c r="AM64" s="17">
        <v>982936</v>
      </c>
      <c r="AN64" s="17">
        <v>0</v>
      </c>
      <c r="AO64" s="17">
        <v>0</v>
      </c>
      <c r="AP64" s="17">
        <v>0</v>
      </c>
      <c r="AQ64" s="12">
        <v>1637890</v>
      </c>
    </row>
    <row r="65" spans="1:43" x14ac:dyDescent="0.3">
      <c r="A65" s="4" t="s">
        <v>54</v>
      </c>
      <c r="B65" s="92">
        <v>4875722</v>
      </c>
      <c r="C65" s="87">
        <v>2374931</v>
      </c>
      <c r="D65" s="87">
        <v>307713</v>
      </c>
      <c r="E65" s="87">
        <v>0</v>
      </c>
      <c r="F65" s="87">
        <v>270357</v>
      </c>
      <c r="G65" s="93">
        <v>7828723</v>
      </c>
      <c r="H65" s="16">
        <v>856505</v>
      </c>
      <c r="I65" s="17">
        <v>313714</v>
      </c>
      <c r="J65" s="17">
        <v>7614</v>
      </c>
      <c r="K65" s="17">
        <v>0</v>
      </c>
      <c r="L65" s="17">
        <v>194187</v>
      </c>
      <c r="M65" s="12">
        <v>1372020</v>
      </c>
      <c r="N65" s="16">
        <v>684473</v>
      </c>
      <c r="O65" s="17">
        <v>506528</v>
      </c>
      <c r="P65" s="17">
        <v>79168</v>
      </c>
      <c r="Q65" s="17">
        <v>0</v>
      </c>
      <c r="R65" s="17">
        <v>277</v>
      </c>
      <c r="S65" s="12">
        <v>1270446</v>
      </c>
      <c r="T65" s="16">
        <v>1199833</v>
      </c>
      <c r="U65" s="17">
        <v>419817</v>
      </c>
      <c r="V65" s="17">
        <v>0</v>
      </c>
      <c r="W65" s="17">
        <v>0</v>
      </c>
      <c r="X65" s="17">
        <v>75893</v>
      </c>
      <c r="Y65" s="12">
        <v>1695543</v>
      </c>
      <c r="Z65" s="16">
        <v>7723</v>
      </c>
      <c r="AA65" s="17">
        <v>35316</v>
      </c>
      <c r="AB65" s="17">
        <v>0</v>
      </c>
      <c r="AC65" s="17">
        <v>0</v>
      </c>
      <c r="AD65" s="17">
        <v>0</v>
      </c>
      <c r="AE65" s="12">
        <v>43039</v>
      </c>
      <c r="AF65" s="16">
        <v>454764</v>
      </c>
      <c r="AG65" s="17">
        <v>117754</v>
      </c>
      <c r="AH65" s="17">
        <v>0</v>
      </c>
      <c r="AI65" s="17">
        <v>0</v>
      </c>
      <c r="AJ65" s="17">
        <v>0</v>
      </c>
      <c r="AK65" s="12">
        <v>572518</v>
      </c>
      <c r="AL65" s="16">
        <v>1672424</v>
      </c>
      <c r="AM65" s="17">
        <v>981802</v>
      </c>
      <c r="AN65" s="17">
        <v>220931</v>
      </c>
      <c r="AO65" s="17">
        <v>0</v>
      </c>
      <c r="AP65" s="17">
        <v>0</v>
      </c>
      <c r="AQ65" s="12">
        <v>2875157</v>
      </c>
    </row>
    <row r="66" spans="1:43" x14ac:dyDescent="0.3">
      <c r="A66" s="4" t="s">
        <v>55</v>
      </c>
      <c r="B66" s="92">
        <v>9553000</v>
      </c>
      <c r="C66" s="87">
        <v>5635000</v>
      </c>
      <c r="D66" s="87">
        <v>494405</v>
      </c>
      <c r="E66" s="87">
        <v>622000</v>
      </c>
      <c r="F66" s="87">
        <v>2022000</v>
      </c>
      <c r="G66" s="93">
        <v>18326405</v>
      </c>
      <c r="H66" s="16">
        <v>653000</v>
      </c>
      <c r="I66" s="17">
        <v>1088000</v>
      </c>
      <c r="J66" s="17">
        <v>425543</v>
      </c>
      <c r="K66" s="17">
        <v>0</v>
      </c>
      <c r="L66" s="17">
        <v>396000</v>
      </c>
      <c r="M66" s="12">
        <v>2562543</v>
      </c>
      <c r="N66" s="16">
        <v>1210000</v>
      </c>
      <c r="O66" s="17">
        <v>335000</v>
      </c>
      <c r="P66" s="17">
        <v>0</v>
      </c>
      <c r="Q66" s="17">
        <v>0</v>
      </c>
      <c r="R66" s="17">
        <v>193000</v>
      </c>
      <c r="S66" s="12">
        <v>1738000</v>
      </c>
      <c r="T66" s="16">
        <v>2089000</v>
      </c>
      <c r="U66" s="17">
        <v>1363000</v>
      </c>
      <c r="V66" s="17">
        <v>0</v>
      </c>
      <c r="W66" s="17">
        <v>622000</v>
      </c>
      <c r="X66" s="17">
        <v>889000</v>
      </c>
      <c r="Y66" s="12">
        <v>4963000</v>
      </c>
      <c r="Z66" s="16">
        <v>0</v>
      </c>
      <c r="AA66" s="17">
        <v>0</v>
      </c>
      <c r="AB66" s="17">
        <v>0</v>
      </c>
      <c r="AC66" s="17">
        <v>0</v>
      </c>
      <c r="AD66" s="17">
        <v>0</v>
      </c>
      <c r="AE66" s="12">
        <v>0</v>
      </c>
      <c r="AF66" s="16">
        <v>4511000</v>
      </c>
      <c r="AG66" s="17">
        <v>985000</v>
      </c>
      <c r="AH66" s="17">
        <v>0</v>
      </c>
      <c r="AI66" s="17">
        <v>0</v>
      </c>
      <c r="AJ66" s="17">
        <v>542000</v>
      </c>
      <c r="AK66" s="12">
        <v>6038000</v>
      </c>
      <c r="AL66" s="16">
        <v>1090000</v>
      </c>
      <c r="AM66" s="17">
        <v>1864000</v>
      </c>
      <c r="AN66" s="17">
        <v>68862</v>
      </c>
      <c r="AO66" s="17">
        <v>0</v>
      </c>
      <c r="AP66" s="17">
        <v>2000</v>
      </c>
      <c r="AQ66" s="12">
        <v>3024862</v>
      </c>
    </row>
    <row r="67" spans="1:43" x14ac:dyDescent="0.3">
      <c r="A67" s="4" t="s">
        <v>56</v>
      </c>
      <c r="B67" s="92">
        <v>4796840.05</v>
      </c>
      <c r="C67" s="87">
        <v>3103718.86</v>
      </c>
      <c r="D67" s="87">
        <v>235762.51</v>
      </c>
      <c r="E67" s="87">
        <v>92994.33</v>
      </c>
      <c r="F67" s="87">
        <v>292828.48</v>
      </c>
      <c r="G67" s="93">
        <v>8522144.2300000004</v>
      </c>
      <c r="H67" s="16">
        <v>457846.93</v>
      </c>
      <c r="I67" s="17">
        <v>340670.77</v>
      </c>
      <c r="J67" s="17">
        <v>0</v>
      </c>
      <c r="K67" s="17">
        <v>0</v>
      </c>
      <c r="L67" s="17">
        <v>212826</v>
      </c>
      <c r="M67" s="12">
        <v>1011343.7</v>
      </c>
      <c r="N67" s="16">
        <v>543110.93999999994</v>
      </c>
      <c r="O67" s="17">
        <v>95264.8</v>
      </c>
      <c r="P67" s="17">
        <v>2525.7600000000002</v>
      </c>
      <c r="Q67" s="17">
        <v>0</v>
      </c>
      <c r="R67" s="17">
        <v>9957.5400000000009</v>
      </c>
      <c r="S67" s="12">
        <v>650859.04</v>
      </c>
      <c r="T67" s="16">
        <v>813819.92</v>
      </c>
      <c r="U67" s="17">
        <v>477586.33</v>
      </c>
      <c r="V67" s="17">
        <v>114000</v>
      </c>
      <c r="W67" s="17">
        <v>92994.33</v>
      </c>
      <c r="X67" s="17">
        <v>668.5</v>
      </c>
      <c r="Y67" s="12">
        <v>1499069.08</v>
      </c>
      <c r="Z67" s="16">
        <v>45348</v>
      </c>
      <c r="AA67" s="17">
        <v>45579</v>
      </c>
      <c r="AB67" s="17">
        <v>0</v>
      </c>
      <c r="AC67" s="17">
        <v>0</v>
      </c>
      <c r="AD67" s="17">
        <v>0</v>
      </c>
      <c r="AE67" s="12">
        <v>90927</v>
      </c>
      <c r="AF67" s="16">
        <v>2342227.96</v>
      </c>
      <c r="AG67" s="17">
        <v>677902.83</v>
      </c>
      <c r="AH67" s="17">
        <v>0</v>
      </c>
      <c r="AI67" s="17">
        <v>0</v>
      </c>
      <c r="AJ67" s="17">
        <v>69376.44</v>
      </c>
      <c r="AK67" s="12">
        <v>3089507.23</v>
      </c>
      <c r="AL67" s="16">
        <v>594486.30000000005</v>
      </c>
      <c r="AM67" s="17">
        <v>1466715.13</v>
      </c>
      <c r="AN67" s="17">
        <v>119236.75</v>
      </c>
      <c r="AO67" s="17">
        <v>0</v>
      </c>
      <c r="AP67" s="17">
        <v>0</v>
      </c>
      <c r="AQ67" s="12">
        <v>2180438.1799999997</v>
      </c>
    </row>
    <row r="68" spans="1:43" x14ac:dyDescent="0.3">
      <c r="A68" s="4" t="s">
        <v>57</v>
      </c>
      <c r="B68" s="92">
        <v>29626290.190000005</v>
      </c>
      <c r="C68" s="87">
        <v>21877458.359999999</v>
      </c>
      <c r="D68" s="87">
        <v>2831685.7</v>
      </c>
      <c r="E68" s="87">
        <v>375834.45</v>
      </c>
      <c r="F68" s="87">
        <v>2675165.96</v>
      </c>
      <c r="G68" s="93">
        <v>57386434.659999996</v>
      </c>
      <c r="H68" s="16">
        <v>1081791.1000000001</v>
      </c>
      <c r="I68" s="17">
        <v>1238265.6199999999</v>
      </c>
      <c r="J68" s="17">
        <v>0</v>
      </c>
      <c r="K68" s="17">
        <v>0</v>
      </c>
      <c r="L68" s="17">
        <v>528998.74</v>
      </c>
      <c r="M68" s="12">
        <v>2849055.46</v>
      </c>
      <c r="N68" s="16">
        <v>2713191.27</v>
      </c>
      <c r="O68" s="17">
        <v>451266.93999999994</v>
      </c>
      <c r="P68" s="17">
        <v>0</v>
      </c>
      <c r="Q68" s="17">
        <v>0</v>
      </c>
      <c r="R68" s="17">
        <v>50222.62</v>
      </c>
      <c r="S68" s="12">
        <v>3214680.83</v>
      </c>
      <c r="T68" s="16">
        <v>8404146.4400000013</v>
      </c>
      <c r="U68" s="17">
        <v>3052758.6400000006</v>
      </c>
      <c r="V68" s="17">
        <v>455727.99</v>
      </c>
      <c r="W68" s="17">
        <v>348750</v>
      </c>
      <c r="X68" s="17">
        <v>1358175.6800000006</v>
      </c>
      <c r="Y68" s="12">
        <v>13619558.750000004</v>
      </c>
      <c r="Z68" s="16">
        <v>1899497.52</v>
      </c>
      <c r="AA68" s="17">
        <v>1065943.19</v>
      </c>
      <c r="AB68" s="17">
        <v>0</v>
      </c>
      <c r="AC68" s="17">
        <v>0</v>
      </c>
      <c r="AD68" s="17">
        <v>430236.99</v>
      </c>
      <c r="AE68" s="12">
        <v>3395677.7</v>
      </c>
      <c r="AF68" s="16">
        <v>8874000.1900000013</v>
      </c>
      <c r="AG68" s="17">
        <v>10509392.43</v>
      </c>
      <c r="AH68" s="17">
        <v>1952501.71</v>
      </c>
      <c r="AI68" s="17">
        <v>0</v>
      </c>
      <c r="AJ68" s="17">
        <v>90365.4</v>
      </c>
      <c r="AK68" s="12">
        <v>21426259.73</v>
      </c>
      <c r="AL68" s="16">
        <v>6653663.6699999999</v>
      </c>
      <c r="AM68" s="17">
        <v>5559831.5399999991</v>
      </c>
      <c r="AN68" s="17">
        <v>423456</v>
      </c>
      <c r="AO68" s="17">
        <v>27084.45</v>
      </c>
      <c r="AP68" s="17">
        <v>217166.53</v>
      </c>
      <c r="AQ68" s="12">
        <v>12881202.189999998</v>
      </c>
    </row>
    <row r="69" spans="1:43" x14ac:dyDescent="0.3">
      <c r="A69" s="4" t="s">
        <v>58</v>
      </c>
      <c r="B69" s="92">
        <v>3389585.8499999992</v>
      </c>
      <c r="C69" s="87">
        <v>2214440.4499999997</v>
      </c>
      <c r="D69" s="87">
        <v>228818.36</v>
      </c>
      <c r="E69" s="87">
        <v>2287.56</v>
      </c>
      <c r="F69" s="87">
        <v>302009.3899999999</v>
      </c>
      <c r="G69" s="93">
        <v>6137141.6099999975</v>
      </c>
      <c r="H69" s="16">
        <v>350208.05999999994</v>
      </c>
      <c r="I69" s="17">
        <v>174916.28</v>
      </c>
      <c r="J69" s="17">
        <v>0</v>
      </c>
      <c r="K69" s="17">
        <v>0</v>
      </c>
      <c r="L69" s="17">
        <v>163516.16000000006</v>
      </c>
      <c r="M69" s="12">
        <v>688640.5</v>
      </c>
      <c r="N69" s="16">
        <v>245143.43999999997</v>
      </c>
      <c r="O69" s="17">
        <v>222960.25000000003</v>
      </c>
      <c r="P69" s="17">
        <v>0</v>
      </c>
      <c r="Q69" s="17">
        <v>0</v>
      </c>
      <c r="R69" s="17">
        <v>161.04999999998836</v>
      </c>
      <c r="S69" s="12">
        <v>468264.74</v>
      </c>
      <c r="T69" s="16">
        <v>494449.95999999996</v>
      </c>
      <c r="U69" s="17">
        <v>60044.069999999992</v>
      </c>
      <c r="V69" s="17">
        <v>0</v>
      </c>
      <c r="W69" s="17">
        <v>0</v>
      </c>
      <c r="X69" s="17">
        <v>41752.579999999798</v>
      </c>
      <c r="Y69" s="12">
        <v>596246.60999999975</v>
      </c>
      <c r="Z69" s="16">
        <v>0</v>
      </c>
      <c r="AA69" s="17">
        <v>33600</v>
      </c>
      <c r="AB69" s="17">
        <v>0</v>
      </c>
      <c r="AC69" s="17">
        <v>0</v>
      </c>
      <c r="AD69" s="17">
        <v>0</v>
      </c>
      <c r="AE69" s="12">
        <v>33600</v>
      </c>
      <c r="AF69" s="16">
        <v>538474.15999999957</v>
      </c>
      <c r="AG69" s="17">
        <v>86971.790000000008</v>
      </c>
      <c r="AH69" s="17">
        <v>0</v>
      </c>
      <c r="AI69" s="17">
        <v>0</v>
      </c>
      <c r="AJ69" s="17">
        <v>-8.7311491370201111E-11</v>
      </c>
      <c r="AK69" s="12">
        <v>625445.94999999949</v>
      </c>
      <c r="AL69" s="16">
        <v>1761310.2299999995</v>
      </c>
      <c r="AM69" s="17">
        <v>1635948.0599999996</v>
      </c>
      <c r="AN69" s="17">
        <v>228818.36</v>
      </c>
      <c r="AO69" s="17">
        <v>2287.56</v>
      </c>
      <c r="AP69" s="17">
        <v>96579.600000000151</v>
      </c>
      <c r="AQ69" s="12">
        <v>3724943.8099999991</v>
      </c>
    </row>
    <row r="70" spans="1:43" x14ac:dyDescent="0.3">
      <c r="A70" s="4" t="s">
        <v>59</v>
      </c>
      <c r="B70" s="92">
        <v>2088252.1972204677</v>
      </c>
      <c r="C70" s="87">
        <v>747175.90999999992</v>
      </c>
      <c r="D70" s="87">
        <v>84998.201499999996</v>
      </c>
      <c r="E70" s="87">
        <v>0</v>
      </c>
      <c r="F70" s="87">
        <v>211855.701</v>
      </c>
      <c r="G70" s="93">
        <v>3132282.009720467</v>
      </c>
      <c r="H70" s="16">
        <v>331877.64553528599</v>
      </c>
      <c r="I70" s="17">
        <v>198162.37199999997</v>
      </c>
      <c r="J70" s="17">
        <v>55276.626300000004</v>
      </c>
      <c r="K70" s="17">
        <v>0</v>
      </c>
      <c r="L70" s="17">
        <v>143522.86619999999</v>
      </c>
      <c r="M70" s="12">
        <v>728839.51003528596</v>
      </c>
      <c r="N70" s="16">
        <v>412908.12308289058</v>
      </c>
      <c r="O70" s="17">
        <v>104604.038</v>
      </c>
      <c r="P70" s="17">
        <v>14244.836299999999</v>
      </c>
      <c r="Q70" s="17">
        <v>0</v>
      </c>
      <c r="R70" s="17">
        <v>1822.6762000000001</v>
      </c>
      <c r="S70" s="12">
        <v>533579.67358289054</v>
      </c>
      <c r="T70" s="16">
        <v>565011.13047927897</v>
      </c>
      <c r="U70" s="17">
        <v>372741.67</v>
      </c>
      <c r="V70" s="17">
        <v>10114.746299999999</v>
      </c>
      <c r="W70" s="17">
        <v>0</v>
      </c>
      <c r="X70" s="17">
        <v>62376.766199999998</v>
      </c>
      <c r="Y70" s="12">
        <v>1010244.3129792789</v>
      </c>
      <c r="Z70" s="16">
        <v>0</v>
      </c>
      <c r="AA70" s="17">
        <v>0</v>
      </c>
      <c r="AB70" s="17">
        <v>1838.396299999999</v>
      </c>
      <c r="AC70" s="17">
        <v>0</v>
      </c>
      <c r="AD70" s="17">
        <v>470.81619999999998</v>
      </c>
      <c r="AE70" s="12">
        <v>2309.2124999999987</v>
      </c>
      <c r="AF70" s="16">
        <v>778455.29812301206</v>
      </c>
      <c r="AG70" s="17">
        <v>71667.83</v>
      </c>
      <c r="AH70" s="17">
        <v>3523.5962999999992</v>
      </c>
      <c r="AI70" s="17">
        <v>0</v>
      </c>
      <c r="AJ70" s="17">
        <v>3662.5761999999995</v>
      </c>
      <c r="AK70" s="12">
        <v>857309.30062301201</v>
      </c>
      <c r="AL70" s="16">
        <v>0</v>
      </c>
      <c r="AM70" s="17">
        <v>0</v>
      </c>
      <c r="AN70" s="17">
        <v>0</v>
      </c>
      <c r="AO70" s="17">
        <v>0</v>
      </c>
      <c r="AP70" s="17">
        <v>0</v>
      </c>
      <c r="AQ70" s="12">
        <v>0</v>
      </c>
    </row>
    <row r="71" spans="1:43" x14ac:dyDescent="0.3">
      <c r="A71" s="4" t="s">
        <v>60</v>
      </c>
      <c r="B71" s="92">
        <v>9704624</v>
      </c>
      <c r="C71" s="87">
        <v>4775827</v>
      </c>
      <c r="D71" s="87">
        <v>642148</v>
      </c>
      <c r="E71" s="87">
        <v>15008.919999999998</v>
      </c>
      <c r="F71" s="87">
        <v>591714</v>
      </c>
      <c r="G71" s="93">
        <v>15729321.92</v>
      </c>
      <c r="H71" s="16">
        <v>1035900</v>
      </c>
      <c r="I71" s="17">
        <v>342053</v>
      </c>
      <c r="J71" s="17">
        <v>0</v>
      </c>
      <c r="K71" s="17">
        <v>0</v>
      </c>
      <c r="L71" s="17">
        <v>607</v>
      </c>
      <c r="M71" s="12">
        <v>1378560</v>
      </c>
      <c r="N71" s="16">
        <v>998343</v>
      </c>
      <c r="O71" s="17">
        <v>259653</v>
      </c>
      <c r="P71" s="17">
        <v>166</v>
      </c>
      <c r="Q71" s="17">
        <v>0</v>
      </c>
      <c r="R71" s="17">
        <v>329445</v>
      </c>
      <c r="S71" s="12">
        <v>1587607</v>
      </c>
      <c r="T71" s="16">
        <v>2664204</v>
      </c>
      <c r="U71" s="17">
        <v>1130224</v>
      </c>
      <c r="V71" s="17">
        <v>0</v>
      </c>
      <c r="W71" s="17">
        <v>15008.919999999998</v>
      </c>
      <c r="X71" s="17">
        <v>196658</v>
      </c>
      <c r="Y71" s="12">
        <v>4006094.92</v>
      </c>
      <c r="Z71" s="16">
        <v>120357</v>
      </c>
      <c r="AA71" s="17">
        <v>617096</v>
      </c>
      <c r="AB71" s="17">
        <v>10914</v>
      </c>
      <c r="AC71" s="17">
        <v>0</v>
      </c>
      <c r="AD71" s="17">
        <v>0</v>
      </c>
      <c r="AE71" s="12">
        <v>748367</v>
      </c>
      <c r="AF71" s="16">
        <v>2747071</v>
      </c>
      <c r="AG71" s="17">
        <v>467301</v>
      </c>
      <c r="AH71" s="17">
        <v>182232</v>
      </c>
      <c r="AI71" s="17">
        <v>0</v>
      </c>
      <c r="AJ71" s="17">
        <v>62958</v>
      </c>
      <c r="AK71" s="12">
        <v>3459562</v>
      </c>
      <c r="AL71" s="16">
        <v>2138749</v>
      </c>
      <c r="AM71" s="17">
        <v>1959500</v>
      </c>
      <c r="AN71" s="17">
        <v>448836</v>
      </c>
      <c r="AO71" s="17">
        <v>0</v>
      </c>
      <c r="AP71" s="17">
        <v>2046</v>
      </c>
      <c r="AQ71" s="12">
        <v>4549131</v>
      </c>
    </row>
    <row r="72" spans="1:43" x14ac:dyDescent="0.3">
      <c r="A72" s="4" t="s">
        <v>61</v>
      </c>
      <c r="B72" s="92">
        <v>5493906</v>
      </c>
      <c r="C72" s="87">
        <v>1417574</v>
      </c>
      <c r="D72" s="87">
        <v>469514</v>
      </c>
      <c r="E72" s="87">
        <v>126871</v>
      </c>
      <c r="F72" s="87">
        <v>1302311</v>
      </c>
      <c r="G72" s="93">
        <v>8810176</v>
      </c>
      <c r="H72" s="16">
        <v>433033</v>
      </c>
      <c r="I72" s="17">
        <v>232564</v>
      </c>
      <c r="J72" s="17">
        <v>24513</v>
      </c>
      <c r="K72" s="17">
        <v>0</v>
      </c>
      <c r="L72" s="17">
        <v>249649</v>
      </c>
      <c r="M72" s="12">
        <v>939759</v>
      </c>
      <c r="N72" s="16">
        <v>500017</v>
      </c>
      <c r="O72" s="17">
        <v>51759</v>
      </c>
      <c r="P72" s="17">
        <v>6180</v>
      </c>
      <c r="Q72" s="17">
        <v>0</v>
      </c>
      <c r="R72" s="17">
        <v>26149</v>
      </c>
      <c r="S72" s="12">
        <v>584105</v>
      </c>
      <c r="T72" s="16">
        <v>0</v>
      </c>
      <c r="U72" s="17">
        <v>61654</v>
      </c>
      <c r="V72" s="17">
        <v>0</v>
      </c>
      <c r="W72" s="17">
        <v>126871</v>
      </c>
      <c r="X72" s="17">
        <v>410385</v>
      </c>
      <c r="Y72" s="12">
        <v>598910</v>
      </c>
      <c r="Z72" s="16">
        <v>187472</v>
      </c>
      <c r="AA72" s="17">
        <v>53958</v>
      </c>
      <c r="AB72" s="17">
        <v>0</v>
      </c>
      <c r="AC72" s="17">
        <v>0</v>
      </c>
      <c r="AD72" s="17">
        <v>2480</v>
      </c>
      <c r="AE72" s="12">
        <v>243910</v>
      </c>
      <c r="AF72" s="16">
        <v>4361701</v>
      </c>
      <c r="AG72" s="17">
        <v>449223</v>
      </c>
      <c r="AH72" s="17">
        <v>438821</v>
      </c>
      <c r="AI72" s="17">
        <v>0</v>
      </c>
      <c r="AJ72" s="17">
        <v>510943</v>
      </c>
      <c r="AK72" s="12">
        <v>5760688</v>
      </c>
      <c r="AL72" s="16">
        <v>11683</v>
      </c>
      <c r="AM72" s="17">
        <v>568416</v>
      </c>
      <c r="AN72" s="17">
        <v>0</v>
      </c>
      <c r="AO72" s="17">
        <v>0</v>
      </c>
      <c r="AP72" s="17">
        <v>102705</v>
      </c>
      <c r="AQ72" s="12">
        <v>682804</v>
      </c>
    </row>
    <row r="73" spans="1:43" x14ac:dyDescent="0.3">
      <c r="A73" s="4" t="s">
        <v>62</v>
      </c>
      <c r="B73" s="92">
        <v>22896760.73</v>
      </c>
      <c r="C73" s="87">
        <v>12626829.08</v>
      </c>
      <c r="D73" s="87">
        <v>5215403.01</v>
      </c>
      <c r="E73" s="87">
        <v>652234.85</v>
      </c>
      <c r="F73" s="87">
        <v>4054532.0500000003</v>
      </c>
      <c r="G73" s="93">
        <v>45445759.719999999</v>
      </c>
      <c r="H73" s="16">
        <v>4171847.31</v>
      </c>
      <c r="I73" s="17">
        <v>1885033.01</v>
      </c>
      <c r="J73" s="17">
        <v>0</v>
      </c>
      <c r="K73" s="17">
        <v>0</v>
      </c>
      <c r="L73" s="17">
        <v>3252043.91</v>
      </c>
      <c r="M73" s="12">
        <v>9308924.2300000004</v>
      </c>
      <c r="N73" s="16">
        <v>4756978.74</v>
      </c>
      <c r="O73" s="17">
        <v>1437548.08</v>
      </c>
      <c r="P73" s="17">
        <v>0</v>
      </c>
      <c r="Q73" s="17">
        <v>0</v>
      </c>
      <c r="R73" s="17">
        <v>6580.57</v>
      </c>
      <c r="S73" s="12">
        <v>6201107.3900000006</v>
      </c>
      <c r="T73" s="16">
        <v>6621674.5999999996</v>
      </c>
      <c r="U73" s="17">
        <v>4644993.4700000007</v>
      </c>
      <c r="V73" s="17">
        <v>4397716.96</v>
      </c>
      <c r="W73" s="17">
        <v>652234.85</v>
      </c>
      <c r="X73" s="17">
        <v>791649.97000000009</v>
      </c>
      <c r="Y73" s="12">
        <v>17108269.850000001</v>
      </c>
      <c r="Z73" s="16">
        <v>0</v>
      </c>
      <c r="AA73" s="17">
        <v>0</v>
      </c>
      <c r="AB73" s="17">
        <v>0</v>
      </c>
      <c r="AC73" s="17">
        <v>0</v>
      </c>
      <c r="AD73" s="17">
        <v>0</v>
      </c>
      <c r="AE73" s="12">
        <v>0</v>
      </c>
      <c r="AF73" s="16">
        <v>4451546.28</v>
      </c>
      <c r="AG73" s="17">
        <v>1144578.46</v>
      </c>
      <c r="AH73" s="17">
        <v>0</v>
      </c>
      <c r="AI73" s="17">
        <v>0</v>
      </c>
      <c r="AJ73" s="17">
        <v>2695.79</v>
      </c>
      <c r="AK73" s="12">
        <v>5598820.5300000003</v>
      </c>
      <c r="AL73" s="16">
        <v>2894713.8</v>
      </c>
      <c r="AM73" s="17">
        <v>3514676.06</v>
      </c>
      <c r="AN73" s="17">
        <v>817686.05</v>
      </c>
      <c r="AO73" s="17">
        <v>0</v>
      </c>
      <c r="AP73" s="17">
        <v>1561.81</v>
      </c>
      <c r="AQ73" s="12">
        <v>7228637.7199999988</v>
      </c>
    </row>
    <row r="74" spans="1:43" x14ac:dyDescent="0.3">
      <c r="A74" s="4" t="s">
        <v>63</v>
      </c>
      <c r="B74" s="92">
        <v>3797631.2573999995</v>
      </c>
      <c r="C74" s="87">
        <v>2790555.2</v>
      </c>
      <c r="D74" s="87">
        <v>6273303.4473999999</v>
      </c>
      <c r="E74" s="87">
        <v>42300</v>
      </c>
      <c r="F74" s="87">
        <v>0</v>
      </c>
      <c r="G74" s="93">
        <v>12903789.9048</v>
      </c>
      <c r="H74" s="16">
        <v>514806.99</v>
      </c>
      <c r="I74" s="17">
        <v>456770.89</v>
      </c>
      <c r="J74" s="17">
        <v>16691.04</v>
      </c>
      <c r="K74" s="17">
        <v>0</v>
      </c>
      <c r="L74" s="17">
        <v>0</v>
      </c>
      <c r="M74" s="12">
        <v>988268.92</v>
      </c>
      <c r="N74" s="16">
        <v>227479.5</v>
      </c>
      <c r="O74" s="17">
        <v>270540.19</v>
      </c>
      <c r="P74" s="17">
        <v>0</v>
      </c>
      <c r="Q74" s="17">
        <v>0</v>
      </c>
      <c r="R74" s="17">
        <v>0</v>
      </c>
      <c r="S74" s="12">
        <v>498019.69</v>
      </c>
      <c r="T74" s="16">
        <v>404561.22739999963</v>
      </c>
      <c r="U74" s="17">
        <v>313118.45999999996</v>
      </c>
      <c r="V74" s="17">
        <v>6230960.1074000001</v>
      </c>
      <c r="W74" s="17">
        <v>42300</v>
      </c>
      <c r="X74" s="17">
        <v>0</v>
      </c>
      <c r="Y74" s="12">
        <v>6990939.7947999993</v>
      </c>
      <c r="Z74" s="16">
        <v>0</v>
      </c>
      <c r="AA74" s="17">
        <v>0</v>
      </c>
      <c r="AB74" s="17">
        <v>0</v>
      </c>
      <c r="AC74" s="17">
        <v>0</v>
      </c>
      <c r="AD74" s="17">
        <v>0</v>
      </c>
      <c r="AE74" s="12">
        <v>0</v>
      </c>
      <c r="AF74" s="16">
        <v>948708.89999999979</v>
      </c>
      <c r="AG74" s="17">
        <v>996615.95000000019</v>
      </c>
      <c r="AH74" s="17">
        <v>14226.3</v>
      </c>
      <c r="AI74" s="17">
        <v>0</v>
      </c>
      <c r="AJ74" s="17">
        <v>0</v>
      </c>
      <c r="AK74" s="12">
        <v>1959551.1500000001</v>
      </c>
      <c r="AL74" s="16">
        <v>1702074.6400000001</v>
      </c>
      <c r="AM74" s="17">
        <v>753509.71</v>
      </c>
      <c r="AN74" s="17">
        <v>11426</v>
      </c>
      <c r="AO74" s="17">
        <v>0</v>
      </c>
      <c r="AP74" s="17">
        <v>0</v>
      </c>
      <c r="AQ74" s="12">
        <v>2467010.35</v>
      </c>
    </row>
    <row r="75" spans="1:43" x14ac:dyDescent="0.3">
      <c r="A75" s="4" t="s">
        <v>64</v>
      </c>
      <c r="B75" s="92">
        <v>13491315.679999998</v>
      </c>
      <c r="C75" s="87">
        <v>5433434.4700000007</v>
      </c>
      <c r="D75" s="87">
        <v>843777.21</v>
      </c>
      <c r="E75" s="87">
        <v>418174.74</v>
      </c>
      <c r="F75" s="87">
        <v>1301229.9899999998</v>
      </c>
      <c r="G75" s="93">
        <v>21487932.089999996</v>
      </c>
      <c r="H75" s="16">
        <v>589184.81000000006</v>
      </c>
      <c r="I75" s="17">
        <v>409760.47999999992</v>
      </c>
      <c r="J75" s="17">
        <v>0</v>
      </c>
      <c r="K75" s="17">
        <v>0</v>
      </c>
      <c r="L75" s="17">
        <v>296407.75</v>
      </c>
      <c r="M75" s="12">
        <v>1295353.04</v>
      </c>
      <c r="N75" s="16">
        <v>2374510.1199999992</v>
      </c>
      <c r="O75" s="17">
        <v>968306.3600000001</v>
      </c>
      <c r="P75" s="17">
        <v>0</v>
      </c>
      <c r="Q75" s="17">
        <v>0</v>
      </c>
      <c r="R75" s="17">
        <v>212053.47</v>
      </c>
      <c r="S75" s="12">
        <v>3554869.9499999997</v>
      </c>
      <c r="T75" s="16">
        <v>1730462.2900000003</v>
      </c>
      <c r="U75" s="17">
        <v>736566.50000000012</v>
      </c>
      <c r="V75" s="17">
        <v>0</v>
      </c>
      <c r="W75" s="17">
        <v>405958.8</v>
      </c>
      <c r="X75" s="17">
        <v>56712.82</v>
      </c>
      <c r="Y75" s="12">
        <v>2929700.41</v>
      </c>
      <c r="Z75" s="16">
        <v>0</v>
      </c>
      <c r="AA75" s="17">
        <v>0</v>
      </c>
      <c r="AB75" s="17">
        <v>0</v>
      </c>
      <c r="AC75" s="17">
        <v>0</v>
      </c>
      <c r="AD75" s="17">
        <v>0</v>
      </c>
      <c r="AE75" s="12">
        <v>0</v>
      </c>
      <c r="AF75" s="16">
        <v>7761808.5599999987</v>
      </c>
      <c r="AG75" s="17">
        <v>3264955.8900000006</v>
      </c>
      <c r="AH75" s="17">
        <v>244506.62999999995</v>
      </c>
      <c r="AI75" s="17">
        <v>12215.94</v>
      </c>
      <c r="AJ75" s="17">
        <v>736055.95</v>
      </c>
      <c r="AK75" s="12">
        <v>12019542.969999999</v>
      </c>
      <c r="AL75" s="16">
        <v>1035349.9000000001</v>
      </c>
      <c r="AM75" s="17">
        <v>53845.240000000005</v>
      </c>
      <c r="AN75" s="17">
        <v>599270.57999999996</v>
      </c>
      <c r="AO75" s="17">
        <v>0</v>
      </c>
      <c r="AP75" s="17">
        <v>0</v>
      </c>
      <c r="AQ75" s="12">
        <v>1688465.7200000002</v>
      </c>
    </row>
    <row r="76" spans="1:43" x14ac:dyDescent="0.3">
      <c r="A76" s="4" t="s">
        <v>65</v>
      </c>
      <c r="B76" s="92">
        <v>2432764.2200000002</v>
      </c>
      <c r="C76" s="87">
        <v>1728074.35</v>
      </c>
      <c r="D76" s="87">
        <v>6341.54</v>
      </c>
      <c r="E76" s="87">
        <v>327602.53000000003</v>
      </c>
      <c r="F76" s="87">
        <v>586120.27</v>
      </c>
      <c r="G76" s="93">
        <v>5080902.91</v>
      </c>
      <c r="H76" s="16">
        <v>1353657.5700000003</v>
      </c>
      <c r="I76" s="17">
        <v>443856.43</v>
      </c>
      <c r="J76" s="17">
        <v>0</v>
      </c>
      <c r="K76" s="17">
        <v>0</v>
      </c>
      <c r="L76" s="17">
        <v>279736.11</v>
      </c>
      <c r="M76" s="12">
        <v>2077250.1100000003</v>
      </c>
      <c r="N76" s="16">
        <v>279540.1399999999</v>
      </c>
      <c r="O76" s="17">
        <v>152955.66</v>
      </c>
      <c r="P76" s="17">
        <v>0</v>
      </c>
      <c r="Q76" s="17">
        <v>0</v>
      </c>
      <c r="R76" s="17">
        <v>16200.650000000001</v>
      </c>
      <c r="S76" s="12">
        <v>448696.44999999995</v>
      </c>
      <c r="T76" s="16">
        <v>804327.5</v>
      </c>
      <c r="U76" s="17">
        <v>242445.66000000003</v>
      </c>
      <c r="V76" s="17">
        <v>6257.88</v>
      </c>
      <c r="W76" s="17">
        <v>327602.53000000003</v>
      </c>
      <c r="X76" s="17">
        <v>245254.44</v>
      </c>
      <c r="Y76" s="12">
        <v>1625888.01</v>
      </c>
      <c r="Z76" s="16">
        <v>79047.290000000008</v>
      </c>
      <c r="AA76" s="17">
        <v>370481.62</v>
      </c>
      <c r="AB76" s="17">
        <v>0</v>
      </c>
      <c r="AC76" s="17">
        <v>0</v>
      </c>
      <c r="AD76" s="17">
        <v>0</v>
      </c>
      <c r="AE76" s="12">
        <v>449528.91000000003</v>
      </c>
      <c r="AF76" s="16">
        <v>-247806.96000000002</v>
      </c>
      <c r="AG76" s="17">
        <v>147840.20000000001</v>
      </c>
      <c r="AH76" s="17">
        <v>0</v>
      </c>
      <c r="AI76" s="17">
        <v>0</v>
      </c>
      <c r="AJ76" s="17">
        <v>9286.64</v>
      </c>
      <c r="AK76" s="12">
        <v>-90680.12000000001</v>
      </c>
      <c r="AL76" s="16">
        <v>163998.68</v>
      </c>
      <c r="AM76" s="17">
        <v>370494.78</v>
      </c>
      <c r="AN76" s="17">
        <v>83.66</v>
      </c>
      <c r="AO76" s="17">
        <v>0</v>
      </c>
      <c r="AP76" s="17">
        <v>35642.43</v>
      </c>
      <c r="AQ76" s="12">
        <v>570219.55000000005</v>
      </c>
    </row>
    <row r="77" spans="1:43" x14ac:dyDescent="0.3">
      <c r="A77" s="4" t="s">
        <v>66</v>
      </c>
      <c r="B77" s="92">
        <v>3081425</v>
      </c>
      <c r="C77" s="87">
        <v>6467030</v>
      </c>
      <c r="D77" s="87">
        <v>849222</v>
      </c>
      <c r="E77" s="87">
        <v>22823</v>
      </c>
      <c r="F77" s="87">
        <v>173208</v>
      </c>
      <c r="G77" s="93">
        <v>10593708</v>
      </c>
      <c r="H77" s="16">
        <v>428973</v>
      </c>
      <c r="I77" s="17">
        <v>27635</v>
      </c>
      <c r="J77" s="17">
        <v>0</v>
      </c>
      <c r="K77" s="17">
        <v>0</v>
      </c>
      <c r="L77" s="17">
        <v>144808</v>
      </c>
      <c r="M77" s="12">
        <v>601416</v>
      </c>
      <c r="N77" s="16">
        <v>46148</v>
      </c>
      <c r="O77" s="17">
        <v>141402</v>
      </c>
      <c r="P77" s="17">
        <v>0</v>
      </c>
      <c r="Q77" s="17">
        <v>0</v>
      </c>
      <c r="R77" s="17">
        <v>0</v>
      </c>
      <c r="S77" s="12">
        <v>187550</v>
      </c>
      <c r="T77" s="16">
        <v>355770</v>
      </c>
      <c r="U77" s="17">
        <v>184353</v>
      </c>
      <c r="V77" s="17">
        <v>0</v>
      </c>
      <c r="W77" s="17">
        <v>22823</v>
      </c>
      <c r="X77" s="17">
        <v>28400</v>
      </c>
      <c r="Y77" s="12">
        <v>591346</v>
      </c>
      <c r="Z77" s="16">
        <v>901083</v>
      </c>
      <c r="AA77" s="17">
        <v>5130795</v>
      </c>
      <c r="AB77" s="17">
        <v>0</v>
      </c>
      <c r="AC77" s="17">
        <v>0</v>
      </c>
      <c r="AD77" s="17">
        <v>0</v>
      </c>
      <c r="AE77" s="12">
        <v>6031878</v>
      </c>
      <c r="AF77" s="16">
        <v>1349451</v>
      </c>
      <c r="AG77" s="17">
        <v>982845</v>
      </c>
      <c r="AH77" s="17">
        <v>0</v>
      </c>
      <c r="AI77" s="17">
        <v>0</v>
      </c>
      <c r="AJ77" s="17">
        <v>0</v>
      </c>
      <c r="AK77" s="12">
        <v>2332296</v>
      </c>
      <c r="AL77" s="16">
        <v>0</v>
      </c>
      <c r="AM77" s="17">
        <v>0</v>
      </c>
      <c r="AN77" s="17">
        <v>849222</v>
      </c>
      <c r="AO77" s="17">
        <v>0</v>
      </c>
      <c r="AP77" s="17">
        <v>0</v>
      </c>
      <c r="AQ77" s="12">
        <v>849222</v>
      </c>
    </row>
    <row r="78" spans="1:43" x14ac:dyDescent="0.3">
      <c r="A78" s="4" t="s">
        <v>67</v>
      </c>
      <c r="B78" s="92">
        <v>7573400</v>
      </c>
      <c r="C78" s="87">
        <v>7228644</v>
      </c>
      <c r="D78" s="87">
        <v>0</v>
      </c>
      <c r="E78" s="87">
        <v>650267</v>
      </c>
      <c r="F78" s="87">
        <v>454172</v>
      </c>
      <c r="G78" s="93">
        <v>15906483</v>
      </c>
      <c r="H78" s="16">
        <v>559860</v>
      </c>
      <c r="I78" s="17">
        <v>299663</v>
      </c>
      <c r="J78" s="17">
        <v>0</v>
      </c>
      <c r="K78" s="17">
        <v>0</v>
      </c>
      <c r="L78" s="17">
        <v>249212</v>
      </c>
      <c r="M78" s="12">
        <v>1108735</v>
      </c>
      <c r="N78" s="16">
        <v>596506</v>
      </c>
      <c r="O78" s="17">
        <v>924960</v>
      </c>
      <c r="P78" s="17">
        <v>0</v>
      </c>
      <c r="Q78" s="17">
        <v>0</v>
      </c>
      <c r="R78" s="17">
        <v>137160</v>
      </c>
      <c r="S78" s="12">
        <v>1658626</v>
      </c>
      <c r="T78" s="16">
        <v>1685881</v>
      </c>
      <c r="U78" s="17">
        <v>122637</v>
      </c>
      <c r="V78" s="17">
        <v>0</v>
      </c>
      <c r="W78" s="17">
        <v>650267</v>
      </c>
      <c r="X78" s="17">
        <v>67800</v>
      </c>
      <c r="Y78" s="12">
        <v>2526585</v>
      </c>
      <c r="Z78" s="16">
        <v>137949</v>
      </c>
      <c r="AA78" s="17">
        <v>1367977</v>
      </c>
      <c r="AB78" s="17">
        <v>0</v>
      </c>
      <c r="AC78" s="17">
        <v>0</v>
      </c>
      <c r="AD78" s="17">
        <v>0</v>
      </c>
      <c r="AE78" s="12">
        <v>1505926</v>
      </c>
      <c r="AF78" s="16">
        <v>3176814</v>
      </c>
      <c r="AG78" s="17">
        <v>913224</v>
      </c>
      <c r="AH78" s="17">
        <v>0</v>
      </c>
      <c r="AI78" s="17">
        <v>0</v>
      </c>
      <c r="AJ78" s="17">
        <v>0</v>
      </c>
      <c r="AK78" s="12">
        <v>4090038</v>
      </c>
      <c r="AL78" s="16">
        <v>1416390</v>
      </c>
      <c r="AM78" s="17">
        <v>3600183</v>
      </c>
      <c r="AN78" s="17">
        <v>0</v>
      </c>
      <c r="AO78" s="17">
        <v>0</v>
      </c>
      <c r="AP78" s="17">
        <v>0</v>
      </c>
      <c r="AQ78" s="12">
        <v>5016573</v>
      </c>
    </row>
    <row r="79" spans="1:43" x14ac:dyDescent="0.3">
      <c r="A79" s="4" t="s">
        <v>68</v>
      </c>
      <c r="B79" s="92">
        <v>7034287</v>
      </c>
      <c r="C79" s="87">
        <v>5749465</v>
      </c>
      <c r="D79" s="87">
        <v>914654.02450529509</v>
      </c>
      <c r="E79" s="87">
        <v>264000</v>
      </c>
      <c r="F79" s="87">
        <v>734262</v>
      </c>
      <c r="G79" s="93">
        <v>14696668.024505297</v>
      </c>
      <c r="H79" s="16">
        <v>450133</v>
      </c>
      <c r="I79" s="17">
        <v>904371</v>
      </c>
      <c r="J79" s="17">
        <v>94998.322317779835</v>
      </c>
      <c r="K79" s="17">
        <v>0</v>
      </c>
      <c r="L79" s="17">
        <v>258343</v>
      </c>
      <c r="M79" s="12">
        <v>1707845.3223177798</v>
      </c>
      <c r="N79" s="16">
        <v>1017636</v>
      </c>
      <c r="O79" s="17">
        <v>837168</v>
      </c>
      <c r="P79" s="17">
        <v>109249.83475078995</v>
      </c>
      <c r="Q79" s="17">
        <v>0</v>
      </c>
      <c r="R79" s="17">
        <v>0</v>
      </c>
      <c r="S79" s="12">
        <v>1964053.8347507899</v>
      </c>
      <c r="T79" s="16">
        <v>1301774</v>
      </c>
      <c r="U79" s="17">
        <v>251128</v>
      </c>
      <c r="V79" s="17">
        <v>126739.37147940753</v>
      </c>
      <c r="W79" s="17">
        <v>264000</v>
      </c>
      <c r="X79" s="17">
        <v>334833</v>
      </c>
      <c r="Y79" s="12">
        <v>2278474.3714794074</v>
      </c>
      <c r="Z79" s="16">
        <v>94348</v>
      </c>
      <c r="AA79" s="17">
        <v>10210</v>
      </c>
      <c r="AB79" s="17">
        <v>0</v>
      </c>
      <c r="AC79" s="17">
        <v>0</v>
      </c>
      <c r="AD79" s="17">
        <v>0</v>
      </c>
      <c r="AE79" s="12">
        <v>104558</v>
      </c>
      <c r="AF79" s="16">
        <v>3673493</v>
      </c>
      <c r="AG79" s="17">
        <v>2784305</v>
      </c>
      <c r="AH79" s="17">
        <v>497718.96221754467</v>
      </c>
      <c r="AI79" s="17">
        <v>0</v>
      </c>
      <c r="AJ79" s="17">
        <v>141086</v>
      </c>
      <c r="AK79" s="12">
        <v>7096602.9622175451</v>
      </c>
      <c r="AL79" s="16">
        <v>496903</v>
      </c>
      <c r="AM79" s="17">
        <v>962283</v>
      </c>
      <c r="AN79" s="17">
        <v>85947.533739773135</v>
      </c>
      <c r="AO79" s="17">
        <v>0</v>
      </c>
      <c r="AP79" s="17">
        <v>0</v>
      </c>
      <c r="AQ79" s="12">
        <v>1545133.5337397731</v>
      </c>
    </row>
    <row r="80" spans="1:43" x14ac:dyDescent="0.3">
      <c r="A80" s="4" t="s">
        <v>69</v>
      </c>
      <c r="B80" s="92">
        <v>8775901.7267000005</v>
      </c>
      <c r="C80" s="87">
        <v>6862618.5579000004</v>
      </c>
      <c r="D80" s="87">
        <v>6231482.3300000001</v>
      </c>
      <c r="E80" s="87">
        <v>-120835.45999999999</v>
      </c>
      <c r="F80" s="87">
        <v>4802363.5</v>
      </c>
      <c r="G80" s="93">
        <v>26551530.654599994</v>
      </c>
      <c r="H80" s="16">
        <v>433798.27999999997</v>
      </c>
      <c r="I80" s="17">
        <v>115011.79999999999</v>
      </c>
      <c r="J80" s="17">
        <v>0</v>
      </c>
      <c r="K80" s="17">
        <v>0</v>
      </c>
      <c r="L80" s="17">
        <v>300570.27999999997</v>
      </c>
      <c r="M80" s="12">
        <v>849380.35999999987</v>
      </c>
      <c r="N80" s="16">
        <v>1418187.4000000001</v>
      </c>
      <c r="O80" s="17">
        <v>519927.80000000016</v>
      </c>
      <c r="P80" s="17">
        <v>0</v>
      </c>
      <c r="Q80" s="17">
        <v>0</v>
      </c>
      <c r="R80" s="17">
        <v>0</v>
      </c>
      <c r="S80" s="12">
        <v>1938115.2000000002</v>
      </c>
      <c r="T80" s="16">
        <v>2101139.58</v>
      </c>
      <c r="U80" s="17">
        <v>1896955.89</v>
      </c>
      <c r="V80" s="17">
        <v>0</v>
      </c>
      <c r="W80" s="17">
        <v>-120835.45999999999</v>
      </c>
      <c r="X80" s="17">
        <v>134957.45000000001</v>
      </c>
      <c r="Y80" s="12">
        <v>4012217.46</v>
      </c>
      <c r="Z80" s="16">
        <v>192900.55000000005</v>
      </c>
      <c r="AA80" s="17">
        <v>376413.74</v>
      </c>
      <c r="AB80" s="17">
        <v>0</v>
      </c>
      <c r="AC80" s="17">
        <v>0</v>
      </c>
      <c r="AD80" s="17">
        <v>0</v>
      </c>
      <c r="AE80" s="12">
        <v>569314.29</v>
      </c>
      <c r="AF80" s="16">
        <v>968272.39999999991</v>
      </c>
      <c r="AG80" s="17">
        <v>273127.59000000003</v>
      </c>
      <c r="AH80" s="17">
        <v>0</v>
      </c>
      <c r="AI80" s="17">
        <v>0</v>
      </c>
      <c r="AJ80" s="17">
        <v>0</v>
      </c>
      <c r="AK80" s="12">
        <v>1241399.99</v>
      </c>
      <c r="AL80" s="16">
        <v>3661603.5167</v>
      </c>
      <c r="AM80" s="17">
        <v>3681181.7378999996</v>
      </c>
      <c r="AN80" s="17">
        <v>6231482.3300000001</v>
      </c>
      <c r="AO80" s="17">
        <v>0</v>
      </c>
      <c r="AP80" s="17">
        <v>4366835.7699999996</v>
      </c>
      <c r="AQ80" s="12">
        <v>17941103.354599997</v>
      </c>
    </row>
    <row r="81" spans="1:43" x14ac:dyDescent="0.3">
      <c r="A81" s="4" t="s">
        <v>70</v>
      </c>
      <c r="B81" s="92">
        <v>3713269</v>
      </c>
      <c r="C81" s="87">
        <v>1930167</v>
      </c>
      <c r="D81" s="87">
        <v>195684</v>
      </c>
      <c r="E81" s="87">
        <v>0</v>
      </c>
      <c r="F81" s="87">
        <v>227318</v>
      </c>
      <c r="G81" s="93">
        <v>6066438</v>
      </c>
      <c r="H81" s="16">
        <v>397513</v>
      </c>
      <c r="I81" s="17">
        <v>346010</v>
      </c>
      <c r="J81" s="17">
        <v>20723</v>
      </c>
      <c r="K81" s="17">
        <v>0</v>
      </c>
      <c r="L81" s="17">
        <v>142238</v>
      </c>
      <c r="M81" s="12">
        <v>906484</v>
      </c>
      <c r="N81" s="16">
        <v>207025</v>
      </c>
      <c r="O81" s="17">
        <v>93071</v>
      </c>
      <c r="P81" s="17">
        <v>3269</v>
      </c>
      <c r="Q81" s="17">
        <v>0</v>
      </c>
      <c r="R81" s="17">
        <v>0</v>
      </c>
      <c r="S81" s="12">
        <v>303365</v>
      </c>
      <c r="T81" s="16">
        <v>675026</v>
      </c>
      <c r="U81" s="17">
        <v>90243</v>
      </c>
      <c r="V81" s="17">
        <v>5807</v>
      </c>
      <c r="W81" s="17">
        <v>0</v>
      </c>
      <c r="X81" s="17">
        <v>66340</v>
      </c>
      <c r="Y81" s="12">
        <v>837416</v>
      </c>
      <c r="Z81" s="16">
        <v>0</v>
      </c>
      <c r="AA81" s="17">
        <v>0</v>
      </c>
      <c r="AB81" s="17">
        <v>0</v>
      </c>
      <c r="AC81" s="17">
        <v>0</v>
      </c>
      <c r="AD81" s="17">
        <v>0</v>
      </c>
      <c r="AE81" s="12">
        <v>0</v>
      </c>
      <c r="AF81" s="16">
        <v>2386010</v>
      </c>
      <c r="AG81" s="17">
        <v>1241363</v>
      </c>
      <c r="AH81" s="17">
        <v>98803</v>
      </c>
      <c r="AI81" s="17">
        <v>0</v>
      </c>
      <c r="AJ81" s="17">
        <v>18740</v>
      </c>
      <c r="AK81" s="12">
        <v>3744916</v>
      </c>
      <c r="AL81" s="16">
        <v>47695</v>
      </c>
      <c r="AM81" s="17">
        <v>159480</v>
      </c>
      <c r="AN81" s="17">
        <v>67082</v>
      </c>
      <c r="AO81" s="17">
        <v>0</v>
      </c>
      <c r="AP81" s="17">
        <v>0</v>
      </c>
      <c r="AQ81" s="12">
        <v>274257</v>
      </c>
    </row>
    <row r="82" spans="1:43" x14ac:dyDescent="0.3">
      <c r="A82" s="4" t="s">
        <v>71</v>
      </c>
      <c r="B82" s="92">
        <v>13777390.535512216</v>
      </c>
      <c r="C82" s="87">
        <v>8384170.1989486897</v>
      </c>
      <c r="D82" s="87">
        <v>2393226.879999999</v>
      </c>
      <c r="E82" s="87">
        <v>23344.12</v>
      </c>
      <c r="F82" s="87">
        <v>591372.79369591922</v>
      </c>
      <c r="G82" s="93">
        <v>25169504.528156824</v>
      </c>
      <c r="H82" s="16">
        <v>1270876.07</v>
      </c>
      <c r="I82" s="17">
        <v>1208286.8999999999</v>
      </c>
      <c r="J82" s="17">
        <v>0</v>
      </c>
      <c r="K82" s="17">
        <v>0</v>
      </c>
      <c r="L82" s="17">
        <v>442176.25</v>
      </c>
      <c r="M82" s="12">
        <v>2921339.2199999997</v>
      </c>
      <c r="N82" s="16">
        <v>2288610.0700000003</v>
      </c>
      <c r="O82" s="17">
        <v>500058.33</v>
      </c>
      <c r="P82" s="17">
        <v>0</v>
      </c>
      <c r="Q82" s="17">
        <v>0</v>
      </c>
      <c r="R82" s="17">
        <v>160</v>
      </c>
      <c r="S82" s="12">
        <v>2788828.4000000004</v>
      </c>
      <c r="T82" s="16">
        <v>1567549.6720544295</v>
      </c>
      <c r="U82" s="17">
        <v>2397226.9559406713</v>
      </c>
      <c r="V82" s="17">
        <v>0</v>
      </c>
      <c r="W82" s="17">
        <v>0</v>
      </c>
      <c r="X82" s="17">
        <v>0</v>
      </c>
      <c r="Y82" s="12">
        <v>3964776.6279951008</v>
      </c>
      <c r="Z82" s="16">
        <v>242574.21000000002</v>
      </c>
      <c r="AA82" s="17">
        <v>20404.32</v>
      </c>
      <c r="AB82" s="17">
        <v>0</v>
      </c>
      <c r="AC82" s="17">
        <v>0</v>
      </c>
      <c r="AD82" s="17">
        <v>0</v>
      </c>
      <c r="AE82" s="12">
        <v>262978.53000000003</v>
      </c>
      <c r="AF82" s="16">
        <v>2694994.44</v>
      </c>
      <c r="AG82" s="17">
        <v>303685.32</v>
      </c>
      <c r="AH82" s="17">
        <v>0</v>
      </c>
      <c r="AI82" s="17">
        <v>0</v>
      </c>
      <c r="AJ82" s="17">
        <v>0</v>
      </c>
      <c r="AK82" s="12">
        <v>2998679.76</v>
      </c>
      <c r="AL82" s="16">
        <v>5712786.0734577868</v>
      </c>
      <c r="AM82" s="17">
        <v>3954508.3730080184</v>
      </c>
      <c r="AN82" s="17">
        <v>2393226.879999999</v>
      </c>
      <c r="AO82" s="17">
        <v>23344.12</v>
      </c>
      <c r="AP82" s="17">
        <v>149036.54369591916</v>
      </c>
      <c r="AQ82" s="12">
        <v>12232901.990161723</v>
      </c>
    </row>
    <row r="83" spans="1:43" x14ac:dyDescent="0.3">
      <c r="A83" s="4" t="s">
        <v>72</v>
      </c>
      <c r="B83" s="92">
        <v>26100238</v>
      </c>
      <c r="C83" s="87">
        <v>13613114.960000001</v>
      </c>
      <c r="D83" s="87">
        <v>4537594.25</v>
      </c>
      <c r="E83" s="87">
        <v>236258</v>
      </c>
      <c r="F83" s="87">
        <v>6025676.3300000001</v>
      </c>
      <c r="G83" s="93">
        <v>50512881.539999999</v>
      </c>
      <c r="H83" s="16">
        <v>1542191</v>
      </c>
      <c r="I83" s="17">
        <v>534035</v>
      </c>
      <c r="J83" s="17">
        <v>0</v>
      </c>
      <c r="K83" s="17">
        <v>0</v>
      </c>
      <c r="L83" s="17">
        <v>0</v>
      </c>
      <c r="M83" s="12">
        <v>2076226</v>
      </c>
      <c r="N83" s="16">
        <v>3867627</v>
      </c>
      <c r="O83" s="17">
        <v>2464719.56</v>
      </c>
      <c r="P83" s="17">
        <v>0</v>
      </c>
      <c r="Q83" s="17">
        <v>0</v>
      </c>
      <c r="R83" s="17">
        <v>208049</v>
      </c>
      <c r="S83" s="12">
        <v>6540395.5600000005</v>
      </c>
      <c r="T83" s="16">
        <v>3737520</v>
      </c>
      <c r="U83" s="17">
        <v>988521</v>
      </c>
      <c r="V83" s="17">
        <v>0</v>
      </c>
      <c r="W83" s="17">
        <v>236258</v>
      </c>
      <c r="X83" s="17">
        <v>3119091.35</v>
      </c>
      <c r="Y83" s="12">
        <v>8081390.3499999996</v>
      </c>
      <c r="Z83" s="16">
        <v>0</v>
      </c>
      <c r="AA83" s="17">
        <v>0</v>
      </c>
      <c r="AB83" s="17">
        <v>0</v>
      </c>
      <c r="AC83" s="17">
        <v>0</v>
      </c>
      <c r="AD83" s="17">
        <v>0</v>
      </c>
      <c r="AE83" s="12">
        <v>0</v>
      </c>
      <c r="AF83" s="16">
        <v>12824574</v>
      </c>
      <c r="AG83" s="17">
        <v>1682421</v>
      </c>
      <c r="AH83" s="17">
        <v>4537594.25</v>
      </c>
      <c r="AI83" s="17">
        <v>0</v>
      </c>
      <c r="AJ83" s="17">
        <v>2336613.98</v>
      </c>
      <c r="AK83" s="12">
        <v>21381203.23</v>
      </c>
      <c r="AL83" s="16">
        <v>4128326</v>
      </c>
      <c r="AM83" s="17">
        <v>7943418.4000000004</v>
      </c>
      <c r="AN83" s="17">
        <v>0</v>
      </c>
      <c r="AO83" s="17">
        <v>0</v>
      </c>
      <c r="AP83" s="17">
        <v>361922</v>
      </c>
      <c r="AQ83" s="12">
        <v>12433666.4</v>
      </c>
    </row>
    <row r="84" spans="1:43" x14ac:dyDescent="0.3">
      <c r="A84" s="4" t="s">
        <v>73</v>
      </c>
      <c r="B84" s="92">
        <v>7526913</v>
      </c>
      <c r="C84" s="87">
        <v>7208240</v>
      </c>
      <c r="D84" s="87">
        <v>4194086</v>
      </c>
      <c r="E84" s="87">
        <v>1395951</v>
      </c>
      <c r="F84" s="87">
        <v>472780</v>
      </c>
      <c r="G84" s="93">
        <v>20797970</v>
      </c>
      <c r="H84" s="16">
        <v>440147</v>
      </c>
      <c r="I84" s="17">
        <v>280352</v>
      </c>
      <c r="J84" s="17">
        <v>0</v>
      </c>
      <c r="K84" s="17">
        <v>0</v>
      </c>
      <c r="L84" s="17">
        <v>308952</v>
      </c>
      <c r="M84" s="12">
        <v>1029451</v>
      </c>
      <c r="N84" s="16">
        <v>1472570</v>
      </c>
      <c r="O84" s="17">
        <v>303141</v>
      </c>
      <c r="P84" s="17">
        <v>0</v>
      </c>
      <c r="Q84" s="17">
        <v>0</v>
      </c>
      <c r="R84" s="17">
        <v>1090</v>
      </c>
      <c r="S84" s="12">
        <v>1776801</v>
      </c>
      <c r="T84" s="16">
        <v>1516273</v>
      </c>
      <c r="U84" s="17">
        <v>373730</v>
      </c>
      <c r="V84" s="17">
        <v>0</v>
      </c>
      <c r="W84" s="17">
        <v>1395951</v>
      </c>
      <c r="X84" s="17">
        <v>155167</v>
      </c>
      <c r="Y84" s="12">
        <v>3441121</v>
      </c>
      <c r="Z84" s="16">
        <v>0</v>
      </c>
      <c r="AA84" s="17">
        <v>0</v>
      </c>
      <c r="AB84" s="17">
        <v>0</v>
      </c>
      <c r="AC84" s="17">
        <v>0</v>
      </c>
      <c r="AD84" s="17">
        <v>0</v>
      </c>
      <c r="AE84" s="12">
        <v>0</v>
      </c>
      <c r="AF84" s="16">
        <v>3727687</v>
      </c>
      <c r="AG84" s="17">
        <v>3779852</v>
      </c>
      <c r="AH84" s="17">
        <v>3711516</v>
      </c>
      <c r="AI84" s="17">
        <v>0</v>
      </c>
      <c r="AJ84" s="17">
        <v>7186</v>
      </c>
      <c r="AK84" s="12">
        <v>11226241</v>
      </c>
      <c r="AL84" s="16">
        <v>370236</v>
      </c>
      <c r="AM84" s="17">
        <v>2471165</v>
      </c>
      <c r="AN84" s="17">
        <v>482570</v>
      </c>
      <c r="AO84" s="17">
        <v>0</v>
      </c>
      <c r="AP84" s="17">
        <v>385</v>
      </c>
      <c r="AQ84" s="12">
        <v>3324356</v>
      </c>
    </row>
    <row r="85" spans="1:43" x14ac:dyDescent="0.3">
      <c r="A85" s="4" t="s">
        <v>74</v>
      </c>
      <c r="B85" s="92">
        <v>14973751.565169742</v>
      </c>
      <c r="C85" s="87">
        <v>6765702.2715657605</v>
      </c>
      <c r="D85" s="87">
        <v>3499311.7571330862</v>
      </c>
      <c r="E85" s="87">
        <v>0</v>
      </c>
      <c r="F85" s="87">
        <v>869483.75138128153</v>
      </c>
      <c r="G85" s="93">
        <v>26108249.345249873</v>
      </c>
      <c r="H85" s="16">
        <v>5586178.5606335392</v>
      </c>
      <c r="I85" s="17">
        <v>1764637.0079214545</v>
      </c>
      <c r="J85" s="17">
        <v>3499311.7571330862</v>
      </c>
      <c r="K85" s="17">
        <v>0</v>
      </c>
      <c r="L85" s="17">
        <v>464273.93895805837</v>
      </c>
      <c r="M85" s="12">
        <v>11314401.264646137</v>
      </c>
      <c r="N85" s="16">
        <v>6995651.9454983873</v>
      </c>
      <c r="O85" s="17">
        <v>1854189.4064211096</v>
      </c>
      <c r="P85" s="17">
        <v>0</v>
      </c>
      <c r="Q85" s="17">
        <v>0</v>
      </c>
      <c r="R85" s="17">
        <v>405209.81242322322</v>
      </c>
      <c r="S85" s="12">
        <v>9255051.1643427201</v>
      </c>
      <c r="T85" s="16">
        <v>1139546.7088535849</v>
      </c>
      <c r="U85" s="17">
        <v>2147117.2769185537</v>
      </c>
      <c r="V85" s="17">
        <v>0</v>
      </c>
      <c r="W85" s="17">
        <v>0</v>
      </c>
      <c r="X85" s="17">
        <v>0</v>
      </c>
      <c r="Y85" s="12">
        <v>3286663.9857721385</v>
      </c>
      <c r="Z85" s="16">
        <v>560826.61082982086</v>
      </c>
      <c r="AA85" s="17">
        <v>573156.78004632017</v>
      </c>
      <c r="AB85" s="17">
        <v>0</v>
      </c>
      <c r="AC85" s="17">
        <v>0</v>
      </c>
      <c r="AD85" s="17">
        <v>0</v>
      </c>
      <c r="AE85" s="12">
        <v>1133983.3908761409</v>
      </c>
      <c r="AF85" s="16">
        <v>691547.73935440928</v>
      </c>
      <c r="AG85" s="17">
        <v>426601.80025832192</v>
      </c>
      <c r="AH85" s="17">
        <v>0</v>
      </c>
      <c r="AI85" s="17">
        <v>0</v>
      </c>
      <c r="AJ85" s="17">
        <v>0</v>
      </c>
      <c r="AK85" s="12">
        <v>1118149.5396127312</v>
      </c>
      <c r="AL85" s="16">
        <v>0</v>
      </c>
      <c r="AM85" s="17">
        <v>0</v>
      </c>
      <c r="AN85" s="17">
        <v>0</v>
      </c>
      <c r="AO85" s="17">
        <v>0</v>
      </c>
      <c r="AP85" s="17">
        <v>0</v>
      </c>
      <c r="AQ85" s="12">
        <v>0</v>
      </c>
    </row>
    <row r="86" spans="1:43" x14ac:dyDescent="0.3">
      <c r="A86" s="4" t="s">
        <v>75</v>
      </c>
      <c r="B86" s="92">
        <v>18027416</v>
      </c>
      <c r="C86" s="87">
        <v>8449942</v>
      </c>
      <c r="D86" s="87">
        <v>1331000</v>
      </c>
      <c r="E86" s="87">
        <v>1881512</v>
      </c>
      <c r="F86" s="87">
        <v>1956143</v>
      </c>
      <c r="G86" s="93">
        <v>31646013</v>
      </c>
      <c r="H86" s="16">
        <v>1689831</v>
      </c>
      <c r="I86" s="17">
        <v>1315816</v>
      </c>
      <c r="J86" s="17">
        <v>1331000</v>
      </c>
      <c r="K86" s="17">
        <v>0</v>
      </c>
      <c r="L86" s="17">
        <v>0</v>
      </c>
      <c r="M86" s="12">
        <v>4336647</v>
      </c>
      <c r="N86" s="16">
        <v>4103452</v>
      </c>
      <c r="O86" s="17">
        <v>1015717</v>
      </c>
      <c r="P86" s="17">
        <v>0</v>
      </c>
      <c r="Q86" s="17">
        <v>0</v>
      </c>
      <c r="R86" s="17">
        <v>1159186</v>
      </c>
      <c r="S86" s="12">
        <v>6278355</v>
      </c>
      <c r="T86" s="16">
        <v>5082762</v>
      </c>
      <c r="U86" s="17">
        <v>3654956</v>
      </c>
      <c r="V86" s="17">
        <v>0</v>
      </c>
      <c r="W86" s="17">
        <v>1870000</v>
      </c>
      <c r="X86" s="17">
        <v>233927</v>
      </c>
      <c r="Y86" s="12">
        <v>10841645</v>
      </c>
      <c r="Z86" s="16">
        <v>0</v>
      </c>
      <c r="AA86" s="17">
        <v>0</v>
      </c>
      <c r="AB86" s="17">
        <v>0</v>
      </c>
      <c r="AC86" s="17">
        <v>0</v>
      </c>
      <c r="AD86" s="17">
        <v>0</v>
      </c>
      <c r="AE86" s="12">
        <v>0</v>
      </c>
      <c r="AF86" s="16">
        <v>6547269</v>
      </c>
      <c r="AG86" s="17">
        <v>1982428</v>
      </c>
      <c r="AH86" s="17">
        <v>0</v>
      </c>
      <c r="AI86" s="17">
        <v>0</v>
      </c>
      <c r="AJ86" s="17">
        <v>563030</v>
      </c>
      <c r="AK86" s="12">
        <v>9092727</v>
      </c>
      <c r="AL86" s="16">
        <v>604102</v>
      </c>
      <c r="AM86" s="17">
        <v>481025</v>
      </c>
      <c r="AN86" s="17">
        <v>0</v>
      </c>
      <c r="AO86" s="17">
        <v>11512</v>
      </c>
      <c r="AP86" s="17">
        <v>0</v>
      </c>
      <c r="AQ86" s="12">
        <v>1096639</v>
      </c>
    </row>
    <row r="87" spans="1:43" x14ac:dyDescent="0.3">
      <c r="A87" s="4" t="s">
        <v>76</v>
      </c>
      <c r="B87" s="92">
        <v>22663301.18</v>
      </c>
      <c r="C87" s="87">
        <v>15187892.42</v>
      </c>
      <c r="D87" s="87">
        <v>1561021.9500000002</v>
      </c>
      <c r="E87" s="87">
        <v>707060.8</v>
      </c>
      <c r="F87" s="87">
        <v>1828403.5799999998</v>
      </c>
      <c r="G87" s="93">
        <v>41947679.929999992</v>
      </c>
      <c r="H87" s="16">
        <v>3737215.19</v>
      </c>
      <c r="I87" s="17">
        <v>1833268.8799999997</v>
      </c>
      <c r="J87" s="17">
        <v>0</v>
      </c>
      <c r="K87" s="17">
        <v>0</v>
      </c>
      <c r="L87" s="17">
        <v>110428.57</v>
      </c>
      <c r="M87" s="12">
        <v>5680912.6399999997</v>
      </c>
      <c r="N87" s="16">
        <v>3018961.2199999997</v>
      </c>
      <c r="O87" s="17">
        <v>623040.7699999999</v>
      </c>
      <c r="P87" s="17">
        <v>0</v>
      </c>
      <c r="Q87" s="17">
        <v>0</v>
      </c>
      <c r="R87" s="17">
        <v>263488.36</v>
      </c>
      <c r="S87" s="12">
        <v>3905490.3499999996</v>
      </c>
      <c r="T87" s="16">
        <v>2597834.0399999996</v>
      </c>
      <c r="U87" s="17">
        <v>2320392.1</v>
      </c>
      <c r="V87" s="17">
        <v>0</v>
      </c>
      <c r="W87" s="17">
        <v>595184.14</v>
      </c>
      <c r="X87" s="17">
        <v>97124.92</v>
      </c>
      <c r="Y87" s="12">
        <v>5610535.1999999993</v>
      </c>
      <c r="Z87" s="16">
        <v>131586.31000000003</v>
      </c>
      <c r="AA87" s="17">
        <v>1954046.66</v>
      </c>
      <c r="AB87" s="17">
        <v>0</v>
      </c>
      <c r="AC87" s="17">
        <v>0</v>
      </c>
      <c r="AD87" s="17">
        <v>423.03</v>
      </c>
      <c r="AE87" s="12">
        <v>2086056</v>
      </c>
      <c r="AF87" s="16">
        <v>8330435.2099999962</v>
      </c>
      <c r="AG87" s="17">
        <v>2690365.4300000006</v>
      </c>
      <c r="AH87" s="17">
        <v>0</v>
      </c>
      <c r="AI87" s="17">
        <v>0</v>
      </c>
      <c r="AJ87" s="17">
        <v>1760728.56</v>
      </c>
      <c r="AK87" s="12">
        <v>12781529.199999997</v>
      </c>
      <c r="AL87" s="16">
        <v>4847269.2100000037</v>
      </c>
      <c r="AM87" s="17">
        <v>5766778.5800000001</v>
      </c>
      <c r="AN87" s="17">
        <v>1561021.9500000002</v>
      </c>
      <c r="AO87" s="17">
        <v>111876.66</v>
      </c>
      <c r="AP87" s="17">
        <v>-403789.8600000001</v>
      </c>
      <c r="AQ87" s="12">
        <v>11883156.540000003</v>
      </c>
    </row>
    <row r="88" spans="1:43" x14ac:dyDescent="0.3">
      <c r="A88" s="4" t="s">
        <v>77</v>
      </c>
      <c r="B88" s="92">
        <v>2086078.33</v>
      </c>
      <c r="C88" s="87">
        <v>1272177.8699999996</v>
      </c>
      <c r="D88" s="87">
        <v>124367</v>
      </c>
      <c r="E88" s="87">
        <v>-25000</v>
      </c>
      <c r="F88" s="87">
        <v>1031905.44</v>
      </c>
      <c r="G88" s="93">
        <v>4489528.6399999997</v>
      </c>
      <c r="H88" s="16">
        <v>206882.43</v>
      </c>
      <c r="I88" s="17">
        <v>117249.13</v>
      </c>
      <c r="J88" s="17">
        <v>0</v>
      </c>
      <c r="K88" s="17">
        <v>0</v>
      </c>
      <c r="L88" s="17">
        <v>178593.02</v>
      </c>
      <c r="M88" s="12">
        <v>502724.57999999996</v>
      </c>
      <c r="N88" s="16">
        <v>142689.13</v>
      </c>
      <c r="O88" s="17">
        <v>24352.36</v>
      </c>
      <c r="P88" s="17">
        <v>1010</v>
      </c>
      <c r="Q88" s="17">
        <v>0</v>
      </c>
      <c r="R88" s="17">
        <v>1723.51</v>
      </c>
      <c r="S88" s="12">
        <v>169775</v>
      </c>
      <c r="T88" s="16">
        <v>531268.44999999995</v>
      </c>
      <c r="U88" s="17">
        <v>35294.649999999994</v>
      </c>
      <c r="V88" s="17">
        <v>0</v>
      </c>
      <c r="W88" s="17">
        <v>-25000</v>
      </c>
      <c r="X88" s="17">
        <v>145011.26999999999</v>
      </c>
      <c r="Y88" s="12">
        <v>686574.37</v>
      </c>
      <c r="Z88" s="16">
        <v>0</v>
      </c>
      <c r="AA88" s="17">
        <v>0</v>
      </c>
      <c r="AB88" s="17">
        <v>0</v>
      </c>
      <c r="AC88" s="17">
        <v>0</v>
      </c>
      <c r="AD88" s="17">
        <v>0</v>
      </c>
      <c r="AE88" s="12">
        <v>0</v>
      </c>
      <c r="AF88" s="16">
        <v>0</v>
      </c>
      <c r="AG88" s="17">
        <v>0</v>
      </c>
      <c r="AH88" s="17">
        <v>0</v>
      </c>
      <c r="AI88" s="17">
        <v>0</v>
      </c>
      <c r="AJ88" s="17">
        <v>0</v>
      </c>
      <c r="AK88" s="12">
        <v>0</v>
      </c>
      <c r="AL88" s="16">
        <v>1205238.32</v>
      </c>
      <c r="AM88" s="17">
        <v>1095281.7299999997</v>
      </c>
      <c r="AN88" s="17">
        <v>123357</v>
      </c>
      <c r="AO88" s="17">
        <v>0</v>
      </c>
      <c r="AP88" s="17">
        <v>706577.64</v>
      </c>
      <c r="AQ88" s="12">
        <v>3130454.69</v>
      </c>
    </row>
    <row r="89" spans="1:43" x14ac:dyDescent="0.3">
      <c r="A89" s="5"/>
      <c r="B89" s="94"/>
      <c r="C89" s="88"/>
      <c r="D89" s="88"/>
      <c r="E89" s="88"/>
      <c r="F89" s="88"/>
      <c r="G89" s="95"/>
      <c r="H89" s="18"/>
      <c r="I89" s="19"/>
      <c r="J89" s="19"/>
      <c r="K89" s="19"/>
      <c r="L89" s="19"/>
      <c r="M89" s="13"/>
      <c r="N89" s="18"/>
      <c r="O89" s="19"/>
      <c r="P89" s="19"/>
      <c r="Q89" s="19"/>
      <c r="R89" s="19"/>
      <c r="S89" s="13"/>
      <c r="T89" s="18"/>
      <c r="U89" s="19"/>
      <c r="V89" s="19"/>
      <c r="W89" s="19"/>
      <c r="X89" s="19"/>
      <c r="Y89" s="13"/>
      <c r="Z89" s="18"/>
      <c r="AA89" s="19"/>
      <c r="AB89" s="19"/>
      <c r="AC89" s="19"/>
      <c r="AD89" s="19"/>
      <c r="AE89" s="13"/>
      <c r="AF89" s="18"/>
      <c r="AG89" s="19"/>
      <c r="AH89" s="19"/>
      <c r="AI89" s="19"/>
      <c r="AJ89" s="19"/>
      <c r="AK89" s="13"/>
      <c r="AL89" s="18"/>
      <c r="AM89" s="19"/>
      <c r="AN89" s="19"/>
      <c r="AO89" s="19"/>
      <c r="AP89" s="19"/>
      <c r="AQ89" s="13"/>
    </row>
    <row r="90" spans="1:43" x14ac:dyDescent="0.3">
      <c r="A90" s="30"/>
      <c r="B90" s="31">
        <f>SUM(B9:B89)</f>
        <v>1025665041.6136743</v>
      </c>
      <c r="C90" s="32">
        <f t="shared" ref="C90:G90" si="0">SUM(C9:C89)</f>
        <v>628032915.79483306</v>
      </c>
      <c r="D90" s="32">
        <f t="shared" si="0"/>
        <v>188703481.4257541</v>
      </c>
      <c r="E90" s="32">
        <f t="shared" si="0"/>
        <v>37426322.620000005</v>
      </c>
      <c r="F90" s="32">
        <f t="shared" si="0"/>
        <v>128986864.83055431</v>
      </c>
      <c r="G90" s="33">
        <f t="shared" si="0"/>
        <v>2008847027.284816</v>
      </c>
      <c r="H90" s="31">
        <f t="shared" ref="H90:M90" si="1">SUM(H9:H89)</f>
        <v>102527583.46787271</v>
      </c>
      <c r="I90" s="32">
        <f t="shared" ref="I90:J90" si="2">SUM(I9:I89)</f>
        <v>61996851.285151318</v>
      </c>
      <c r="J90" s="32">
        <f t="shared" si="2"/>
        <v>7085072.9786301479</v>
      </c>
      <c r="K90" s="32">
        <f t="shared" ref="K90" si="3">SUM(K9:K89)</f>
        <v>530906.59</v>
      </c>
      <c r="L90" s="32">
        <f t="shared" si="1"/>
        <v>24220504.472073466</v>
      </c>
      <c r="M90" s="33">
        <f t="shared" si="1"/>
        <v>196360918.79372761</v>
      </c>
      <c r="N90" s="31">
        <f t="shared" ref="N90" si="4">SUM(N9:N89)</f>
        <v>149141645.95853269</v>
      </c>
      <c r="O90" s="32">
        <f t="shared" ref="O90:Q90" si="5">SUM(O9:O89)</f>
        <v>54625842.068913281</v>
      </c>
      <c r="P90" s="32">
        <f t="shared" si="5"/>
        <v>2716158.5446267133</v>
      </c>
      <c r="Q90" s="32">
        <f t="shared" si="5"/>
        <v>13283.06</v>
      </c>
      <c r="R90" s="32">
        <f t="shared" ref="R90:T90" si="6">SUM(R9:R89)</f>
        <v>9550870.8277686574</v>
      </c>
      <c r="S90" s="33">
        <f t="shared" si="6"/>
        <v>216047800.45984137</v>
      </c>
      <c r="T90" s="31">
        <f t="shared" si="6"/>
        <v>182290114.09729481</v>
      </c>
      <c r="U90" s="32">
        <f t="shared" ref="U90:W90" si="7">SUM(U9:U89)</f>
        <v>106464345.9263922</v>
      </c>
      <c r="V90" s="32">
        <f t="shared" si="7"/>
        <v>19364321.918394774</v>
      </c>
      <c r="W90" s="32">
        <f t="shared" si="7"/>
        <v>32229911.200000007</v>
      </c>
      <c r="X90" s="32">
        <f t="shared" ref="X90:Z90" si="8">SUM(X9:X89)</f>
        <v>34796932.040425621</v>
      </c>
      <c r="Y90" s="33">
        <f t="shared" si="8"/>
        <v>375145625.1825074</v>
      </c>
      <c r="Z90" s="31">
        <f t="shared" si="8"/>
        <v>15905472.623833887</v>
      </c>
      <c r="AA90" s="32">
        <f t="shared" ref="AA90:AC90" si="9">SUM(AA9:AA89)</f>
        <v>17758222.205046318</v>
      </c>
      <c r="AB90" s="32">
        <f t="shared" si="9"/>
        <v>18275.936300000001</v>
      </c>
      <c r="AC90" s="32">
        <f t="shared" si="9"/>
        <v>0</v>
      </c>
      <c r="AD90" s="32">
        <f t="shared" ref="AD90:AF90" si="10">SUM(AD9:AD89)</f>
        <v>681044.57620000001</v>
      </c>
      <c r="AE90" s="33">
        <f t="shared" si="10"/>
        <v>34363015.341380201</v>
      </c>
      <c r="AF90" s="31">
        <f t="shared" si="10"/>
        <v>333030460.07075208</v>
      </c>
      <c r="AG90" s="32">
        <f t="shared" ref="AG90:AI90" si="11">SUM(AG9:AG89)</f>
        <v>128543091.47612767</v>
      </c>
      <c r="AH90" s="32">
        <f t="shared" si="11"/>
        <v>28122781.498496745</v>
      </c>
      <c r="AI90" s="32">
        <f t="shared" si="11"/>
        <v>348776.96000000002</v>
      </c>
      <c r="AJ90" s="32">
        <f t="shared" ref="AJ90:AL90" si="12">SUM(AJ9:AJ89)</f>
        <v>37881844.252877347</v>
      </c>
      <c r="AK90" s="33">
        <f t="shared" si="12"/>
        <v>527926954.25825381</v>
      </c>
      <c r="AL90" s="31">
        <f t="shared" si="12"/>
        <v>242769765.39538786</v>
      </c>
      <c r="AM90" s="32">
        <f t="shared" ref="AM90:AO90" si="13">SUM(AM9:AM89)</f>
        <v>258644562.83320227</v>
      </c>
      <c r="AN90" s="32">
        <f t="shared" si="13"/>
        <v>131396870.54930571</v>
      </c>
      <c r="AO90" s="32">
        <f t="shared" si="13"/>
        <v>4330103.8100000005</v>
      </c>
      <c r="AP90" s="32">
        <f t="shared" ref="AP90:AQ90" si="14">SUM(AP9:AP89)</f>
        <v>21861410.661209226</v>
      </c>
      <c r="AQ90" s="33">
        <f t="shared" si="14"/>
        <v>659002713.2491051</v>
      </c>
    </row>
    <row r="91" spans="1:43"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1:AQ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43" width="12.7265625" style="9"/>
    <col min="44" max="16384" width="12.7265625" style="6"/>
  </cols>
  <sheetData>
    <row r="1" spans="1:43" x14ac:dyDescent="0.3">
      <c r="A1" s="1" t="s">
        <v>317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1:43" ht="15.5" x14ac:dyDescent="0.35">
      <c r="A2" s="2" t="s">
        <v>84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3" x14ac:dyDescent="0.3">
      <c r="A3" s="28" t="str">
        <f>'Total Exp'!A3</f>
        <v>2020-21</v>
      </c>
    </row>
    <row r="4" spans="1:43" ht="15.5" x14ac:dyDescent="0.35">
      <c r="A4" s="82" t="s">
        <v>121</v>
      </c>
      <c r="B4" s="83"/>
      <c r="C4" s="83"/>
      <c r="D4" s="83"/>
      <c r="E4" s="83"/>
      <c r="F4" s="83"/>
      <c r="G4" s="84"/>
      <c r="H4" s="85"/>
      <c r="I4" s="83"/>
      <c r="J4" s="83"/>
      <c r="K4" s="83"/>
      <c r="L4" s="83"/>
      <c r="M4" s="83"/>
      <c r="N4" s="85"/>
      <c r="O4" s="83"/>
      <c r="P4" s="83"/>
      <c r="Q4" s="83"/>
      <c r="R4" s="83"/>
      <c r="S4" s="83"/>
      <c r="T4" s="85"/>
      <c r="U4" s="83"/>
      <c r="V4" s="83"/>
      <c r="W4" s="83"/>
      <c r="X4" s="83"/>
      <c r="Y4" s="83"/>
      <c r="Z4" s="85"/>
      <c r="AA4" s="83"/>
      <c r="AB4" s="83"/>
      <c r="AC4" s="83"/>
      <c r="AD4" s="83"/>
      <c r="AE4" s="83"/>
      <c r="AF4" s="85"/>
      <c r="AG4" s="83"/>
      <c r="AH4" s="83"/>
      <c r="AI4" s="83"/>
      <c r="AJ4" s="83"/>
      <c r="AK4" s="83"/>
      <c r="AL4" s="85"/>
      <c r="AM4" s="83"/>
      <c r="AN4" s="83"/>
      <c r="AO4" s="83"/>
      <c r="AP4" s="83"/>
      <c r="AQ4" s="84" t="s">
        <v>285</v>
      </c>
    </row>
    <row r="5" spans="1:43" s="60" customFormat="1" ht="13" x14ac:dyDescent="0.3">
      <c r="A5" s="49"/>
      <c r="B5" s="61" t="s">
        <v>151</v>
      </c>
      <c r="C5" s="62"/>
      <c r="D5" s="62"/>
      <c r="E5" s="62"/>
      <c r="F5" s="62"/>
      <c r="G5" s="63"/>
      <c r="H5" s="64" t="s">
        <v>130</v>
      </c>
      <c r="I5" s="65"/>
      <c r="J5" s="65"/>
      <c r="K5" s="65"/>
      <c r="L5" s="65"/>
      <c r="M5" s="66"/>
      <c r="N5" s="64" t="s">
        <v>132</v>
      </c>
      <c r="O5" s="65"/>
      <c r="P5" s="65"/>
      <c r="Q5" s="65"/>
      <c r="R5" s="65"/>
      <c r="S5" s="66"/>
      <c r="T5" s="64" t="s">
        <v>134</v>
      </c>
      <c r="U5" s="65"/>
      <c r="V5" s="65"/>
      <c r="W5" s="65"/>
      <c r="X5" s="65"/>
      <c r="Y5" s="66"/>
      <c r="Z5" s="64" t="s">
        <v>136</v>
      </c>
      <c r="AA5" s="65"/>
      <c r="AB5" s="65"/>
      <c r="AC5" s="65"/>
      <c r="AD5" s="65"/>
      <c r="AE5" s="66"/>
      <c r="AF5" s="65" t="s">
        <v>137</v>
      </c>
      <c r="AG5" s="65"/>
      <c r="AH5" s="65"/>
      <c r="AI5" s="65"/>
      <c r="AJ5" s="65"/>
      <c r="AK5" s="66"/>
      <c r="AL5" s="65" t="s">
        <v>138</v>
      </c>
      <c r="AM5" s="65"/>
      <c r="AN5" s="65"/>
      <c r="AO5" s="65"/>
      <c r="AP5" s="65"/>
      <c r="AQ5" s="66"/>
    </row>
    <row r="6" spans="1:43" s="60" customFormat="1" ht="13" x14ac:dyDescent="0.3">
      <c r="A6" s="49"/>
      <c r="B6" s="50" t="str">
        <f>$A$4&amp;" Total"</f>
        <v>Family &amp; Community Services Total</v>
      </c>
      <c r="C6" s="51"/>
      <c r="D6" s="51"/>
      <c r="E6" s="51"/>
      <c r="F6" s="51"/>
      <c r="G6" s="52"/>
      <c r="H6" s="50" t="s">
        <v>131</v>
      </c>
      <c r="I6" s="51"/>
      <c r="J6" s="51"/>
      <c r="K6" s="51"/>
      <c r="L6" s="51"/>
      <c r="M6" s="52"/>
      <c r="N6" s="50" t="s">
        <v>133</v>
      </c>
      <c r="O6" s="51"/>
      <c r="P6" s="51"/>
      <c r="Q6" s="51"/>
      <c r="R6" s="51"/>
      <c r="S6" s="52"/>
      <c r="T6" s="50" t="s">
        <v>135</v>
      </c>
      <c r="U6" s="51"/>
      <c r="V6" s="51"/>
      <c r="W6" s="51"/>
      <c r="X6" s="51"/>
      <c r="Y6" s="52"/>
      <c r="Z6" s="50" t="s">
        <v>139</v>
      </c>
      <c r="AA6" s="51"/>
      <c r="AB6" s="51"/>
      <c r="AC6" s="51"/>
      <c r="AD6" s="51"/>
      <c r="AE6" s="52"/>
      <c r="AF6" s="51" t="s">
        <v>140</v>
      </c>
      <c r="AG6" s="51"/>
      <c r="AH6" s="51"/>
      <c r="AI6" s="51"/>
      <c r="AJ6" s="51"/>
      <c r="AK6" s="52"/>
      <c r="AL6" s="55" t="s">
        <v>141</v>
      </c>
      <c r="AM6" s="51"/>
      <c r="AN6" s="51"/>
      <c r="AO6" s="51"/>
      <c r="AP6" s="51"/>
      <c r="AQ6" s="52"/>
    </row>
    <row r="7" spans="1:43" s="59" customFormat="1" ht="21" x14ac:dyDescent="0.25">
      <c r="A7" s="57"/>
      <c r="B7" s="42" t="s">
        <v>86</v>
      </c>
      <c r="C7" s="43" t="s">
        <v>87</v>
      </c>
      <c r="D7" s="43" t="s">
        <v>88</v>
      </c>
      <c r="E7" s="43" t="s">
        <v>89</v>
      </c>
      <c r="F7" s="43" t="s">
        <v>90</v>
      </c>
      <c r="G7" s="58" t="s">
        <v>91</v>
      </c>
      <c r="H7" s="42" t="s">
        <v>86</v>
      </c>
      <c r="I7" s="43" t="s">
        <v>87</v>
      </c>
      <c r="J7" s="43" t="s">
        <v>88</v>
      </c>
      <c r="K7" s="43" t="s">
        <v>89</v>
      </c>
      <c r="L7" s="43" t="s">
        <v>90</v>
      </c>
      <c r="M7" s="58" t="s">
        <v>91</v>
      </c>
      <c r="N7" s="42" t="s">
        <v>86</v>
      </c>
      <c r="O7" s="43" t="s">
        <v>87</v>
      </c>
      <c r="P7" s="43" t="s">
        <v>88</v>
      </c>
      <c r="Q7" s="43" t="s">
        <v>89</v>
      </c>
      <c r="R7" s="43" t="s">
        <v>90</v>
      </c>
      <c r="S7" s="58" t="s">
        <v>91</v>
      </c>
      <c r="T7" s="42" t="s">
        <v>86</v>
      </c>
      <c r="U7" s="43" t="s">
        <v>87</v>
      </c>
      <c r="V7" s="43" t="s">
        <v>88</v>
      </c>
      <c r="W7" s="43" t="s">
        <v>89</v>
      </c>
      <c r="X7" s="43" t="s">
        <v>90</v>
      </c>
      <c r="Y7" s="58" t="s">
        <v>91</v>
      </c>
      <c r="Z7" s="42" t="s">
        <v>86</v>
      </c>
      <c r="AA7" s="43" t="s">
        <v>87</v>
      </c>
      <c r="AB7" s="43" t="s">
        <v>88</v>
      </c>
      <c r="AC7" s="43" t="s">
        <v>89</v>
      </c>
      <c r="AD7" s="43" t="s">
        <v>90</v>
      </c>
      <c r="AE7" s="58" t="s">
        <v>91</v>
      </c>
      <c r="AF7" s="42" t="s">
        <v>86</v>
      </c>
      <c r="AG7" s="43" t="s">
        <v>87</v>
      </c>
      <c r="AH7" s="43" t="s">
        <v>88</v>
      </c>
      <c r="AI7" s="43" t="s">
        <v>89</v>
      </c>
      <c r="AJ7" s="43" t="s">
        <v>90</v>
      </c>
      <c r="AK7" s="58" t="s">
        <v>91</v>
      </c>
      <c r="AL7" s="42" t="s">
        <v>86</v>
      </c>
      <c r="AM7" s="43" t="s">
        <v>87</v>
      </c>
      <c r="AN7" s="43" t="s">
        <v>88</v>
      </c>
      <c r="AO7" s="43" t="s">
        <v>89</v>
      </c>
      <c r="AP7" s="43" t="s">
        <v>90</v>
      </c>
      <c r="AQ7" s="58" t="s">
        <v>91</v>
      </c>
    </row>
    <row r="8" spans="1:43" s="59" customFormat="1" ht="10.5" x14ac:dyDescent="0.25">
      <c r="A8" s="67"/>
      <c r="B8" s="46" t="s">
        <v>78</v>
      </c>
      <c r="C8" s="47" t="s">
        <v>79</v>
      </c>
      <c r="D8" s="47" t="s">
        <v>80</v>
      </c>
      <c r="E8" s="47" t="s">
        <v>81</v>
      </c>
      <c r="F8" s="47" t="s">
        <v>82</v>
      </c>
      <c r="G8" s="54" t="s">
        <v>83</v>
      </c>
      <c r="H8" s="46" t="s">
        <v>78</v>
      </c>
      <c r="I8" s="47" t="s">
        <v>79</v>
      </c>
      <c r="J8" s="47" t="s">
        <v>80</v>
      </c>
      <c r="K8" s="47" t="s">
        <v>81</v>
      </c>
      <c r="L8" s="47" t="s">
        <v>82</v>
      </c>
      <c r="M8" s="54" t="s">
        <v>83</v>
      </c>
      <c r="N8" s="46" t="s">
        <v>78</v>
      </c>
      <c r="O8" s="47" t="s">
        <v>79</v>
      </c>
      <c r="P8" s="47" t="s">
        <v>80</v>
      </c>
      <c r="Q8" s="47" t="s">
        <v>81</v>
      </c>
      <c r="R8" s="47" t="s">
        <v>82</v>
      </c>
      <c r="S8" s="54" t="s">
        <v>83</v>
      </c>
      <c r="T8" s="46" t="s">
        <v>78</v>
      </c>
      <c r="U8" s="47" t="s">
        <v>79</v>
      </c>
      <c r="V8" s="47" t="s">
        <v>80</v>
      </c>
      <c r="W8" s="47" t="s">
        <v>81</v>
      </c>
      <c r="X8" s="47" t="s">
        <v>82</v>
      </c>
      <c r="Y8" s="54" t="s">
        <v>83</v>
      </c>
      <c r="Z8" s="46" t="s">
        <v>78</v>
      </c>
      <c r="AA8" s="47" t="s">
        <v>79</v>
      </c>
      <c r="AB8" s="47" t="s">
        <v>80</v>
      </c>
      <c r="AC8" s="47" t="s">
        <v>81</v>
      </c>
      <c r="AD8" s="47" t="s">
        <v>82</v>
      </c>
      <c r="AE8" s="54" t="s">
        <v>83</v>
      </c>
      <c r="AF8" s="46" t="s">
        <v>78</v>
      </c>
      <c r="AG8" s="47" t="s">
        <v>79</v>
      </c>
      <c r="AH8" s="47" t="s">
        <v>80</v>
      </c>
      <c r="AI8" s="47" t="s">
        <v>81</v>
      </c>
      <c r="AJ8" s="47" t="s">
        <v>82</v>
      </c>
      <c r="AK8" s="54" t="s">
        <v>83</v>
      </c>
      <c r="AL8" s="46" t="s">
        <v>78</v>
      </c>
      <c r="AM8" s="47" t="s">
        <v>79</v>
      </c>
      <c r="AN8" s="47" t="s">
        <v>80</v>
      </c>
      <c r="AO8" s="47" t="s">
        <v>81</v>
      </c>
      <c r="AP8" s="47" t="s">
        <v>82</v>
      </c>
      <c r="AQ8" s="54" t="s">
        <v>83</v>
      </c>
    </row>
    <row r="9" spans="1:43" x14ac:dyDescent="0.3">
      <c r="A9" s="3"/>
      <c r="B9" s="89"/>
      <c r="C9" s="90"/>
      <c r="D9" s="90"/>
      <c r="E9" s="90"/>
      <c r="F9" s="90"/>
      <c r="G9" s="91"/>
      <c r="H9" s="14"/>
      <c r="I9" s="15"/>
      <c r="J9" s="15"/>
      <c r="K9" s="15"/>
      <c r="L9" s="15"/>
      <c r="M9" s="11"/>
      <c r="N9" s="14"/>
      <c r="O9" s="15"/>
      <c r="P9" s="15"/>
      <c r="Q9" s="15"/>
      <c r="R9" s="15"/>
      <c r="S9" s="11"/>
      <c r="T9" s="14"/>
      <c r="U9" s="15"/>
      <c r="V9" s="15"/>
      <c r="W9" s="15"/>
      <c r="X9" s="15"/>
      <c r="Y9" s="11"/>
      <c r="Z9" s="14"/>
      <c r="AA9" s="15"/>
      <c r="AB9" s="15"/>
      <c r="AC9" s="15"/>
      <c r="AD9" s="15"/>
      <c r="AE9" s="11"/>
      <c r="AF9" s="14"/>
      <c r="AG9" s="15"/>
      <c r="AH9" s="15"/>
      <c r="AI9" s="15"/>
      <c r="AJ9" s="15"/>
      <c r="AK9" s="11"/>
      <c r="AL9" s="14"/>
      <c r="AM9" s="15"/>
      <c r="AN9" s="15"/>
      <c r="AO9" s="15"/>
      <c r="AP9" s="15"/>
      <c r="AQ9" s="11"/>
    </row>
    <row r="10" spans="1:43" x14ac:dyDescent="0.3">
      <c r="A10" s="4" t="s">
        <v>0</v>
      </c>
      <c r="B10" s="92">
        <v>605755.35896029416</v>
      </c>
      <c r="C10" s="87">
        <v>715523.68</v>
      </c>
      <c r="D10" s="87">
        <v>0</v>
      </c>
      <c r="E10" s="87">
        <v>0</v>
      </c>
      <c r="F10" s="87">
        <v>12000</v>
      </c>
      <c r="G10" s="93">
        <v>1333279.0389602943</v>
      </c>
      <c r="H10" s="16">
        <v>174479.28185788827</v>
      </c>
      <c r="I10" s="17">
        <v>25548.5</v>
      </c>
      <c r="J10" s="17">
        <v>0</v>
      </c>
      <c r="K10" s="17">
        <v>0</v>
      </c>
      <c r="L10" s="17">
        <v>0</v>
      </c>
      <c r="M10" s="12">
        <v>200027.78185788827</v>
      </c>
      <c r="N10" s="16">
        <v>283368.21270973439</v>
      </c>
      <c r="O10" s="17">
        <v>12353.77</v>
      </c>
      <c r="P10" s="17">
        <v>0</v>
      </c>
      <c r="Q10" s="17">
        <v>0</v>
      </c>
      <c r="R10" s="17">
        <v>0</v>
      </c>
      <c r="S10" s="12">
        <v>295721.98270973441</v>
      </c>
      <c r="T10" s="16">
        <v>147907.86439267153</v>
      </c>
      <c r="U10" s="17">
        <v>677621.41</v>
      </c>
      <c r="V10" s="17">
        <v>0</v>
      </c>
      <c r="W10" s="17">
        <v>0</v>
      </c>
      <c r="X10" s="17">
        <v>12000</v>
      </c>
      <c r="Y10" s="12">
        <v>837529.27439267153</v>
      </c>
      <c r="Z10" s="16">
        <v>0</v>
      </c>
      <c r="AA10" s="17">
        <v>0</v>
      </c>
      <c r="AB10" s="17">
        <v>0</v>
      </c>
      <c r="AC10" s="17">
        <v>0</v>
      </c>
      <c r="AD10" s="17">
        <v>0</v>
      </c>
      <c r="AE10" s="12">
        <v>0</v>
      </c>
      <c r="AF10" s="16">
        <v>0</v>
      </c>
      <c r="AG10" s="17">
        <v>0</v>
      </c>
      <c r="AH10" s="17">
        <v>0</v>
      </c>
      <c r="AI10" s="17">
        <v>0</v>
      </c>
      <c r="AJ10" s="17">
        <v>0</v>
      </c>
      <c r="AK10" s="12">
        <v>0</v>
      </c>
      <c r="AL10" s="16">
        <v>0</v>
      </c>
      <c r="AM10" s="17">
        <v>0</v>
      </c>
      <c r="AN10" s="17">
        <v>0</v>
      </c>
      <c r="AO10" s="17">
        <v>0</v>
      </c>
      <c r="AP10" s="17">
        <v>0</v>
      </c>
      <c r="AQ10" s="12">
        <v>0</v>
      </c>
    </row>
    <row r="11" spans="1:43" x14ac:dyDescent="0.3">
      <c r="A11" s="4" t="s">
        <v>1</v>
      </c>
      <c r="B11" s="92">
        <v>224918</v>
      </c>
      <c r="C11" s="87">
        <v>17736</v>
      </c>
      <c r="D11" s="87">
        <v>24005</v>
      </c>
      <c r="E11" s="87">
        <v>0</v>
      </c>
      <c r="F11" s="87">
        <v>0</v>
      </c>
      <c r="G11" s="93">
        <v>266659</v>
      </c>
      <c r="H11" s="16">
        <v>0</v>
      </c>
      <c r="I11" s="17">
        <v>0</v>
      </c>
      <c r="J11" s="17">
        <v>0</v>
      </c>
      <c r="K11" s="17">
        <v>0</v>
      </c>
      <c r="L11" s="17">
        <v>0</v>
      </c>
      <c r="M11" s="12">
        <v>0</v>
      </c>
      <c r="N11" s="16">
        <v>224763</v>
      </c>
      <c r="O11" s="17">
        <v>11336</v>
      </c>
      <c r="P11" s="17">
        <v>0</v>
      </c>
      <c r="Q11" s="17">
        <v>0</v>
      </c>
      <c r="R11" s="17">
        <v>0</v>
      </c>
      <c r="S11" s="12">
        <v>236099</v>
      </c>
      <c r="T11" s="16">
        <v>0</v>
      </c>
      <c r="U11" s="17">
        <v>0</v>
      </c>
      <c r="V11" s="17">
        <v>0</v>
      </c>
      <c r="W11" s="17">
        <v>0</v>
      </c>
      <c r="X11" s="17">
        <v>0</v>
      </c>
      <c r="Y11" s="12">
        <v>0</v>
      </c>
      <c r="Z11" s="16">
        <v>155</v>
      </c>
      <c r="AA11" s="17">
        <v>6400</v>
      </c>
      <c r="AB11" s="17">
        <v>24005</v>
      </c>
      <c r="AC11" s="17">
        <v>0</v>
      </c>
      <c r="AD11" s="17">
        <v>0</v>
      </c>
      <c r="AE11" s="12">
        <v>30560</v>
      </c>
      <c r="AF11" s="16">
        <v>0</v>
      </c>
      <c r="AG11" s="17">
        <v>0</v>
      </c>
      <c r="AH11" s="17">
        <v>0</v>
      </c>
      <c r="AI11" s="17">
        <v>0</v>
      </c>
      <c r="AJ11" s="17">
        <v>0</v>
      </c>
      <c r="AK11" s="12">
        <v>0</v>
      </c>
      <c r="AL11" s="16">
        <v>0</v>
      </c>
      <c r="AM11" s="17">
        <v>0</v>
      </c>
      <c r="AN11" s="17">
        <v>0</v>
      </c>
      <c r="AO11" s="17">
        <v>0</v>
      </c>
      <c r="AP11" s="17">
        <v>0</v>
      </c>
      <c r="AQ11" s="12">
        <v>0</v>
      </c>
    </row>
    <row r="12" spans="1:43" x14ac:dyDescent="0.3">
      <c r="A12" s="4" t="s">
        <v>2</v>
      </c>
      <c r="B12" s="92">
        <v>8988643</v>
      </c>
      <c r="C12" s="87">
        <v>1696160</v>
      </c>
      <c r="D12" s="87">
        <v>0</v>
      </c>
      <c r="E12" s="87">
        <v>0</v>
      </c>
      <c r="F12" s="87">
        <v>39630</v>
      </c>
      <c r="G12" s="93">
        <v>10724433</v>
      </c>
      <c r="H12" s="16">
        <v>3699643</v>
      </c>
      <c r="I12" s="17">
        <v>1031751</v>
      </c>
      <c r="J12" s="17">
        <v>0</v>
      </c>
      <c r="K12" s="17">
        <v>0</v>
      </c>
      <c r="L12" s="17">
        <v>3135</v>
      </c>
      <c r="M12" s="12">
        <v>4734529</v>
      </c>
      <c r="N12" s="16">
        <v>2835184</v>
      </c>
      <c r="O12" s="17">
        <v>189154</v>
      </c>
      <c r="P12" s="17">
        <v>0</v>
      </c>
      <c r="Q12" s="17">
        <v>0</v>
      </c>
      <c r="R12" s="17">
        <v>1682</v>
      </c>
      <c r="S12" s="12">
        <v>3026020</v>
      </c>
      <c r="T12" s="16">
        <v>962060</v>
      </c>
      <c r="U12" s="17">
        <v>371639</v>
      </c>
      <c r="V12" s="17">
        <v>0</v>
      </c>
      <c r="W12" s="17">
        <v>0</v>
      </c>
      <c r="X12" s="17">
        <v>29020</v>
      </c>
      <c r="Y12" s="12">
        <v>1362719</v>
      </c>
      <c r="Z12" s="16">
        <v>12232</v>
      </c>
      <c r="AA12" s="17">
        <v>4751</v>
      </c>
      <c r="AB12" s="17">
        <v>0</v>
      </c>
      <c r="AC12" s="17">
        <v>0</v>
      </c>
      <c r="AD12" s="17">
        <v>0</v>
      </c>
      <c r="AE12" s="12">
        <v>16983</v>
      </c>
      <c r="AF12" s="16">
        <v>0</v>
      </c>
      <c r="AG12" s="17">
        <v>0</v>
      </c>
      <c r="AH12" s="17">
        <v>0</v>
      </c>
      <c r="AI12" s="17">
        <v>0</v>
      </c>
      <c r="AJ12" s="17">
        <v>0</v>
      </c>
      <c r="AK12" s="12">
        <v>0</v>
      </c>
      <c r="AL12" s="16">
        <v>1479524</v>
      </c>
      <c r="AM12" s="17">
        <v>98865</v>
      </c>
      <c r="AN12" s="17">
        <v>0</v>
      </c>
      <c r="AO12" s="17">
        <v>0</v>
      </c>
      <c r="AP12" s="17">
        <v>5793</v>
      </c>
      <c r="AQ12" s="12">
        <v>1584182</v>
      </c>
    </row>
    <row r="13" spans="1:43" x14ac:dyDescent="0.3">
      <c r="A13" s="4" t="s">
        <v>3</v>
      </c>
      <c r="B13" s="92">
        <v>12596000</v>
      </c>
      <c r="C13" s="87">
        <v>3759000</v>
      </c>
      <c r="D13" s="87">
        <v>539000</v>
      </c>
      <c r="E13" s="87">
        <v>0</v>
      </c>
      <c r="F13" s="87">
        <v>894000</v>
      </c>
      <c r="G13" s="93">
        <v>17788000</v>
      </c>
      <c r="H13" s="16">
        <v>173000</v>
      </c>
      <c r="I13" s="17">
        <v>52000</v>
      </c>
      <c r="J13" s="17">
        <v>3000</v>
      </c>
      <c r="K13" s="17">
        <v>0</v>
      </c>
      <c r="L13" s="17">
        <v>0</v>
      </c>
      <c r="M13" s="12">
        <v>228000</v>
      </c>
      <c r="N13" s="16">
        <v>4272000</v>
      </c>
      <c r="O13" s="17">
        <v>994000</v>
      </c>
      <c r="P13" s="17">
        <v>115000</v>
      </c>
      <c r="Q13" s="17">
        <v>0</v>
      </c>
      <c r="R13" s="17">
        <v>95000</v>
      </c>
      <c r="S13" s="12">
        <v>5476000</v>
      </c>
      <c r="T13" s="16">
        <v>2546000</v>
      </c>
      <c r="U13" s="17">
        <v>1097000</v>
      </c>
      <c r="V13" s="17">
        <v>109000</v>
      </c>
      <c r="W13" s="17">
        <v>0</v>
      </c>
      <c r="X13" s="17">
        <v>738000</v>
      </c>
      <c r="Y13" s="12">
        <v>4490000</v>
      </c>
      <c r="Z13" s="16">
        <v>5144000</v>
      </c>
      <c r="AA13" s="17">
        <v>1519000</v>
      </c>
      <c r="AB13" s="17">
        <v>300000</v>
      </c>
      <c r="AC13" s="17">
        <v>0</v>
      </c>
      <c r="AD13" s="17">
        <v>59000</v>
      </c>
      <c r="AE13" s="12">
        <v>7022000</v>
      </c>
      <c r="AF13" s="16">
        <v>0</v>
      </c>
      <c r="AG13" s="17">
        <v>0</v>
      </c>
      <c r="AH13" s="17">
        <v>0</v>
      </c>
      <c r="AI13" s="17">
        <v>0</v>
      </c>
      <c r="AJ13" s="17">
        <v>0</v>
      </c>
      <c r="AK13" s="12">
        <v>0</v>
      </c>
      <c r="AL13" s="16">
        <v>461000</v>
      </c>
      <c r="AM13" s="17">
        <v>97000</v>
      </c>
      <c r="AN13" s="17">
        <v>12000</v>
      </c>
      <c r="AO13" s="17">
        <v>0</v>
      </c>
      <c r="AP13" s="17">
        <v>2000</v>
      </c>
      <c r="AQ13" s="12">
        <v>572000</v>
      </c>
    </row>
    <row r="14" spans="1:43" x14ac:dyDescent="0.3">
      <c r="A14" s="4" t="s">
        <v>4</v>
      </c>
      <c r="B14" s="92">
        <v>1467123.97</v>
      </c>
      <c r="C14" s="87">
        <v>357683.27000000008</v>
      </c>
      <c r="D14" s="87">
        <v>417503.61719999998</v>
      </c>
      <c r="E14" s="87">
        <v>0</v>
      </c>
      <c r="F14" s="87">
        <v>1182937.96</v>
      </c>
      <c r="G14" s="93">
        <v>3425248.8171999999</v>
      </c>
      <c r="H14" s="16">
        <v>0</v>
      </c>
      <c r="I14" s="17">
        <v>0</v>
      </c>
      <c r="J14" s="17">
        <v>0</v>
      </c>
      <c r="K14" s="17">
        <v>0</v>
      </c>
      <c r="L14" s="17">
        <v>0</v>
      </c>
      <c r="M14" s="12">
        <v>0</v>
      </c>
      <c r="N14" s="16">
        <v>76234.430000000008</v>
      </c>
      <c r="O14" s="17">
        <v>37279.279999999999</v>
      </c>
      <c r="P14" s="17">
        <v>0</v>
      </c>
      <c r="Q14" s="17">
        <v>0</v>
      </c>
      <c r="R14" s="17">
        <v>197222.55</v>
      </c>
      <c r="S14" s="12">
        <v>310736.26</v>
      </c>
      <c r="T14" s="16">
        <v>1090827.5</v>
      </c>
      <c r="U14" s="17">
        <v>262266.91000000003</v>
      </c>
      <c r="V14" s="17">
        <v>0</v>
      </c>
      <c r="W14" s="17">
        <v>0</v>
      </c>
      <c r="X14" s="17">
        <v>985715.41</v>
      </c>
      <c r="Y14" s="12">
        <v>2338809.8200000003</v>
      </c>
      <c r="Z14" s="16">
        <v>0</v>
      </c>
      <c r="AA14" s="17">
        <v>0</v>
      </c>
      <c r="AB14" s="17">
        <v>0</v>
      </c>
      <c r="AC14" s="17">
        <v>0</v>
      </c>
      <c r="AD14" s="17">
        <v>0</v>
      </c>
      <c r="AE14" s="12">
        <v>0</v>
      </c>
      <c r="AF14" s="16">
        <v>0</v>
      </c>
      <c r="AG14" s="17">
        <v>0</v>
      </c>
      <c r="AH14" s="17">
        <v>0</v>
      </c>
      <c r="AI14" s="17">
        <v>0</v>
      </c>
      <c r="AJ14" s="17">
        <v>0</v>
      </c>
      <c r="AK14" s="12">
        <v>0</v>
      </c>
      <c r="AL14" s="16">
        <v>300062.03999999998</v>
      </c>
      <c r="AM14" s="17">
        <v>58137.08</v>
      </c>
      <c r="AN14" s="17">
        <v>417503.61719999998</v>
      </c>
      <c r="AO14" s="17">
        <v>0</v>
      </c>
      <c r="AP14" s="17">
        <v>0</v>
      </c>
      <c r="AQ14" s="12">
        <v>775702.73719999997</v>
      </c>
    </row>
    <row r="15" spans="1:43" x14ac:dyDescent="0.3">
      <c r="A15" s="4" t="s">
        <v>5</v>
      </c>
      <c r="B15" s="92">
        <v>2441538</v>
      </c>
      <c r="C15" s="87">
        <v>1251950</v>
      </c>
      <c r="D15" s="87">
        <v>188772</v>
      </c>
      <c r="E15" s="87">
        <v>0</v>
      </c>
      <c r="F15" s="87">
        <v>10359</v>
      </c>
      <c r="G15" s="93">
        <v>3892619</v>
      </c>
      <c r="H15" s="16">
        <v>284771</v>
      </c>
      <c r="I15" s="17">
        <v>745585</v>
      </c>
      <c r="J15" s="17">
        <v>0</v>
      </c>
      <c r="K15" s="17">
        <v>0</v>
      </c>
      <c r="L15" s="17">
        <v>117</v>
      </c>
      <c r="M15" s="12">
        <v>1030473</v>
      </c>
      <c r="N15" s="16">
        <v>1421730</v>
      </c>
      <c r="O15" s="17">
        <v>343315</v>
      </c>
      <c r="P15" s="17">
        <v>20886</v>
      </c>
      <c r="Q15" s="17">
        <v>0</v>
      </c>
      <c r="R15" s="17">
        <v>3769</v>
      </c>
      <c r="S15" s="12">
        <v>1789700</v>
      </c>
      <c r="T15" s="16">
        <v>0</v>
      </c>
      <c r="U15" s="17">
        <v>1267</v>
      </c>
      <c r="V15" s="17">
        <v>50105</v>
      </c>
      <c r="W15" s="17">
        <v>0</v>
      </c>
      <c r="X15" s="17">
        <v>0</v>
      </c>
      <c r="Y15" s="12">
        <v>51372</v>
      </c>
      <c r="Z15" s="16">
        <v>137767</v>
      </c>
      <c r="AA15" s="17">
        <v>24143</v>
      </c>
      <c r="AB15" s="17">
        <v>80343</v>
      </c>
      <c r="AC15" s="17">
        <v>0</v>
      </c>
      <c r="AD15" s="17">
        <v>0</v>
      </c>
      <c r="AE15" s="12">
        <v>242253</v>
      </c>
      <c r="AF15" s="16">
        <v>0</v>
      </c>
      <c r="AG15" s="17">
        <v>0</v>
      </c>
      <c r="AH15" s="17">
        <v>0</v>
      </c>
      <c r="AI15" s="17">
        <v>0</v>
      </c>
      <c r="AJ15" s="17">
        <v>0</v>
      </c>
      <c r="AK15" s="12">
        <v>0</v>
      </c>
      <c r="AL15" s="16">
        <v>597270</v>
      </c>
      <c r="AM15" s="17">
        <v>137640</v>
      </c>
      <c r="AN15" s="17">
        <v>37438</v>
      </c>
      <c r="AO15" s="17">
        <v>0</v>
      </c>
      <c r="AP15" s="17">
        <v>6473</v>
      </c>
      <c r="AQ15" s="12">
        <v>778821</v>
      </c>
    </row>
    <row r="16" spans="1:43" x14ac:dyDescent="0.3">
      <c r="A16" s="4" t="s">
        <v>6</v>
      </c>
      <c r="B16" s="92">
        <v>4177102</v>
      </c>
      <c r="C16" s="87">
        <v>619528.15999999992</v>
      </c>
      <c r="D16" s="87">
        <v>5595134.6699999999</v>
      </c>
      <c r="E16" s="87">
        <v>0</v>
      </c>
      <c r="F16" s="87">
        <v>1150121.6100000001</v>
      </c>
      <c r="G16" s="93">
        <v>11541886.439999999</v>
      </c>
      <c r="H16" s="16">
        <v>0</v>
      </c>
      <c r="I16" s="17">
        <v>22830.32</v>
      </c>
      <c r="J16" s="17">
        <v>5595134.6699999999</v>
      </c>
      <c r="K16" s="17">
        <v>0</v>
      </c>
      <c r="L16" s="17">
        <v>119664.53</v>
      </c>
      <c r="M16" s="12">
        <v>5737629.5200000005</v>
      </c>
      <c r="N16" s="16">
        <v>2137154.2999999998</v>
      </c>
      <c r="O16" s="17">
        <v>105287.45999999999</v>
      </c>
      <c r="P16" s="17">
        <v>0</v>
      </c>
      <c r="Q16" s="17">
        <v>0</v>
      </c>
      <c r="R16" s="17">
        <v>19737</v>
      </c>
      <c r="S16" s="12">
        <v>2262178.7599999998</v>
      </c>
      <c r="T16" s="16">
        <v>557645.29</v>
      </c>
      <c r="U16" s="17">
        <v>115286.49999999999</v>
      </c>
      <c r="V16" s="17">
        <v>0</v>
      </c>
      <c r="W16" s="17">
        <v>0</v>
      </c>
      <c r="X16" s="17">
        <v>818186.4800000001</v>
      </c>
      <c r="Y16" s="12">
        <v>1491118.27</v>
      </c>
      <c r="Z16" s="16">
        <v>229175.07</v>
      </c>
      <c r="AA16" s="17">
        <v>32980.340000000004</v>
      </c>
      <c r="AB16" s="17">
        <v>0</v>
      </c>
      <c r="AC16" s="17">
        <v>0</v>
      </c>
      <c r="AD16" s="17">
        <v>0</v>
      </c>
      <c r="AE16" s="12">
        <v>262155.41000000003</v>
      </c>
      <c r="AF16" s="16">
        <v>0</v>
      </c>
      <c r="AG16" s="17">
        <v>64535.770000000004</v>
      </c>
      <c r="AH16" s="17">
        <v>0</v>
      </c>
      <c r="AI16" s="17">
        <v>0</v>
      </c>
      <c r="AJ16" s="17">
        <v>184050.26999999996</v>
      </c>
      <c r="AK16" s="12">
        <v>248586.03999999998</v>
      </c>
      <c r="AL16" s="16">
        <v>1253127.3400000001</v>
      </c>
      <c r="AM16" s="17">
        <v>278607.76999999996</v>
      </c>
      <c r="AN16" s="17">
        <v>0</v>
      </c>
      <c r="AO16" s="17">
        <v>0</v>
      </c>
      <c r="AP16" s="17">
        <v>8483.33</v>
      </c>
      <c r="AQ16" s="12">
        <v>1540218.4400000002</v>
      </c>
    </row>
    <row r="17" spans="1:43" x14ac:dyDescent="0.3">
      <c r="A17" s="4" t="s">
        <v>7</v>
      </c>
      <c r="B17" s="92">
        <v>1699742.67</v>
      </c>
      <c r="C17" s="87">
        <v>658351.27</v>
      </c>
      <c r="D17" s="87">
        <v>0</v>
      </c>
      <c r="E17" s="87">
        <v>0</v>
      </c>
      <c r="F17" s="87">
        <v>480569.43999999994</v>
      </c>
      <c r="G17" s="93">
        <v>2838663.38</v>
      </c>
      <c r="H17" s="16">
        <v>326750.31</v>
      </c>
      <c r="I17" s="17">
        <v>39065.94</v>
      </c>
      <c r="J17" s="17">
        <v>0</v>
      </c>
      <c r="K17" s="17">
        <v>0</v>
      </c>
      <c r="L17" s="17">
        <v>11313.9</v>
      </c>
      <c r="M17" s="12">
        <v>377130.15</v>
      </c>
      <c r="N17" s="16">
        <v>833156.64999999991</v>
      </c>
      <c r="O17" s="17">
        <v>198464.14</v>
      </c>
      <c r="P17" s="17">
        <v>0</v>
      </c>
      <c r="Q17" s="17">
        <v>0</v>
      </c>
      <c r="R17" s="17">
        <v>458063.24999999994</v>
      </c>
      <c r="S17" s="12">
        <v>1489684.0399999998</v>
      </c>
      <c r="T17" s="16">
        <v>196973.88</v>
      </c>
      <c r="U17" s="17">
        <v>70019.599999999991</v>
      </c>
      <c r="V17" s="17">
        <v>0</v>
      </c>
      <c r="W17" s="17">
        <v>0</v>
      </c>
      <c r="X17" s="17">
        <v>2719.9800000000005</v>
      </c>
      <c r="Y17" s="12">
        <v>269713.45999999996</v>
      </c>
      <c r="Z17" s="16">
        <v>0</v>
      </c>
      <c r="AA17" s="17">
        <v>47694.55</v>
      </c>
      <c r="AB17" s="17">
        <v>0</v>
      </c>
      <c r="AC17" s="17">
        <v>0</v>
      </c>
      <c r="AD17" s="17">
        <v>0</v>
      </c>
      <c r="AE17" s="12">
        <v>47694.55</v>
      </c>
      <c r="AF17" s="16">
        <v>0</v>
      </c>
      <c r="AG17" s="17">
        <v>0</v>
      </c>
      <c r="AH17" s="17">
        <v>0</v>
      </c>
      <c r="AI17" s="17">
        <v>0</v>
      </c>
      <c r="AJ17" s="17">
        <v>0</v>
      </c>
      <c r="AK17" s="12">
        <v>0</v>
      </c>
      <c r="AL17" s="16">
        <v>342861.83</v>
      </c>
      <c r="AM17" s="17">
        <v>303107.03999999998</v>
      </c>
      <c r="AN17" s="17">
        <v>0</v>
      </c>
      <c r="AO17" s="17">
        <v>0</v>
      </c>
      <c r="AP17" s="17">
        <v>8472.3100000000013</v>
      </c>
      <c r="AQ17" s="12">
        <v>654441.18000000005</v>
      </c>
    </row>
    <row r="18" spans="1:43" x14ac:dyDescent="0.3">
      <c r="A18" s="4" t="s">
        <v>8</v>
      </c>
      <c r="B18" s="92">
        <v>13161174</v>
      </c>
      <c r="C18" s="87">
        <v>5403656</v>
      </c>
      <c r="D18" s="87">
        <v>1431655</v>
      </c>
      <c r="E18" s="87">
        <v>9060</v>
      </c>
      <c r="F18" s="87">
        <v>1959127</v>
      </c>
      <c r="G18" s="93">
        <v>21964672</v>
      </c>
      <c r="H18" s="16">
        <v>1386979</v>
      </c>
      <c r="I18" s="17">
        <v>865290</v>
      </c>
      <c r="J18" s="17">
        <v>266785</v>
      </c>
      <c r="K18" s="17">
        <v>263</v>
      </c>
      <c r="L18" s="17">
        <v>0</v>
      </c>
      <c r="M18" s="12">
        <v>2519317</v>
      </c>
      <c r="N18" s="16">
        <v>5609961</v>
      </c>
      <c r="O18" s="17">
        <v>1824254</v>
      </c>
      <c r="P18" s="17">
        <v>149950</v>
      </c>
      <c r="Q18" s="17">
        <v>3433</v>
      </c>
      <c r="R18" s="17">
        <v>55075</v>
      </c>
      <c r="S18" s="12">
        <v>7642673</v>
      </c>
      <c r="T18" s="16">
        <v>3339668</v>
      </c>
      <c r="U18" s="17">
        <v>395560</v>
      </c>
      <c r="V18" s="17">
        <v>517359</v>
      </c>
      <c r="W18" s="17">
        <v>4035</v>
      </c>
      <c r="X18" s="17">
        <v>1767283</v>
      </c>
      <c r="Y18" s="12">
        <v>6023905</v>
      </c>
      <c r="Z18" s="16">
        <v>1685084</v>
      </c>
      <c r="AA18" s="17">
        <v>523545</v>
      </c>
      <c r="AB18" s="17">
        <v>480720</v>
      </c>
      <c r="AC18" s="17">
        <v>467</v>
      </c>
      <c r="AD18" s="17">
        <v>11881</v>
      </c>
      <c r="AE18" s="12">
        <v>2701697</v>
      </c>
      <c r="AF18" s="16">
        <v>37445</v>
      </c>
      <c r="AG18" s="17">
        <v>26850</v>
      </c>
      <c r="AH18" s="17">
        <v>0</v>
      </c>
      <c r="AI18" s="17">
        <v>0</v>
      </c>
      <c r="AJ18" s="17">
        <v>0</v>
      </c>
      <c r="AK18" s="12">
        <v>64295</v>
      </c>
      <c r="AL18" s="16">
        <v>1102037</v>
      </c>
      <c r="AM18" s="17">
        <v>1768157</v>
      </c>
      <c r="AN18" s="17">
        <v>16841</v>
      </c>
      <c r="AO18" s="17">
        <v>862</v>
      </c>
      <c r="AP18" s="17">
        <v>124888</v>
      </c>
      <c r="AQ18" s="12">
        <v>3012785</v>
      </c>
    </row>
    <row r="19" spans="1:43" x14ac:dyDescent="0.3">
      <c r="A19" s="4" t="s">
        <v>9</v>
      </c>
      <c r="B19" s="92">
        <v>9371478</v>
      </c>
      <c r="C19" s="87">
        <v>1507650</v>
      </c>
      <c r="D19" s="87">
        <v>525156.96</v>
      </c>
      <c r="E19" s="87">
        <v>0</v>
      </c>
      <c r="F19" s="87">
        <v>496952</v>
      </c>
      <c r="G19" s="93">
        <v>11901236.960000001</v>
      </c>
      <c r="H19" s="16">
        <v>1031283</v>
      </c>
      <c r="I19" s="17">
        <v>41735</v>
      </c>
      <c r="J19" s="17">
        <v>108959.11</v>
      </c>
      <c r="K19" s="17">
        <v>0</v>
      </c>
      <c r="L19" s="17">
        <v>0</v>
      </c>
      <c r="M19" s="12">
        <v>1181977.1100000001</v>
      </c>
      <c r="N19" s="16">
        <v>4315318</v>
      </c>
      <c r="O19" s="17">
        <v>569279</v>
      </c>
      <c r="P19" s="17">
        <v>0</v>
      </c>
      <c r="Q19" s="17">
        <v>0</v>
      </c>
      <c r="R19" s="17">
        <v>6945</v>
      </c>
      <c r="S19" s="12">
        <v>4891542</v>
      </c>
      <c r="T19" s="16">
        <v>1475252</v>
      </c>
      <c r="U19" s="17">
        <v>324249</v>
      </c>
      <c r="V19" s="17">
        <v>144904.99</v>
      </c>
      <c r="W19" s="17">
        <v>0</v>
      </c>
      <c r="X19" s="17">
        <v>478778</v>
      </c>
      <c r="Y19" s="12">
        <v>2423183.9900000002</v>
      </c>
      <c r="Z19" s="16">
        <v>1075046</v>
      </c>
      <c r="AA19" s="17">
        <v>299902</v>
      </c>
      <c r="AB19" s="17">
        <v>141533.15</v>
      </c>
      <c r="AC19" s="17">
        <v>0</v>
      </c>
      <c r="AD19" s="17">
        <v>0</v>
      </c>
      <c r="AE19" s="12">
        <v>1516481.15</v>
      </c>
      <c r="AF19" s="16">
        <v>0</v>
      </c>
      <c r="AG19" s="17">
        <v>0</v>
      </c>
      <c r="AH19" s="17">
        <v>0</v>
      </c>
      <c r="AI19" s="17">
        <v>0</v>
      </c>
      <c r="AJ19" s="17">
        <v>0</v>
      </c>
      <c r="AK19" s="12">
        <v>0</v>
      </c>
      <c r="AL19" s="16">
        <v>1474579</v>
      </c>
      <c r="AM19" s="17">
        <v>272485</v>
      </c>
      <c r="AN19" s="17">
        <v>129759.71</v>
      </c>
      <c r="AO19" s="17">
        <v>0</v>
      </c>
      <c r="AP19" s="17">
        <v>11229</v>
      </c>
      <c r="AQ19" s="12">
        <v>1888052.71</v>
      </c>
    </row>
    <row r="20" spans="1:43" x14ac:dyDescent="0.3">
      <c r="A20" s="4" t="s">
        <v>10</v>
      </c>
      <c r="B20" s="92">
        <v>645044.30999999994</v>
      </c>
      <c r="C20" s="87">
        <v>128453.05</v>
      </c>
      <c r="D20" s="87">
        <v>95752.21</v>
      </c>
      <c r="E20" s="87">
        <v>450.96</v>
      </c>
      <c r="F20" s="87">
        <v>185418.79</v>
      </c>
      <c r="G20" s="93">
        <v>1055119.3199999998</v>
      </c>
      <c r="H20" s="16">
        <v>45942.94</v>
      </c>
      <c r="I20" s="17">
        <v>19.63</v>
      </c>
      <c r="J20" s="17">
        <v>0</v>
      </c>
      <c r="K20" s="17">
        <v>0</v>
      </c>
      <c r="L20" s="17">
        <v>0</v>
      </c>
      <c r="M20" s="12">
        <v>45962.57</v>
      </c>
      <c r="N20" s="16">
        <v>315701.40999999997</v>
      </c>
      <c r="O20" s="17">
        <v>54277.73</v>
      </c>
      <c r="P20" s="17">
        <v>21011.78</v>
      </c>
      <c r="Q20" s="17">
        <v>225.48</v>
      </c>
      <c r="R20" s="17">
        <v>0</v>
      </c>
      <c r="S20" s="12">
        <v>391216.39999999991</v>
      </c>
      <c r="T20" s="16">
        <v>11863.51</v>
      </c>
      <c r="U20" s="17">
        <v>620</v>
      </c>
      <c r="V20" s="17">
        <v>0</v>
      </c>
      <c r="W20" s="17">
        <v>0</v>
      </c>
      <c r="X20" s="17">
        <v>0</v>
      </c>
      <c r="Y20" s="12">
        <v>12483.51</v>
      </c>
      <c r="Z20" s="16">
        <v>45360.62</v>
      </c>
      <c r="AA20" s="17">
        <v>32212.55</v>
      </c>
      <c r="AB20" s="17">
        <v>69282.740000000005</v>
      </c>
      <c r="AC20" s="17">
        <v>0</v>
      </c>
      <c r="AD20" s="17">
        <v>0</v>
      </c>
      <c r="AE20" s="12">
        <v>146855.91</v>
      </c>
      <c r="AF20" s="16">
        <v>0</v>
      </c>
      <c r="AG20" s="17">
        <v>0</v>
      </c>
      <c r="AH20" s="17">
        <v>0</v>
      </c>
      <c r="AI20" s="17">
        <v>0</v>
      </c>
      <c r="AJ20" s="17">
        <v>0</v>
      </c>
      <c r="AK20" s="12">
        <v>0</v>
      </c>
      <c r="AL20" s="16">
        <v>226175.83</v>
      </c>
      <c r="AM20" s="17">
        <v>41323.14</v>
      </c>
      <c r="AN20" s="17">
        <v>5457.69</v>
      </c>
      <c r="AO20" s="17">
        <v>225.48</v>
      </c>
      <c r="AP20" s="17">
        <v>185418.79</v>
      </c>
      <c r="AQ20" s="12">
        <v>458600.92999999993</v>
      </c>
    </row>
    <row r="21" spans="1:43" x14ac:dyDescent="0.3">
      <c r="A21" s="4" t="s">
        <v>11</v>
      </c>
      <c r="B21" s="92">
        <v>3593285.69</v>
      </c>
      <c r="C21" s="87">
        <v>1675289.8499999999</v>
      </c>
      <c r="D21" s="87">
        <v>238727.62</v>
      </c>
      <c r="E21" s="87">
        <v>0</v>
      </c>
      <c r="F21" s="87">
        <v>0</v>
      </c>
      <c r="G21" s="93">
        <v>5507303.1599999992</v>
      </c>
      <c r="H21" s="16">
        <v>2252756</v>
      </c>
      <c r="I21" s="17">
        <v>506493.65</v>
      </c>
      <c r="J21" s="17">
        <v>43657.03</v>
      </c>
      <c r="K21" s="17">
        <v>0</v>
      </c>
      <c r="L21" s="17">
        <v>0</v>
      </c>
      <c r="M21" s="12">
        <v>2802906.6799999997</v>
      </c>
      <c r="N21" s="16">
        <v>844515.03</v>
      </c>
      <c r="O21" s="17">
        <v>772872.44</v>
      </c>
      <c r="P21" s="17">
        <v>11411.07</v>
      </c>
      <c r="Q21" s="17">
        <v>0</v>
      </c>
      <c r="R21" s="17">
        <v>0</v>
      </c>
      <c r="S21" s="12">
        <v>1628798.54</v>
      </c>
      <c r="T21" s="16">
        <v>217481.59</v>
      </c>
      <c r="U21" s="17">
        <v>232110.55</v>
      </c>
      <c r="V21" s="17">
        <v>97599.54</v>
      </c>
      <c r="W21" s="17">
        <v>0</v>
      </c>
      <c r="X21" s="17">
        <v>0</v>
      </c>
      <c r="Y21" s="12">
        <v>547191.68000000005</v>
      </c>
      <c r="Z21" s="16">
        <v>278533.07</v>
      </c>
      <c r="AA21" s="17">
        <v>163813.21</v>
      </c>
      <c r="AB21" s="17">
        <v>86059.98</v>
      </c>
      <c r="AC21" s="17">
        <v>0</v>
      </c>
      <c r="AD21" s="17">
        <v>0</v>
      </c>
      <c r="AE21" s="12">
        <v>528406.26</v>
      </c>
      <c r="AF21" s="16">
        <v>0</v>
      </c>
      <c r="AG21" s="17">
        <v>0</v>
      </c>
      <c r="AH21" s="17">
        <v>0</v>
      </c>
      <c r="AI21" s="17">
        <v>0</v>
      </c>
      <c r="AJ21" s="17">
        <v>0</v>
      </c>
      <c r="AK21" s="12">
        <v>0</v>
      </c>
      <c r="AL21" s="16">
        <v>0</v>
      </c>
      <c r="AM21" s="17">
        <v>0</v>
      </c>
      <c r="AN21" s="17">
        <v>0</v>
      </c>
      <c r="AO21" s="17">
        <v>0</v>
      </c>
      <c r="AP21" s="17">
        <v>0</v>
      </c>
      <c r="AQ21" s="12">
        <v>0</v>
      </c>
    </row>
    <row r="22" spans="1:43" x14ac:dyDescent="0.3">
      <c r="A22" s="4" t="s">
        <v>12</v>
      </c>
      <c r="B22" s="92">
        <v>6599375.9900000002</v>
      </c>
      <c r="C22" s="87">
        <v>1589635.41</v>
      </c>
      <c r="D22" s="87">
        <v>850329.11410000012</v>
      </c>
      <c r="E22" s="87">
        <v>0</v>
      </c>
      <c r="F22" s="87">
        <v>79520.02</v>
      </c>
      <c r="G22" s="93">
        <v>9118860.5340999998</v>
      </c>
      <c r="H22" s="16">
        <v>1065327.28</v>
      </c>
      <c r="I22" s="17">
        <v>529332.9</v>
      </c>
      <c r="J22" s="17">
        <v>35149.567799999997</v>
      </c>
      <c r="K22" s="17">
        <v>0</v>
      </c>
      <c r="L22" s="17">
        <v>8819.57</v>
      </c>
      <c r="M22" s="12">
        <v>1638629.3178000003</v>
      </c>
      <c r="N22" s="16">
        <v>2837887.19</v>
      </c>
      <c r="O22" s="17">
        <v>145592.41</v>
      </c>
      <c r="P22" s="17">
        <v>184486.84199999995</v>
      </c>
      <c r="Q22" s="17">
        <v>0</v>
      </c>
      <c r="R22" s="17">
        <v>20800</v>
      </c>
      <c r="S22" s="12">
        <v>3188766.4419999998</v>
      </c>
      <c r="T22" s="16">
        <v>1068009.19</v>
      </c>
      <c r="U22" s="17">
        <v>757853.96000000008</v>
      </c>
      <c r="V22" s="17">
        <v>60380.965700000001</v>
      </c>
      <c r="W22" s="17">
        <v>0</v>
      </c>
      <c r="X22" s="17">
        <v>11319.15</v>
      </c>
      <c r="Y22" s="12">
        <v>1897563.2656999999</v>
      </c>
      <c r="Z22" s="16">
        <v>0</v>
      </c>
      <c r="AA22" s="17">
        <v>8428.2000000000007</v>
      </c>
      <c r="AB22" s="17">
        <v>475295.25070000009</v>
      </c>
      <c r="AC22" s="17">
        <v>0</v>
      </c>
      <c r="AD22" s="17">
        <v>0</v>
      </c>
      <c r="AE22" s="12">
        <v>483723.4507000001</v>
      </c>
      <c r="AF22" s="16">
        <v>0</v>
      </c>
      <c r="AG22" s="17">
        <v>143</v>
      </c>
      <c r="AH22" s="17">
        <v>95016.487900000007</v>
      </c>
      <c r="AI22" s="17">
        <v>0</v>
      </c>
      <c r="AJ22" s="17">
        <v>38581.300000000003</v>
      </c>
      <c r="AK22" s="12">
        <v>133740.7879</v>
      </c>
      <c r="AL22" s="16">
        <v>1628152.33</v>
      </c>
      <c r="AM22" s="17">
        <v>148284.94</v>
      </c>
      <c r="AN22" s="17">
        <v>0</v>
      </c>
      <c r="AO22" s="17">
        <v>0</v>
      </c>
      <c r="AP22" s="17">
        <v>0</v>
      </c>
      <c r="AQ22" s="12">
        <v>1776437.27</v>
      </c>
    </row>
    <row r="23" spans="1:43" x14ac:dyDescent="0.3">
      <c r="A23" s="4" t="s">
        <v>13</v>
      </c>
      <c r="B23" s="92">
        <v>34803502.810000002</v>
      </c>
      <c r="C23" s="87">
        <v>14784590.600000009</v>
      </c>
      <c r="D23" s="87">
        <v>3887594.7100000009</v>
      </c>
      <c r="E23" s="87">
        <v>0</v>
      </c>
      <c r="F23" s="87">
        <v>2303348.9700000002</v>
      </c>
      <c r="G23" s="93">
        <v>55779037.090000011</v>
      </c>
      <c r="H23" s="16">
        <v>3336925.9800000004</v>
      </c>
      <c r="I23" s="17">
        <v>5677441.6000000015</v>
      </c>
      <c r="J23" s="17">
        <v>2246096.37</v>
      </c>
      <c r="K23" s="17">
        <v>0</v>
      </c>
      <c r="L23" s="17">
        <v>281159.92</v>
      </c>
      <c r="M23" s="12">
        <v>11541623.870000003</v>
      </c>
      <c r="N23" s="16">
        <v>8884591.959999999</v>
      </c>
      <c r="O23" s="17">
        <v>3213844.689999999</v>
      </c>
      <c r="P23" s="17">
        <v>49311.31</v>
      </c>
      <c r="Q23" s="17">
        <v>0</v>
      </c>
      <c r="R23" s="17">
        <v>278978.09999999998</v>
      </c>
      <c r="S23" s="12">
        <v>12426726.059999999</v>
      </c>
      <c r="T23" s="16">
        <v>3294167.92</v>
      </c>
      <c r="U23" s="17">
        <v>313408.43999999989</v>
      </c>
      <c r="V23" s="17">
        <v>862884.83</v>
      </c>
      <c r="W23" s="17">
        <v>0</v>
      </c>
      <c r="X23" s="17">
        <v>2119751.33</v>
      </c>
      <c r="Y23" s="12">
        <v>6590212.5199999996</v>
      </c>
      <c r="Z23" s="16">
        <v>18759610.620000001</v>
      </c>
      <c r="AA23" s="17">
        <v>5532624.1200000076</v>
      </c>
      <c r="AB23" s="17">
        <v>293690.43000000011</v>
      </c>
      <c r="AC23" s="17">
        <v>0</v>
      </c>
      <c r="AD23" s="17">
        <v>-462562.55</v>
      </c>
      <c r="AE23" s="12">
        <v>24123362.620000008</v>
      </c>
      <c r="AF23" s="16">
        <v>0</v>
      </c>
      <c r="AG23" s="17">
        <v>0</v>
      </c>
      <c r="AH23" s="17">
        <v>0</v>
      </c>
      <c r="AI23" s="17">
        <v>0</v>
      </c>
      <c r="AJ23" s="17">
        <v>0</v>
      </c>
      <c r="AK23" s="12">
        <v>0</v>
      </c>
      <c r="AL23" s="16">
        <v>528206.32999999996</v>
      </c>
      <c r="AM23" s="17">
        <v>47271.75</v>
      </c>
      <c r="AN23" s="17">
        <v>435611.77000000072</v>
      </c>
      <c r="AO23" s="17">
        <v>0</v>
      </c>
      <c r="AP23" s="17">
        <v>86022.17</v>
      </c>
      <c r="AQ23" s="12">
        <v>1097112.0200000007</v>
      </c>
    </row>
    <row r="24" spans="1:43" x14ac:dyDescent="0.3">
      <c r="A24" s="4" t="s">
        <v>14</v>
      </c>
      <c r="B24" s="92">
        <v>2891789</v>
      </c>
      <c r="C24" s="87">
        <v>562863.34</v>
      </c>
      <c r="D24" s="87">
        <v>429416</v>
      </c>
      <c r="E24" s="87">
        <v>0</v>
      </c>
      <c r="F24" s="87">
        <v>0</v>
      </c>
      <c r="G24" s="93">
        <v>3884068.3400000003</v>
      </c>
      <c r="H24" s="16">
        <v>2133732</v>
      </c>
      <c r="I24" s="17">
        <v>282401.91999999998</v>
      </c>
      <c r="J24" s="17">
        <v>0</v>
      </c>
      <c r="K24" s="17">
        <v>0</v>
      </c>
      <c r="L24" s="17">
        <v>0</v>
      </c>
      <c r="M24" s="12">
        <v>2416133.92</v>
      </c>
      <c r="N24" s="16">
        <v>146721</v>
      </c>
      <c r="O24" s="17">
        <v>36395.019999999997</v>
      </c>
      <c r="P24" s="17">
        <v>0</v>
      </c>
      <c r="Q24" s="17">
        <v>0</v>
      </c>
      <c r="R24" s="17">
        <v>0</v>
      </c>
      <c r="S24" s="12">
        <v>183116.02</v>
      </c>
      <c r="T24" s="16">
        <v>374001</v>
      </c>
      <c r="U24" s="17">
        <v>161303.01</v>
      </c>
      <c r="V24" s="17">
        <v>0</v>
      </c>
      <c r="W24" s="17">
        <v>0</v>
      </c>
      <c r="X24" s="17">
        <v>0</v>
      </c>
      <c r="Y24" s="12">
        <v>535304.01</v>
      </c>
      <c r="Z24" s="16">
        <v>237335</v>
      </c>
      <c r="AA24" s="17">
        <v>82763.39</v>
      </c>
      <c r="AB24" s="17">
        <v>429416</v>
      </c>
      <c r="AC24" s="17">
        <v>0</v>
      </c>
      <c r="AD24" s="17">
        <v>0</v>
      </c>
      <c r="AE24" s="12">
        <v>749514.39</v>
      </c>
      <c r="AF24" s="16">
        <v>0</v>
      </c>
      <c r="AG24" s="17">
        <v>0</v>
      </c>
      <c r="AH24" s="17">
        <v>0</v>
      </c>
      <c r="AI24" s="17">
        <v>0</v>
      </c>
      <c r="AJ24" s="17">
        <v>0</v>
      </c>
      <c r="AK24" s="12">
        <v>0</v>
      </c>
      <c r="AL24" s="16">
        <v>0</v>
      </c>
      <c r="AM24" s="17">
        <v>0</v>
      </c>
      <c r="AN24" s="17">
        <v>0</v>
      </c>
      <c r="AO24" s="17">
        <v>0</v>
      </c>
      <c r="AP24" s="17">
        <v>0</v>
      </c>
      <c r="AQ24" s="12">
        <v>0</v>
      </c>
    </row>
    <row r="25" spans="1:43" x14ac:dyDescent="0.3">
      <c r="A25" s="4" t="s">
        <v>15</v>
      </c>
      <c r="B25" s="92">
        <v>755840.12999999989</v>
      </c>
      <c r="C25" s="87">
        <v>338207.02999999997</v>
      </c>
      <c r="D25" s="87">
        <v>54361</v>
      </c>
      <c r="E25" s="87">
        <v>0</v>
      </c>
      <c r="F25" s="87">
        <v>4941.41</v>
      </c>
      <c r="G25" s="93">
        <v>1153349.5699999998</v>
      </c>
      <c r="H25" s="16">
        <v>226523.85</v>
      </c>
      <c r="I25" s="17">
        <v>321158.38999999996</v>
      </c>
      <c r="J25" s="17">
        <v>10887</v>
      </c>
      <c r="K25" s="17">
        <v>0</v>
      </c>
      <c r="L25" s="17">
        <v>3974.73</v>
      </c>
      <c r="M25" s="12">
        <v>562543.97</v>
      </c>
      <c r="N25" s="16">
        <v>529316.27999999991</v>
      </c>
      <c r="O25" s="17">
        <v>17048.64</v>
      </c>
      <c r="P25" s="17">
        <v>17251</v>
      </c>
      <c r="Q25" s="17">
        <v>0</v>
      </c>
      <c r="R25" s="17">
        <v>966.68000000000006</v>
      </c>
      <c r="S25" s="12">
        <v>564582.6</v>
      </c>
      <c r="T25" s="16">
        <v>0</v>
      </c>
      <c r="U25" s="17">
        <v>0</v>
      </c>
      <c r="V25" s="17">
        <v>10738</v>
      </c>
      <c r="W25" s="17">
        <v>0</v>
      </c>
      <c r="X25" s="17">
        <v>0</v>
      </c>
      <c r="Y25" s="12">
        <v>10738</v>
      </c>
      <c r="Z25" s="16">
        <v>0</v>
      </c>
      <c r="AA25" s="17">
        <v>0</v>
      </c>
      <c r="AB25" s="17">
        <v>15485</v>
      </c>
      <c r="AC25" s="17">
        <v>0</v>
      </c>
      <c r="AD25" s="17">
        <v>0</v>
      </c>
      <c r="AE25" s="12">
        <v>15485</v>
      </c>
      <c r="AF25" s="16">
        <v>0</v>
      </c>
      <c r="AG25" s="17">
        <v>0</v>
      </c>
      <c r="AH25" s="17">
        <v>0</v>
      </c>
      <c r="AI25" s="17">
        <v>0</v>
      </c>
      <c r="AJ25" s="17">
        <v>0</v>
      </c>
      <c r="AK25" s="12">
        <v>0</v>
      </c>
      <c r="AL25" s="16">
        <v>0</v>
      </c>
      <c r="AM25" s="17">
        <v>0</v>
      </c>
      <c r="AN25" s="17">
        <v>0</v>
      </c>
      <c r="AO25" s="17">
        <v>0</v>
      </c>
      <c r="AP25" s="17">
        <v>0</v>
      </c>
      <c r="AQ25" s="12">
        <v>0</v>
      </c>
    </row>
    <row r="26" spans="1:43" x14ac:dyDescent="0.3">
      <c r="A26" s="4" t="s">
        <v>16</v>
      </c>
      <c r="B26" s="92">
        <v>2586569.9300000006</v>
      </c>
      <c r="C26" s="87">
        <v>972905.98999999987</v>
      </c>
      <c r="D26" s="87">
        <v>132307.6491114393</v>
      </c>
      <c r="E26" s="87">
        <v>0</v>
      </c>
      <c r="F26" s="87">
        <v>25502.760000000002</v>
      </c>
      <c r="G26" s="93">
        <v>3717286.3291114396</v>
      </c>
      <c r="H26" s="16">
        <v>936715.69000000006</v>
      </c>
      <c r="I26" s="17">
        <v>549511.02999999968</v>
      </c>
      <c r="J26" s="17">
        <v>36316.340319514435</v>
      </c>
      <c r="K26" s="17">
        <v>0</v>
      </c>
      <c r="L26" s="17">
        <v>16274.07</v>
      </c>
      <c r="M26" s="12">
        <v>1538817.1303195143</v>
      </c>
      <c r="N26" s="16">
        <v>397527.12</v>
      </c>
      <c r="O26" s="17">
        <v>73376.19</v>
      </c>
      <c r="P26" s="17">
        <v>0</v>
      </c>
      <c r="Q26" s="17">
        <v>0</v>
      </c>
      <c r="R26" s="17">
        <v>4089.34</v>
      </c>
      <c r="S26" s="12">
        <v>474992.65</v>
      </c>
      <c r="T26" s="16">
        <v>118272.5</v>
      </c>
      <c r="U26" s="17">
        <v>53936.94999999999</v>
      </c>
      <c r="V26" s="17">
        <v>0</v>
      </c>
      <c r="W26" s="17">
        <v>0</v>
      </c>
      <c r="X26" s="17">
        <v>603.54</v>
      </c>
      <c r="Y26" s="12">
        <v>172812.99</v>
      </c>
      <c r="Z26" s="16">
        <v>1134054.6200000006</v>
      </c>
      <c r="AA26" s="17">
        <v>266736.45000000019</v>
      </c>
      <c r="AB26" s="17">
        <v>95991.30879192485</v>
      </c>
      <c r="AC26" s="17">
        <v>0</v>
      </c>
      <c r="AD26" s="17">
        <v>4535.8099999999995</v>
      </c>
      <c r="AE26" s="12">
        <v>1501318.1887919256</v>
      </c>
      <c r="AF26" s="16">
        <v>0</v>
      </c>
      <c r="AG26" s="17">
        <v>0</v>
      </c>
      <c r="AH26" s="17">
        <v>0</v>
      </c>
      <c r="AI26" s="17">
        <v>0</v>
      </c>
      <c r="AJ26" s="17">
        <v>0</v>
      </c>
      <c r="AK26" s="12">
        <v>0</v>
      </c>
      <c r="AL26" s="16">
        <v>0</v>
      </c>
      <c r="AM26" s="17">
        <v>29345.37</v>
      </c>
      <c r="AN26" s="17">
        <v>0</v>
      </c>
      <c r="AO26" s="17">
        <v>0</v>
      </c>
      <c r="AP26" s="17">
        <v>0</v>
      </c>
      <c r="AQ26" s="12">
        <v>29345.37</v>
      </c>
    </row>
    <row r="27" spans="1:43" x14ac:dyDescent="0.3">
      <c r="A27" s="4" t="s">
        <v>17</v>
      </c>
      <c r="B27" s="92">
        <v>9009995.4600000009</v>
      </c>
      <c r="C27" s="87">
        <v>1587359.8899999997</v>
      </c>
      <c r="D27" s="87">
        <v>793019</v>
      </c>
      <c r="E27" s="87">
        <v>0</v>
      </c>
      <c r="F27" s="87">
        <v>2138861.9499999997</v>
      </c>
      <c r="G27" s="93">
        <v>13529236.299999999</v>
      </c>
      <c r="H27" s="16">
        <v>0</v>
      </c>
      <c r="I27" s="17">
        <v>0</v>
      </c>
      <c r="J27" s="17">
        <v>0</v>
      </c>
      <c r="K27" s="17">
        <v>0</v>
      </c>
      <c r="L27" s="17">
        <v>0</v>
      </c>
      <c r="M27" s="12">
        <v>0</v>
      </c>
      <c r="N27" s="16">
        <v>3748213.68</v>
      </c>
      <c r="O27" s="17">
        <v>503711.88999999996</v>
      </c>
      <c r="P27" s="17">
        <v>265383</v>
      </c>
      <c r="Q27" s="17">
        <v>0</v>
      </c>
      <c r="R27" s="17">
        <v>10228.129999999999</v>
      </c>
      <c r="S27" s="12">
        <v>4527536.7</v>
      </c>
      <c r="T27" s="16">
        <v>3601528.87</v>
      </c>
      <c r="U27" s="17">
        <v>757417.75999999978</v>
      </c>
      <c r="V27" s="17">
        <v>403632</v>
      </c>
      <c r="W27" s="17">
        <v>0</v>
      </c>
      <c r="X27" s="17">
        <v>2123557.3199999998</v>
      </c>
      <c r="Y27" s="12">
        <v>6886135.9499999993</v>
      </c>
      <c r="Z27" s="16">
        <v>1404066.99</v>
      </c>
      <c r="AA27" s="17">
        <v>166165.66999999998</v>
      </c>
      <c r="AB27" s="17">
        <v>97770</v>
      </c>
      <c r="AC27" s="17">
        <v>0</v>
      </c>
      <c r="AD27" s="17">
        <v>0</v>
      </c>
      <c r="AE27" s="12">
        <v>1668002.66</v>
      </c>
      <c r="AF27" s="16">
        <v>0</v>
      </c>
      <c r="AG27" s="17">
        <v>134461.49</v>
      </c>
      <c r="AH27" s="17">
        <v>8688</v>
      </c>
      <c r="AI27" s="17">
        <v>0</v>
      </c>
      <c r="AJ27" s="17">
        <v>5076.5</v>
      </c>
      <c r="AK27" s="12">
        <v>148225.99</v>
      </c>
      <c r="AL27" s="16">
        <v>256185.92</v>
      </c>
      <c r="AM27" s="17">
        <v>25603.08</v>
      </c>
      <c r="AN27" s="17">
        <v>17546</v>
      </c>
      <c r="AO27" s="17">
        <v>0</v>
      </c>
      <c r="AP27" s="17">
        <v>0</v>
      </c>
      <c r="AQ27" s="12">
        <v>299335</v>
      </c>
    </row>
    <row r="28" spans="1:43" x14ac:dyDescent="0.3">
      <c r="A28" s="4" t="s">
        <v>18</v>
      </c>
      <c r="B28" s="92">
        <v>835471</v>
      </c>
      <c r="C28" s="87">
        <v>578338</v>
      </c>
      <c r="D28" s="87">
        <v>155220</v>
      </c>
      <c r="E28" s="87">
        <v>0</v>
      </c>
      <c r="F28" s="87">
        <v>3228</v>
      </c>
      <c r="G28" s="93">
        <v>1572257</v>
      </c>
      <c r="H28" s="16">
        <v>14636</v>
      </c>
      <c r="I28" s="17">
        <v>5085</v>
      </c>
      <c r="J28" s="17">
        <v>155220</v>
      </c>
      <c r="K28" s="17">
        <v>0</v>
      </c>
      <c r="L28" s="17">
        <v>0</v>
      </c>
      <c r="M28" s="12">
        <v>174941</v>
      </c>
      <c r="N28" s="16">
        <v>213668</v>
      </c>
      <c r="O28" s="17">
        <v>397245</v>
      </c>
      <c r="P28" s="17">
        <v>0</v>
      </c>
      <c r="Q28" s="17">
        <v>0</v>
      </c>
      <c r="R28" s="17">
        <v>2780</v>
      </c>
      <c r="S28" s="12">
        <v>613693</v>
      </c>
      <c r="T28" s="16">
        <v>456366</v>
      </c>
      <c r="U28" s="17">
        <v>149343</v>
      </c>
      <c r="V28" s="17">
        <v>0</v>
      </c>
      <c r="W28" s="17">
        <v>0</v>
      </c>
      <c r="X28" s="17">
        <v>448</v>
      </c>
      <c r="Y28" s="12">
        <v>606157</v>
      </c>
      <c r="Z28" s="16">
        <v>0</v>
      </c>
      <c r="AA28" s="17">
        <v>0</v>
      </c>
      <c r="AB28" s="17">
        <v>0</v>
      </c>
      <c r="AC28" s="17">
        <v>0</v>
      </c>
      <c r="AD28" s="17">
        <v>0</v>
      </c>
      <c r="AE28" s="12">
        <v>0</v>
      </c>
      <c r="AF28" s="16">
        <v>0</v>
      </c>
      <c r="AG28" s="17">
        <v>3850</v>
      </c>
      <c r="AH28" s="17">
        <v>0</v>
      </c>
      <c r="AI28" s="17">
        <v>0</v>
      </c>
      <c r="AJ28" s="17">
        <v>0</v>
      </c>
      <c r="AK28" s="12">
        <v>3850</v>
      </c>
      <c r="AL28" s="16">
        <v>150801</v>
      </c>
      <c r="AM28" s="17">
        <v>22815</v>
      </c>
      <c r="AN28" s="17">
        <v>0</v>
      </c>
      <c r="AO28" s="17">
        <v>0</v>
      </c>
      <c r="AP28" s="17">
        <v>0</v>
      </c>
      <c r="AQ28" s="12">
        <v>173616</v>
      </c>
    </row>
    <row r="29" spans="1:43" x14ac:dyDescent="0.3">
      <c r="A29" s="4" t="s">
        <v>19</v>
      </c>
      <c r="B29" s="92">
        <v>10007208</v>
      </c>
      <c r="C29" s="87">
        <v>1881877</v>
      </c>
      <c r="D29" s="87">
        <v>0</v>
      </c>
      <c r="E29" s="87">
        <v>0</v>
      </c>
      <c r="F29" s="87">
        <v>601803</v>
      </c>
      <c r="G29" s="93">
        <v>12490888</v>
      </c>
      <c r="H29" s="16">
        <v>1605125</v>
      </c>
      <c r="I29" s="17">
        <v>255963</v>
      </c>
      <c r="J29" s="17" t="s">
        <v>348</v>
      </c>
      <c r="K29" s="17" t="s">
        <v>348</v>
      </c>
      <c r="L29" s="17">
        <v>17458</v>
      </c>
      <c r="M29" s="12">
        <v>1878546</v>
      </c>
      <c r="N29" s="16">
        <v>3891328</v>
      </c>
      <c r="O29" s="17">
        <v>355554</v>
      </c>
      <c r="P29" s="17" t="s">
        <v>348</v>
      </c>
      <c r="Q29" s="17" t="s">
        <v>348</v>
      </c>
      <c r="R29" s="17">
        <v>23578</v>
      </c>
      <c r="S29" s="12">
        <v>4270460</v>
      </c>
      <c r="T29" s="16">
        <v>3692703</v>
      </c>
      <c r="U29" s="17">
        <v>920133</v>
      </c>
      <c r="V29" s="17" t="s">
        <v>348</v>
      </c>
      <c r="W29" s="17" t="s">
        <v>348</v>
      </c>
      <c r="X29" s="17">
        <v>533701</v>
      </c>
      <c r="Y29" s="12">
        <v>5146537</v>
      </c>
      <c r="Z29" s="16">
        <v>189614</v>
      </c>
      <c r="AA29" s="17">
        <v>274684</v>
      </c>
      <c r="AB29" s="17" t="s">
        <v>348</v>
      </c>
      <c r="AC29" s="17" t="s">
        <v>348</v>
      </c>
      <c r="AD29" s="17">
        <v>13058</v>
      </c>
      <c r="AE29" s="12">
        <v>477356</v>
      </c>
      <c r="AF29" s="16" t="s">
        <v>348</v>
      </c>
      <c r="AG29" s="17" t="s">
        <v>348</v>
      </c>
      <c r="AH29" s="17" t="s">
        <v>348</v>
      </c>
      <c r="AI29" s="17" t="s">
        <v>348</v>
      </c>
      <c r="AJ29" s="17" t="s">
        <v>348</v>
      </c>
      <c r="AK29" s="12">
        <v>0</v>
      </c>
      <c r="AL29" s="16">
        <v>628438</v>
      </c>
      <c r="AM29" s="17">
        <v>75543</v>
      </c>
      <c r="AN29" s="17" t="s">
        <v>348</v>
      </c>
      <c r="AO29" s="17" t="s">
        <v>348</v>
      </c>
      <c r="AP29" s="17">
        <v>14008</v>
      </c>
      <c r="AQ29" s="12">
        <v>717989</v>
      </c>
    </row>
    <row r="30" spans="1:43" x14ac:dyDescent="0.3">
      <c r="A30" s="4" t="s">
        <v>20</v>
      </c>
      <c r="B30" s="92">
        <v>3065939</v>
      </c>
      <c r="C30" s="87">
        <v>2025702</v>
      </c>
      <c r="D30" s="87">
        <v>66817</v>
      </c>
      <c r="E30" s="87">
        <v>0</v>
      </c>
      <c r="F30" s="87">
        <v>235</v>
      </c>
      <c r="G30" s="93">
        <v>5158693</v>
      </c>
      <c r="H30" s="16">
        <v>1694264</v>
      </c>
      <c r="I30" s="17">
        <v>773522</v>
      </c>
      <c r="J30" s="17">
        <v>33865</v>
      </c>
      <c r="K30" s="17">
        <v>0</v>
      </c>
      <c r="L30" s="17">
        <v>235</v>
      </c>
      <c r="M30" s="12">
        <v>2501886</v>
      </c>
      <c r="N30" s="16">
        <v>309298</v>
      </c>
      <c r="O30" s="17">
        <v>119226</v>
      </c>
      <c r="P30" s="17">
        <v>9162</v>
      </c>
      <c r="Q30" s="17">
        <v>0</v>
      </c>
      <c r="R30" s="17">
        <v>0</v>
      </c>
      <c r="S30" s="12">
        <v>437686</v>
      </c>
      <c r="T30" s="16">
        <v>387821</v>
      </c>
      <c r="U30" s="17">
        <v>1030251</v>
      </c>
      <c r="V30" s="17">
        <v>0</v>
      </c>
      <c r="W30" s="17">
        <v>0</v>
      </c>
      <c r="X30" s="17">
        <v>0</v>
      </c>
      <c r="Y30" s="12">
        <v>1418072</v>
      </c>
      <c r="Z30" s="16">
        <v>674310</v>
      </c>
      <c r="AA30" s="17">
        <v>97290</v>
      </c>
      <c r="AB30" s="17">
        <v>22626</v>
      </c>
      <c r="AC30" s="17">
        <v>0</v>
      </c>
      <c r="AD30" s="17">
        <v>0</v>
      </c>
      <c r="AE30" s="12">
        <v>794226</v>
      </c>
      <c r="AF30" s="16">
        <v>246</v>
      </c>
      <c r="AG30" s="17">
        <v>5413</v>
      </c>
      <c r="AH30" s="17">
        <v>1164</v>
      </c>
      <c r="AI30" s="17">
        <v>0</v>
      </c>
      <c r="AJ30" s="17">
        <v>0</v>
      </c>
      <c r="AK30" s="12">
        <v>6823</v>
      </c>
      <c r="AL30" s="16">
        <v>0</v>
      </c>
      <c r="AM30" s="17">
        <v>0</v>
      </c>
      <c r="AN30" s="17">
        <v>0</v>
      </c>
      <c r="AO30" s="17">
        <v>0</v>
      </c>
      <c r="AP30" s="17">
        <v>0</v>
      </c>
      <c r="AQ30" s="12">
        <v>0</v>
      </c>
    </row>
    <row r="31" spans="1:43" x14ac:dyDescent="0.3">
      <c r="A31" s="4" t="s">
        <v>21</v>
      </c>
      <c r="B31" s="92">
        <v>8982098.6300000008</v>
      </c>
      <c r="C31" s="87">
        <v>1184264.97</v>
      </c>
      <c r="D31" s="87">
        <v>209085.69000000006</v>
      </c>
      <c r="E31" s="87">
        <v>0</v>
      </c>
      <c r="F31" s="87">
        <v>366057.83</v>
      </c>
      <c r="G31" s="93">
        <v>10741507.119999999</v>
      </c>
      <c r="H31" s="16">
        <v>3013294</v>
      </c>
      <c r="I31" s="17">
        <v>810508.16</v>
      </c>
      <c r="J31" s="17">
        <v>66657.11</v>
      </c>
      <c r="K31" s="17">
        <v>0</v>
      </c>
      <c r="L31" s="17">
        <v>21019.7</v>
      </c>
      <c r="M31" s="12">
        <v>3911478.97</v>
      </c>
      <c r="N31" s="16">
        <v>3011954</v>
      </c>
      <c r="O31" s="17">
        <v>139627.85999999999</v>
      </c>
      <c r="P31" s="17">
        <v>45994.61</v>
      </c>
      <c r="Q31" s="17">
        <v>0</v>
      </c>
      <c r="R31" s="17">
        <v>14370.17</v>
      </c>
      <c r="S31" s="12">
        <v>3211946.6399999997</v>
      </c>
      <c r="T31" s="16">
        <v>1851450.62</v>
      </c>
      <c r="U31" s="17">
        <v>120145.38</v>
      </c>
      <c r="V31" s="17">
        <v>12139.220000000001</v>
      </c>
      <c r="W31" s="17">
        <v>0</v>
      </c>
      <c r="X31" s="17">
        <v>263851.33</v>
      </c>
      <c r="Y31" s="12">
        <v>2247586.5499999998</v>
      </c>
      <c r="Z31" s="16">
        <v>58951</v>
      </c>
      <c r="AA31" s="17">
        <v>0</v>
      </c>
      <c r="AB31" s="17">
        <v>84294.750000000058</v>
      </c>
      <c r="AC31" s="17">
        <v>0</v>
      </c>
      <c r="AD31" s="17">
        <v>0</v>
      </c>
      <c r="AE31" s="12">
        <v>143245.75000000006</v>
      </c>
      <c r="AF31" s="16">
        <v>0</v>
      </c>
      <c r="AG31" s="17">
        <v>35942.83</v>
      </c>
      <c r="AH31" s="17">
        <v>0</v>
      </c>
      <c r="AI31" s="17">
        <v>0</v>
      </c>
      <c r="AJ31" s="17">
        <v>38557.360000000001</v>
      </c>
      <c r="AK31" s="12">
        <v>74500.19</v>
      </c>
      <c r="AL31" s="16">
        <v>1046449.01</v>
      </c>
      <c r="AM31" s="17">
        <v>78040.740000000005</v>
      </c>
      <c r="AN31" s="17">
        <v>0</v>
      </c>
      <c r="AO31" s="17">
        <v>0</v>
      </c>
      <c r="AP31" s="17">
        <v>28259.27</v>
      </c>
      <c r="AQ31" s="12">
        <v>1152749.02</v>
      </c>
    </row>
    <row r="32" spans="1:43" x14ac:dyDescent="0.3">
      <c r="A32" s="4" t="s">
        <v>22</v>
      </c>
      <c r="B32" s="92">
        <v>4006736.1199999992</v>
      </c>
      <c r="C32" s="87">
        <v>1468289.9800000002</v>
      </c>
      <c r="D32" s="87">
        <v>0</v>
      </c>
      <c r="E32" s="87">
        <v>0</v>
      </c>
      <c r="F32" s="87">
        <v>175419.07</v>
      </c>
      <c r="G32" s="93">
        <v>5650445.1699999999</v>
      </c>
      <c r="H32" s="16">
        <v>0</v>
      </c>
      <c r="I32" s="17">
        <v>0</v>
      </c>
      <c r="J32" s="17">
        <v>0</v>
      </c>
      <c r="K32" s="17">
        <v>0</v>
      </c>
      <c r="L32" s="17">
        <v>0</v>
      </c>
      <c r="M32" s="12">
        <v>0</v>
      </c>
      <c r="N32" s="16">
        <v>5227.8</v>
      </c>
      <c r="O32" s="17">
        <v>597867.28999999992</v>
      </c>
      <c r="P32" s="17">
        <v>0</v>
      </c>
      <c r="Q32" s="17">
        <v>0</v>
      </c>
      <c r="R32" s="17">
        <v>595.66000000000008</v>
      </c>
      <c r="S32" s="12">
        <v>603690.75</v>
      </c>
      <c r="T32" s="16">
        <v>149324.01</v>
      </c>
      <c r="U32" s="17">
        <v>42418.29</v>
      </c>
      <c r="V32" s="17">
        <v>0</v>
      </c>
      <c r="W32" s="17">
        <v>0</v>
      </c>
      <c r="X32" s="17">
        <v>17846.02</v>
      </c>
      <c r="Y32" s="12">
        <v>209588.32</v>
      </c>
      <c r="Z32" s="16">
        <v>3518439.2799999993</v>
      </c>
      <c r="AA32" s="17">
        <v>693003.56</v>
      </c>
      <c r="AB32" s="17">
        <v>0</v>
      </c>
      <c r="AC32" s="17">
        <v>0</v>
      </c>
      <c r="AD32" s="17">
        <v>19901.969999999998</v>
      </c>
      <c r="AE32" s="12">
        <v>4231344.8099999996</v>
      </c>
      <c r="AF32" s="16">
        <v>0</v>
      </c>
      <c r="AG32" s="17">
        <v>0</v>
      </c>
      <c r="AH32" s="17">
        <v>0</v>
      </c>
      <c r="AI32" s="17">
        <v>0</v>
      </c>
      <c r="AJ32" s="17">
        <v>0</v>
      </c>
      <c r="AK32" s="12">
        <v>0</v>
      </c>
      <c r="AL32" s="16">
        <v>333745.03000000003</v>
      </c>
      <c r="AM32" s="17">
        <v>135000.84</v>
      </c>
      <c r="AN32" s="17">
        <v>0</v>
      </c>
      <c r="AO32" s="17">
        <v>0</v>
      </c>
      <c r="AP32" s="17">
        <v>137075.42000000001</v>
      </c>
      <c r="AQ32" s="12">
        <v>605821.29</v>
      </c>
    </row>
    <row r="33" spans="1:43" x14ac:dyDescent="0.3">
      <c r="A33" s="4" t="s">
        <v>23</v>
      </c>
      <c r="B33" s="92">
        <v>4138861.9005886898</v>
      </c>
      <c r="C33" s="87">
        <v>1534084.6601495314</v>
      </c>
      <c r="D33" s="87">
        <v>600374.91786937579</v>
      </c>
      <c r="E33" s="87">
        <v>0</v>
      </c>
      <c r="F33" s="87">
        <v>8802.7899999999991</v>
      </c>
      <c r="G33" s="93">
        <v>6282124.2686075969</v>
      </c>
      <c r="H33" s="16">
        <v>1820751.4638668403</v>
      </c>
      <c r="I33" s="17">
        <v>342721.92626225029</v>
      </c>
      <c r="J33" s="17">
        <v>183500.96704087965</v>
      </c>
      <c r="K33" s="17">
        <v>0</v>
      </c>
      <c r="L33" s="17">
        <v>6719.98</v>
      </c>
      <c r="M33" s="12">
        <v>2353694.3371699704</v>
      </c>
      <c r="N33" s="16">
        <v>1108499.7425141896</v>
      </c>
      <c r="O33" s="17">
        <v>738238.42603213899</v>
      </c>
      <c r="P33" s="17">
        <v>249897.29235672206</v>
      </c>
      <c r="Q33" s="17">
        <v>0</v>
      </c>
      <c r="R33" s="17">
        <v>2082.81</v>
      </c>
      <c r="S33" s="12">
        <v>2098718.2709030504</v>
      </c>
      <c r="T33" s="16">
        <v>258939.05761764722</v>
      </c>
      <c r="U33" s="17">
        <v>304241.05445832753</v>
      </c>
      <c r="V33" s="17">
        <v>122816.86106170187</v>
      </c>
      <c r="W33" s="17">
        <v>0</v>
      </c>
      <c r="X33" s="17">
        <v>0</v>
      </c>
      <c r="Y33" s="12">
        <v>685996.9731376766</v>
      </c>
      <c r="Z33" s="16">
        <v>950671.6365900127</v>
      </c>
      <c r="AA33" s="17">
        <v>148883.25339681463</v>
      </c>
      <c r="AB33" s="17">
        <v>44159.797410072228</v>
      </c>
      <c r="AC33" s="17">
        <v>0</v>
      </c>
      <c r="AD33" s="17">
        <v>0</v>
      </c>
      <c r="AE33" s="12">
        <v>1143714.6873968996</v>
      </c>
      <c r="AF33" s="16">
        <v>0</v>
      </c>
      <c r="AG33" s="17">
        <v>0</v>
      </c>
      <c r="AH33" s="17">
        <v>0</v>
      </c>
      <c r="AI33" s="17">
        <v>0</v>
      </c>
      <c r="AJ33" s="17">
        <v>0</v>
      </c>
      <c r="AK33" s="12">
        <v>0</v>
      </c>
      <c r="AL33" s="16">
        <v>0</v>
      </c>
      <c r="AM33" s="17">
        <v>0</v>
      </c>
      <c r="AN33" s="17">
        <v>0</v>
      </c>
      <c r="AO33" s="17">
        <v>0</v>
      </c>
      <c r="AP33" s="17">
        <v>0</v>
      </c>
      <c r="AQ33" s="12">
        <v>0</v>
      </c>
    </row>
    <row r="34" spans="1:43" ht="13.15" customHeight="1" x14ac:dyDescent="0.3">
      <c r="A34" s="4" t="s">
        <v>24</v>
      </c>
      <c r="B34" s="92">
        <v>9266991.1536545996</v>
      </c>
      <c r="C34" s="87">
        <v>1439436.7368001509</v>
      </c>
      <c r="D34" s="87">
        <v>388975.24999999994</v>
      </c>
      <c r="E34" s="87">
        <v>0</v>
      </c>
      <c r="F34" s="87">
        <v>59628.78</v>
      </c>
      <c r="G34" s="93">
        <v>11155031.920454752</v>
      </c>
      <c r="H34" s="16">
        <v>3473098.5258284127</v>
      </c>
      <c r="I34" s="17">
        <v>671968.94855510246</v>
      </c>
      <c r="J34" s="17">
        <v>174270.9</v>
      </c>
      <c r="K34" s="17">
        <v>0</v>
      </c>
      <c r="L34" s="17">
        <v>0</v>
      </c>
      <c r="M34" s="12">
        <v>4319338.3743835157</v>
      </c>
      <c r="N34" s="16">
        <v>4248968.3940653419</v>
      </c>
      <c r="O34" s="17">
        <v>468786.29155187734</v>
      </c>
      <c r="P34" s="17">
        <v>69476.929999999993</v>
      </c>
      <c r="Q34" s="17">
        <v>0</v>
      </c>
      <c r="R34" s="17">
        <v>32037.65</v>
      </c>
      <c r="S34" s="12">
        <v>4819269.2656172197</v>
      </c>
      <c r="T34" s="16">
        <v>1328133.6419377178</v>
      </c>
      <c r="U34" s="17">
        <v>207618.03763440112</v>
      </c>
      <c r="V34" s="17">
        <v>7558.61</v>
      </c>
      <c r="W34" s="17">
        <v>0</v>
      </c>
      <c r="X34" s="17">
        <v>27591.13</v>
      </c>
      <c r="Y34" s="12">
        <v>1570901.4195721189</v>
      </c>
      <c r="Z34" s="16">
        <v>195277.44951012949</v>
      </c>
      <c r="AA34" s="17">
        <v>82011.637354314458</v>
      </c>
      <c r="AB34" s="17">
        <v>134463.76999999999</v>
      </c>
      <c r="AC34" s="17">
        <v>0</v>
      </c>
      <c r="AD34" s="17">
        <v>0</v>
      </c>
      <c r="AE34" s="12">
        <v>411752.85686444398</v>
      </c>
      <c r="AF34" s="16">
        <v>0</v>
      </c>
      <c r="AG34" s="17">
        <v>9051.8217044554731</v>
      </c>
      <c r="AH34" s="17">
        <v>3205.04</v>
      </c>
      <c r="AI34" s="17">
        <v>0</v>
      </c>
      <c r="AJ34" s="17">
        <v>0</v>
      </c>
      <c r="AK34" s="12">
        <v>12256.861704455474</v>
      </c>
      <c r="AL34" s="16">
        <v>21513.142312998727</v>
      </c>
      <c r="AM34" s="17">
        <v>0</v>
      </c>
      <c r="AN34" s="17">
        <v>0</v>
      </c>
      <c r="AO34" s="17">
        <v>0</v>
      </c>
      <c r="AP34" s="17">
        <v>0</v>
      </c>
      <c r="AQ34" s="12">
        <v>21513.142312998727</v>
      </c>
    </row>
    <row r="35" spans="1:43" x14ac:dyDescent="0.3">
      <c r="A35" s="4" t="s">
        <v>25</v>
      </c>
      <c r="B35" s="92">
        <v>12129706.951116024</v>
      </c>
      <c r="C35" s="87">
        <v>6458645.3699139189</v>
      </c>
      <c r="D35" s="87">
        <v>983253</v>
      </c>
      <c r="E35" s="87">
        <v>0</v>
      </c>
      <c r="F35" s="87">
        <v>1524749.8047772557</v>
      </c>
      <c r="G35" s="93">
        <v>21096355.1258072</v>
      </c>
      <c r="H35" s="16">
        <v>1665231.8949841892</v>
      </c>
      <c r="I35" s="17">
        <v>4914556.035113777</v>
      </c>
      <c r="J35" s="17">
        <v>54863</v>
      </c>
      <c r="K35" s="17">
        <v>0</v>
      </c>
      <c r="L35" s="17">
        <v>778.77856635073681</v>
      </c>
      <c r="M35" s="12">
        <v>6635429.7086643176</v>
      </c>
      <c r="N35" s="16">
        <v>5437952.1463251179</v>
      </c>
      <c r="O35" s="17">
        <v>381275.48071610514</v>
      </c>
      <c r="P35" s="17">
        <v>9949</v>
      </c>
      <c r="Q35" s="17">
        <v>0</v>
      </c>
      <c r="R35" s="17">
        <v>12727.216265290157</v>
      </c>
      <c r="S35" s="12">
        <v>5841903.8433065135</v>
      </c>
      <c r="T35" s="16">
        <v>3487085.7010920034</v>
      </c>
      <c r="U35" s="17">
        <v>641967.8626141483</v>
      </c>
      <c r="V35" s="17">
        <v>375923</v>
      </c>
      <c r="W35" s="17">
        <v>0</v>
      </c>
      <c r="X35" s="17">
        <v>1505447.3131067418</v>
      </c>
      <c r="Y35" s="12">
        <v>6010423.8768128939</v>
      </c>
      <c r="Z35" s="16">
        <v>722469.84688649862</v>
      </c>
      <c r="AA35" s="17">
        <v>231697.51391320108</v>
      </c>
      <c r="AB35" s="17">
        <v>276185</v>
      </c>
      <c r="AC35" s="17">
        <v>0</v>
      </c>
      <c r="AD35" s="17">
        <v>1717.9979630974046</v>
      </c>
      <c r="AE35" s="12">
        <v>1232070.358762797</v>
      </c>
      <c r="AF35" s="16">
        <v>1121.5352206487253</v>
      </c>
      <c r="AG35" s="17">
        <v>2804.5438304307213</v>
      </c>
      <c r="AH35" s="17">
        <v>2453</v>
      </c>
      <c r="AI35" s="17">
        <v>0</v>
      </c>
      <c r="AJ35" s="17">
        <v>12.367018230238907</v>
      </c>
      <c r="AK35" s="12">
        <v>6391.4460693096853</v>
      </c>
      <c r="AL35" s="16">
        <v>815845.82660756446</v>
      </c>
      <c r="AM35" s="17">
        <v>286343.93372625578</v>
      </c>
      <c r="AN35" s="17">
        <v>263880</v>
      </c>
      <c r="AO35" s="17">
        <v>0</v>
      </c>
      <c r="AP35" s="17">
        <v>4066.1318575454029</v>
      </c>
      <c r="AQ35" s="12">
        <v>1370135.8921913656</v>
      </c>
    </row>
    <row r="36" spans="1:43" x14ac:dyDescent="0.3">
      <c r="A36" s="4" t="s">
        <v>26</v>
      </c>
      <c r="B36" s="92">
        <v>27516821.120000001</v>
      </c>
      <c r="C36" s="87">
        <v>7948574.5299999993</v>
      </c>
      <c r="D36" s="87">
        <v>2029058.47</v>
      </c>
      <c r="E36" s="87">
        <v>1281.17</v>
      </c>
      <c r="F36" s="87">
        <v>437743.77</v>
      </c>
      <c r="G36" s="93">
        <v>37933479.060000002</v>
      </c>
      <c r="H36" s="16">
        <v>15308472.15</v>
      </c>
      <c r="I36" s="17">
        <v>2734133.69</v>
      </c>
      <c r="J36" s="17">
        <v>544987.18999999994</v>
      </c>
      <c r="K36" s="17">
        <v>0</v>
      </c>
      <c r="L36" s="17">
        <v>831764.33</v>
      </c>
      <c r="M36" s="12">
        <v>19419357.359999999</v>
      </c>
      <c r="N36" s="16">
        <v>5442008.4000000004</v>
      </c>
      <c r="O36" s="17">
        <v>2343892.34</v>
      </c>
      <c r="P36" s="17">
        <v>78403.62</v>
      </c>
      <c r="Q36" s="17">
        <v>0</v>
      </c>
      <c r="R36" s="17">
        <v>302372.71000000002</v>
      </c>
      <c r="S36" s="12">
        <v>8166677.0700000003</v>
      </c>
      <c r="T36" s="16">
        <v>1637173.61</v>
      </c>
      <c r="U36" s="17">
        <v>1684343.48</v>
      </c>
      <c r="V36" s="17">
        <v>391348.78</v>
      </c>
      <c r="W36" s="17">
        <v>1281.17</v>
      </c>
      <c r="X36" s="17">
        <v>-27232.240000000002</v>
      </c>
      <c r="Y36" s="12">
        <v>3686914.8</v>
      </c>
      <c r="Z36" s="16">
        <v>2111046.5499999998</v>
      </c>
      <c r="AA36" s="17">
        <v>523851.97</v>
      </c>
      <c r="AB36" s="17">
        <v>542409.19999999995</v>
      </c>
      <c r="AC36" s="17">
        <v>0</v>
      </c>
      <c r="AD36" s="17">
        <v>66328.23</v>
      </c>
      <c r="AE36" s="12">
        <v>3243635.9499999997</v>
      </c>
      <c r="AF36" s="16">
        <v>0</v>
      </c>
      <c r="AG36" s="17">
        <v>0</v>
      </c>
      <c r="AH36" s="17">
        <v>0</v>
      </c>
      <c r="AI36" s="17">
        <v>0</v>
      </c>
      <c r="AJ36" s="17">
        <v>0</v>
      </c>
      <c r="AK36" s="12">
        <v>0</v>
      </c>
      <c r="AL36" s="16">
        <v>3018120.41</v>
      </c>
      <c r="AM36" s="17">
        <v>662353.05000000005</v>
      </c>
      <c r="AN36" s="17">
        <v>471909.68</v>
      </c>
      <c r="AO36" s="17">
        <v>0</v>
      </c>
      <c r="AP36" s="17">
        <v>-735489.26</v>
      </c>
      <c r="AQ36" s="12">
        <v>3416893.88</v>
      </c>
    </row>
    <row r="37" spans="1:43" x14ac:dyDescent="0.3">
      <c r="A37" s="4" t="s">
        <v>27</v>
      </c>
      <c r="B37" s="92">
        <v>10449258</v>
      </c>
      <c r="C37" s="87">
        <v>4390193</v>
      </c>
      <c r="D37" s="87">
        <v>0</v>
      </c>
      <c r="E37" s="87">
        <v>0</v>
      </c>
      <c r="F37" s="87">
        <v>0</v>
      </c>
      <c r="G37" s="93">
        <v>14839451</v>
      </c>
      <c r="H37" s="16">
        <v>479416</v>
      </c>
      <c r="I37" s="17">
        <v>707573</v>
      </c>
      <c r="J37" s="17">
        <v>0</v>
      </c>
      <c r="K37" s="17">
        <v>0</v>
      </c>
      <c r="L37" s="17">
        <v>0</v>
      </c>
      <c r="M37" s="12">
        <v>1186989</v>
      </c>
      <c r="N37" s="16">
        <v>1895608</v>
      </c>
      <c r="O37" s="17">
        <v>306916</v>
      </c>
      <c r="P37" s="17">
        <v>0</v>
      </c>
      <c r="Q37" s="17">
        <v>0</v>
      </c>
      <c r="R37" s="17">
        <v>0</v>
      </c>
      <c r="S37" s="12">
        <v>2202524</v>
      </c>
      <c r="T37" s="16">
        <v>841456</v>
      </c>
      <c r="U37" s="17">
        <v>673037</v>
      </c>
      <c r="V37" s="17">
        <v>0</v>
      </c>
      <c r="W37" s="17">
        <v>0</v>
      </c>
      <c r="X37" s="17">
        <v>0</v>
      </c>
      <c r="Y37" s="12">
        <v>1514493</v>
      </c>
      <c r="Z37" s="16">
        <v>2276642</v>
      </c>
      <c r="AA37" s="17">
        <v>2349075</v>
      </c>
      <c r="AB37" s="17">
        <v>0</v>
      </c>
      <c r="AC37" s="17">
        <v>0</v>
      </c>
      <c r="AD37" s="17">
        <v>0</v>
      </c>
      <c r="AE37" s="12">
        <v>4625717</v>
      </c>
      <c r="AF37" s="16">
        <v>0</v>
      </c>
      <c r="AG37" s="17">
        <v>0</v>
      </c>
      <c r="AH37" s="17">
        <v>0</v>
      </c>
      <c r="AI37" s="17">
        <v>0</v>
      </c>
      <c r="AJ37" s="17">
        <v>0</v>
      </c>
      <c r="AK37" s="12">
        <v>0</v>
      </c>
      <c r="AL37" s="16">
        <v>4956136</v>
      </c>
      <c r="AM37" s="17">
        <v>353592</v>
      </c>
      <c r="AN37" s="17">
        <v>0</v>
      </c>
      <c r="AO37" s="17">
        <v>0</v>
      </c>
      <c r="AP37" s="17">
        <v>0</v>
      </c>
      <c r="AQ37" s="12">
        <v>5309728</v>
      </c>
    </row>
    <row r="38" spans="1:43" x14ac:dyDescent="0.3">
      <c r="A38" s="4" t="s">
        <v>28</v>
      </c>
      <c r="B38" s="92">
        <v>239299</v>
      </c>
      <c r="C38" s="87">
        <v>537009</v>
      </c>
      <c r="D38" s="87">
        <v>0</v>
      </c>
      <c r="E38" s="87">
        <v>0</v>
      </c>
      <c r="F38" s="87">
        <v>10652</v>
      </c>
      <c r="G38" s="93">
        <v>786960</v>
      </c>
      <c r="H38" s="16">
        <v>191270</v>
      </c>
      <c r="I38" s="17">
        <v>433831</v>
      </c>
      <c r="J38" s="17">
        <v>0</v>
      </c>
      <c r="K38" s="17">
        <v>0</v>
      </c>
      <c r="L38" s="17">
        <v>0</v>
      </c>
      <c r="M38" s="12">
        <v>625101</v>
      </c>
      <c r="N38" s="16">
        <v>0</v>
      </c>
      <c r="O38" s="17">
        <v>18618</v>
      </c>
      <c r="P38" s="17">
        <v>0</v>
      </c>
      <c r="Q38" s="17">
        <v>0</v>
      </c>
      <c r="R38" s="17">
        <v>0</v>
      </c>
      <c r="S38" s="12">
        <v>18618</v>
      </c>
      <c r="T38" s="16">
        <v>38298</v>
      </c>
      <c r="U38" s="17">
        <v>35956</v>
      </c>
      <c r="V38" s="17">
        <v>0</v>
      </c>
      <c r="W38" s="17">
        <v>0</v>
      </c>
      <c r="X38" s="17">
        <v>8623</v>
      </c>
      <c r="Y38" s="12">
        <v>82877</v>
      </c>
      <c r="Z38" s="16">
        <v>0</v>
      </c>
      <c r="AA38" s="17">
        <v>14450</v>
      </c>
      <c r="AB38" s="17">
        <v>0</v>
      </c>
      <c r="AC38" s="17">
        <v>0</v>
      </c>
      <c r="AD38" s="17">
        <v>0</v>
      </c>
      <c r="AE38" s="12">
        <v>14450</v>
      </c>
      <c r="AF38" s="16">
        <v>0</v>
      </c>
      <c r="AG38" s="17">
        <v>0</v>
      </c>
      <c r="AH38" s="17">
        <v>0</v>
      </c>
      <c r="AI38" s="17">
        <v>0</v>
      </c>
      <c r="AJ38" s="17">
        <v>0</v>
      </c>
      <c r="AK38" s="12">
        <v>0</v>
      </c>
      <c r="AL38" s="16">
        <v>9731</v>
      </c>
      <c r="AM38" s="17">
        <v>34154</v>
      </c>
      <c r="AN38" s="17">
        <v>0</v>
      </c>
      <c r="AO38" s="17">
        <v>0</v>
      </c>
      <c r="AP38" s="17">
        <v>2029</v>
      </c>
      <c r="AQ38" s="12">
        <v>45914</v>
      </c>
    </row>
    <row r="39" spans="1:43" x14ac:dyDescent="0.3">
      <c r="A39" s="4" t="s">
        <v>29</v>
      </c>
      <c r="B39" s="92">
        <v>303281</v>
      </c>
      <c r="C39" s="87">
        <v>105765.70000000001</v>
      </c>
      <c r="D39" s="87">
        <v>37514</v>
      </c>
      <c r="E39" s="87">
        <v>0</v>
      </c>
      <c r="F39" s="87">
        <v>957.97</v>
      </c>
      <c r="G39" s="93">
        <v>447518.67</v>
      </c>
      <c r="H39" s="16">
        <v>32556</v>
      </c>
      <c r="I39" s="17">
        <v>1019.58</v>
      </c>
      <c r="J39" s="17">
        <v>0</v>
      </c>
      <c r="K39" s="17">
        <v>0</v>
      </c>
      <c r="L39" s="17">
        <v>0</v>
      </c>
      <c r="M39" s="12">
        <v>33575.58</v>
      </c>
      <c r="N39" s="16">
        <v>136572</v>
      </c>
      <c r="O39" s="17">
        <v>35022.44</v>
      </c>
      <c r="P39" s="17">
        <v>23242</v>
      </c>
      <c r="Q39" s="17">
        <v>0</v>
      </c>
      <c r="R39" s="17">
        <v>957.97</v>
      </c>
      <c r="S39" s="12">
        <v>195794.41</v>
      </c>
      <c r="T39" s="16">
        <v>45552</v>
      </c>
      <c r="U39" s="17">
        <v>27961.82</v>
      </c>
      <c r="V39" s="17">
        <v>0</v>
      </c>
      <c r="W39" s="17">
        <v>0</v>
      </c>
      <c r="X39" s="17">
        <v>0</v>
      </c>
      <c r="Y39" s="12">
        <v>73513.820000000007</v>
      </c>
      <c r="Z39" s="16">
        <v>72937</v>
      </c>
      <c r="AA39" s="17">
        <v>41761.86</v>
      </c>
      <c r="AB39" s="17">
        <v>14272</v>
      </c>
      <c r="AC39" s="17">
        <v>0</v>
      </c>
      <c r="AD39" s="17">
        <v>0</v>
      </c>
      <c r="AE39" s="12">
        <v>128970.86</v>
      </c>
      <c r="AF39" s="16">
        <v>0</v>
      </c>
      <c r="AG39" s="17">
        <v>0</v>
      </c>
      <c r="AH39" s="17">
        <v>0</v>
      </c>
      <c r="AI39" s="17">
        <v>0</v>
      </c>
      <c r="AJ39" s="17">
        <v>0</v>
      </c>
      <c r="AK39" s="12">
        <v>0</v>
      </c>
      <c r="AL39" s="16">
        <v>15664</v>
      </c>
      <c r="AM39" s="17">
        <v>0</v>
      </c>
      <c r="AN39" s="17">
        <v>0</v>
      </c>
      <c r="AO39" s="17">
        <v>0</v>
      </c>
      <c r="AP39" s="17">
        <v>0</v>
      </c>
      <c r="AQ39" s="12">
        <v>15664</v>
      </c>
    </row>
    <row r="40" spans="1:43" x14ac:dyDescent="0.3">
      <c r="A40" s="4" t="s">
        <v>30</v>
      </c>
      <c r="B40" s="92">
        <v>8331464</v>
      </c>
      <c r="C40" s="87">
        <v>1936757.47</v>
      </c>
      <c r="D40" s="87">
        <v>0</v>
      </c>
      <c r="E40" s="87">
        <v>0</v>
      </c>
      <c r="F40" s="87">
        <v>36967</v>
      </c>
      <c r="G40" s="93">
        <v>10305188.469999999</v>
      </c>
      <c r="H40" s="16">
        <v>3479364</v>
      </c>
      <c r="I40" s="17">
        <v>-508422.53</v>
      </c>
      <c r="J40" s="17">
        <v>0</v>
      </c>
      <c r="K40" s="17">
        <v>0</v>
      </c>
      <c r="L40" s="17">
        <v>5482</v>
      </c>
      <c r="M40" s="12">
        <v>2976423.4699999997</v>
      </c>
      <c r="N40" s="16">
        <v>1183942</v>
      </c>
      <c r="O40" s="17">
        <v>126301</v>
      </c>
      <c r="P40" s="17">
        <v>0</v>
      </c>
      <c r="Q40" s="17">
        <v>0</v>
      </c>
      <c r="R40" s="17">
        <v>36361</v>
      </c>
      <c r="S40" s="12">
        <v>1346604</v>
      </c>
      <c r="T40" s="16">
        <v>2643246</v>
      </c>
      <c r="U40" s="17">
        <v>2145261</v>
      </c>
      <c r="V40" s="17">
        <v>0</v>
      </c>
      <c r="W40" s="17">
        <v>0</v>
      </c>
      <c r="X40" s="17">
        <v>900</v>
      </c>
      <c r="Y40" s="12">
        <v>4789407</v>
      </c>
      <c r="Z40" s="16">
        <v>943028</v>
      </c>
      <c r="AA40" s="17">
        <v>144485</v>
      </c>
      <c r="AB40" s="17">
        <v>0</v>
      </c>
      <c r="AC40" s="17">
        <v>0</v>
      </c>
      <c r="AD40" s="17">
        <v>-5776</v>
      </c>
      <c r="AE40" s="12">
        <v>1081737</v>
      </c>
      <c r="AF40" s="16">
        <v>81884</v>
      </c>
      <c r="AG40" s="17">
        <v>29133</v>
      </c>
      <c r="AH40" s="17">
        <v>0</v>
      </c>
      <c r="AI40" s="17">
        <v>0</v>
      </c>
      <c r="AJ40" s="17">
        <v>0</v>
      </c>
      <c r="AK40" s="12">
        <v>111017</v>
      </c>
      <c r="AL40" s="16">
        <v>0</v>
      </c>
      <c r="AM40" s="17">
        <v>0</v>
      </c>
      <c r="AN40" s="17">
        <v>0</v>
      </c>
      <c r="AO40" s="17">
        <v>0</v>
      </c>
      <c r="AP40" s="17">
        <v>0</v>
      </c>
      <c r="AQ40" s="12">
        <v>0</v>
      </c>
    </row>
    <row r="41" spans="1:43" x14ac:dyDescent="0.3">
      <c r="A41" s="4" t="s">
        <v>31</v>
      </c>
      <c r="B41" s="92">
        <v>2019153.2815</v>
      </c>
      <c r="C41" s="87">
        <v>269732.95600000001</v>
      </c>
      <c r="D41" s="87">
        <v>104626.24000000001</v>
      </c>
      <c r="E41" s="87">
        <v>3407</v>
      </c>
      <c r="F41" s="87">
        <v>479659.32999999996</v>
      </c>
      <c r="G41" s="93">
        <v>2876578.8075000006</v>
      </c>
      <c r="H41" s="16">
        <v>31218.0615</v>
      </c>
      <c r="I41" s="17">
        <v>4950.4360000000006</v>
      </c>
      <c r="J41" s="17">
        <v>257.06000000000006</v>
      </c>
      <c r="K41" s="17">
        <v>0</v>
      </c>
      <c r="L41" s="17">
        <v>0</v>
      </c>
      <c r="M41" s="12">
        <v>36425.557499999995</v>
      </c>
      <c r="N41" s="16">
        <v>789157.28</v>
      </c>
      <c r="O41" s="17">
        <v>111497.47</v>
      </c>
      <c r="P41" s="17">
        <v>1214.05</v>
      </c>
      <c r="Q41" s="17">
        <v>3407</v>
      </c>
      <c r="R41" s="17">
        <v>97360.53</v>
      </c>
      <c r="S41" s="12">
        <v>1002636.3300000001</v>
      </c>
      <c r="T41" s="16">
        <v>752606.76</v>
      </c>
      <c r="U41" s="17">
        <v>129896.58000000002</v>
      </c>
      <c r="V41" s="17">
        <v>36213.620000000003</v>
      </c>
      <c r="W41" s="17">
        <v>0</v>
      </c>
      <c r="X41" s="17">
        <v>304479.58</v>
      </c>
      <c r="Y41" s="12">
        <v>1223196.54</v>
      </c>
      <c r="Z41" s="16">
        <v>959.6</v>
      </c>
      <c r="AA41" s="17">
        <v>11769.93</v>
      </c>
      <c r="AB41" s="17">
        <v>63765.51</v>
      </c>
      <c r="AC41" s="17">
        <v>0</v>
      </c>
      <c r="AD41" s="17">
        <v>27062.66</v>
      </c>
      <c r="AE41" s="12">
        <v>103557.70000000001</v>
      </c>
      <c r="AF41" s="16">
        <v>29994.58</v>
      </c>
      <c r="AG41" s="17">
        <v>11618.54</v>
      </c>
      <c r="AH41" s="17">
        <v>0</v>
      </c>
      <c r="AI41" s="17">
        <v>0</v>
      </c>
      <c r="AJ41" s="17">
        <v>16722.560000000001</v>
      </c>
      <c r="AK41" s="12">
        <v>58335.680000000008</v>
      </c>
      <c r="AL41" s="16">
        <v>415217</v>
      </c>
      <c r="AM41" s="17">
        <v>0</v>
      </c>
      <c r="AN41" s="17">
        <v>3176</v>
      </c>
      <c r="AO41" s="17">
        <v>0</v>
      </c>
      <c r="AP41" s="17">
        <v>34034</v>
      </c>
      <c r="AQ41" s="12">
        <v>452427</v>
      </c>
    </row>
    <row r="42" spans="1:43" x14ac:dyDescent="0.3">
      <c r="A42" s="4" t="s">
        <v>32</v>
      </c>
      <c r="B42" s="92">
        <v>27600627.427455373</v>
      </c>
      <c r="C42" s="87">
        <v>6952088.4254030734</v>
      </c>
      <c r="D42" s="87">
        <v>1012578.36258931</v>
      </c>
      <c r="E42" s="87">
        <v>0</v>
      </c>
      <c r="F42" s="87">
        <v>952543.44804569706</v>
      </c>
      <c r="G42" s="93">
        <v>36517837.663493447</v>
      </c>
      <c r="H42" s="16">
        <v>4639350.48180681</v>
      </c>
      <c r="I42" s="17">
        <v>1261223.299392676</v>
      </c>
      <c r="J42" s="17">
        <v>134884.21000000002</v>
      </c>
      <c r="K42" s="17">
        <v>0</v>
      </c>
      <c r="L42" s="17">
        <v>13832.882231404956</v>
      </c>
      <c r="M42" s="12">
        <v>6049290.873430891</v>
      </c>
      <c r="N42" s="16">
        <v>7948328.2518489212</v>
      </c>
      <c r="O42" s="17">
        <v>732367.11862122803</v>
      </c>
      <c r="P42" s="17">
        <v>89318.413804085547</v>
      </c>
      <c r="Q42" s="17">
        <v>0</v>
      </c>
      <c r="R42" s="17">
        <v>1736.9217766076176</v>
      </c>
      <c r="S42" s="12">
        <v>8771750.706050843</v>
      </c>
      <c r="T42" s="16">
        <v>1881473.8537677389</v>
      </c>
      <c r="U42" s="17">
        <v>697910.44177218596</v>
      </c>
      <c r="V42" s="17">
        <v>186747.62957373323</v>
      </c>
      <c r="W42" s="17">
        <v>0</v>
      </c>
      <c r="X42" s="17">
        <v>620343.29715791019</v>
      </c>
      <c r="Y42" s="12">
        <v>3386475.2222715681</v>
      </c>
      <c r="Z42" s="16">
        <v>10833189.04739923</v>
      </c>
      <c r="AA42" s="17">
        <v>3319932.9874172918</v>
      </c>
      <c r="AB42" s="17">
        <v>598824.10626155091</v>
      </c>
      <c r="AC42" s="17">
        <v>0</v>
      </c>
      <c r="AD42" s="17">
        <v>315987.24965063576</v>
      </c>
      <c r="AE42" s="12">
        <v>15067933.390728708</v>
      </c>
      <c r="AF42" s="16">
        <v>24478.738708382527</v>
      </c>
      <c r="AG42" s="17">
        <v>177289.06584710744</v>
      </c>
      <c r="AH42" s="17">
        <v>0</v>
      </c>
      <c r="AI42" s="17">
        <v>0</v>
      </c>
      <c r="AJ42" s="17">
        <v>71.776859504132233</v>
      </c>
      <c r="AK42" s="12">
        <v>201839.58141499411</v>
      </c>
      <c r="AL42" s="16">
        <v>2273807.0539242858</v>
      </c>
      <c r="AM42" s="17">
        <v>763365.51235258474</v>
      </c>
      <c r="AN42" s="17">
        <v>2804.0029499404341</v>
      </c>
      <c r="AO42" s="17">
        <v>0</v>
      </c>
      <c r="AP42" s="17">
        <v>571.32036963441294</v>
      </c>
      <c r="AQ42" s="12">
        <v>3040547.8895964455</v>
      </c>
    </row>
    <row r="43" spans="1:43" x14ac:dyDescent="0.3">
      <c r="A43" s="4" t="s">
        <v>33</v>
      </c>
      <c r="B43" s="92">
        <v>752730</v>
      </c>
      <c r="C43" s="87">
        <v>132464</v>
      </c>
      <c r="D43" s="87">
        <v>0</v>
      </c>
      <c r="E43" s="87">
        <v>0</v>
      </c>
      <c r="F43" s="87">
        <v>15005</v>
      </c>
      <c r="G43" s="93">
        <v>900199</v>
      </c>
      <c r="H43" s="16">
        <v>34694</v>
      </c>
      <c r="I43" s="17">
        <v>1573</v>
      </c>
      <c r="J43" s="17">
        <v>0</v>
      </c>
      <c r="K43" s="17">
        <v>0</v>
      </c>
      <c r="L43" s="17">
        <v>370</v>
      </c>
      <c r="M43" s="12">
        <v>36637</v>
      </c>
      <c r="N43" s="16">
        <v>326061</v>
      </c>
      <c r="O43" s="17">
        <v>45916</v>
      </c>
      <c r="P43" s="17">
        <v>0</v>
      </c>
      <c r="Q43" s="17">
        <v>0</v>
      </c>
      <c r="R43" s="17">
        <v>3996</v>
      </c>
      <c r="S43" s="12">
        <v>375973</v>
      </c>
      <c r="T43" s="16">
        <v>70215</v>
      </c>
      <c r="U43" s="17">
        <v>53104</v>
      </c>
      <c r="V43" s="17">
        <v>0</v>
      </c>
      <c r="W43" s="17">
        <v>0</v>
      </c>
      <c r="X43" s="17">
        <v>10219</v>
      </c>
      <c r="Y43" s="12">
        <v>133538</v>
      </c>
      <c r="Z43" s="16">
        <v>50488</v>
      </c>
      <c r="AA43" s="17">
        <v>5787</v>
      </c>
      <c r="AB43" s="17">
        <v>0</v>
      </c>
      <c r="AC43" s="17">
        <v>0</v>
      </c>
      <c r="AD43" s="17">
        <v>0</v>
      </c>
      <c r="AE43" s="12">
        <v>56275</v>
      </c>
      <c r="AF43" s="16">
        <v>0</v>
      </c>
      <c r="AG43" s="17">
        <v>0</v>
      </c>
      <c r="AH43" s="17">
        <v>0</v>
      </c>
      <c r="AI43" s="17">
        <v>0</v>
      </c>
      <c r="AJ43" s="17">
        <v>0</v>
      </c>
      <c r="AK43" s="12">
        <v>0</v>
      </c>
      <c r="AL43" s="16">
        <v>271272</v>
      </c>
      <c r="AM43" s="17">
        <v>26084</v>
      </c>
      <c r="AN43" s="17">
        <v>0</v>
      </c>
      <c r="AO43" s="17">
        <v>0</v>
      </c>
      <c r="AP43" s="17">
        <v>420</v>
      </c>
      <c r="AQ43" s="12">
        <v>297776</v>
      </c>
    </row>
    <row r="44" spans="1:43" x14ac:dyDescent="0.3">
      <c r="A44" s="4" t="s">
        <v>34</v>
      </c>
      <c r="B44" s="92">
        <v>18305795</v>
      </c>
      <c r="C44" s="87">
        <v>5110476</v>
      </c>
      <c r="D44" s="87">
        <v>938565</v>
      </c>
      <c r="E44" s="87">
        <v>0</v>
      </c>
      <c r="F44" s="87">
        <v>0</v>
      </c>
      <c r="G44" s="93">
        <v>24354836</v>
      </c>
      <c r="H44" s="16">
        <v>16476416</v>
      </c>
      <c r="I44" s="17">
        <v>3161532</v>
      </c>
      <c r="J44" s="17">
        <v>240571</v>
      </c>
      <c r="K44" s="17">
        <v>0</v>
      </c>
      <c r="L44" s="17">
        <v>0</v>
      </c>
      <c r="M44" s="12">
        <v>19878519</v>
      </c>
      <c r="N44" s="16">
        <v>0</v>
      </c>
      <c r="O44" s="17">
        <v>0</v>
      </c>
      <c r="P44" s="17">
        <v>10165</v>
      </c>
      <c r="Q44" s="17">
        <v>0</v>
      </c>
      <c r="R44" s="17">
        <v>0</v>
      </c>
      <c r="S44" s="12">
        <v>10165</v>
      </c>
      <c r="T44" s="16">
        <v>1829379</v>
      </c>
      <c r="U44" s="17">
        <v>1948944</v>
      </c>
      <c r="V44" s="17">
        <v>277842</v>
      </c>
      <c r="W44" s="17">
        <v>0</v>
      </c>
      <c r="X44" s="17">
        <v>0</v>
      </c>
      <c r="Y44" s="12">
        <v>4056165</v>
      </c>
      <c r="Z44" s="16">
        <v>0</v>
      </c>
      <c r="AA44" s="17">
        <v>0</v>
      </c>
      <c r="AB44" s="17">
        <v>399822</v>
      </c>
      <c r="AC44" s="17">
        <v>0</v>
      </c>
      <c r="AD44" s="17">
        <v>0</v>
      </c>
      <c r="AE44" s="12">
        <v>399822</v>
      </c>
      <c r="AF44" s="16">
        <v>0</v>
      </c>
      <c r="AG44" s="17">
        <v>0</v>
      </c>
      <c r="AH44" s="17">
        <v>10165</v>
      </c>
      <c r="AI44" s="17">
        <v>0</v>
      </c>
      <c r="AJ44" s="17">
        <v>0</v>
      </c>
      <c r="AK44" s="12">
        <v>10165</v>
      </c>
      <c r="AL44" s="16">
        <v>0</v>
      </c>
      <c r="AM44" s="17">
        <v>0</v>
      </c>
      <c r="AN44" s="17">
        <v>0</v>
      </c>
      <c r="AO44" s="17">
        <v>0</v>
      </c>
      <c r="AP44" s="17">
        <v>0</v>
      </c>
      <c r="AQ44" s="12">
        <v>0</v>
      </c>
    </row>
    <row r="45" spans="1:43" x14ac:dyDescent="0.3">
      <c r="A45" s="4" t="s">
        <v>35</v>
      </c>
      <c r="B45" s="92">
        <v>21637471.640000001</v>
      </c>
      <c r="C45" s="87">
        <v>3663210.2089767172</v>
      </c>
      <c r="D45" s="87">
        <v>1083673.82</v>
      </c>
      <c r="E45" s="87">
        <v>0</v>
      </c>
      <c r="F45" s="87">
        <v>2070671.68</v>
      </c>
      <c r="G45" s="93">
        <v>28455027.34897672</v>
      </c>
      <c r="H45" s="16">
        <v>6926999.1900000004</v>
      </c>
      <c r="I45" s="17">
        <v>498048.23054735182</v>
      </c>
      <c r="J45" s="17">
        <v>114034.26</v>
      </c>
      <c r="K45" s="17">
        <v>0</v>
      </c>
      <c r="L45" s="17">
        <v>4603.91</v>
      </c>
      <c r="M45" s="12">
        <v>7543685.5905473521</v>
      </c>
      <c r="N45" s="16">
        <v>3510391.8199999994</v>
      </c>
      <c r="O45" s="17">
        <v>133814.09133392677</v>
      </c>
      <c r="P45" s="17">
        <v>15187.62</v>
      </c>
      <c r="Q45" s="17">
        <v>0</v>
      </c>
      <c r="R45" s="17">
        <v>0</v>
      </c>
      <c r="S45" s="12">
        <v>3659393.5313339261</v>
      </c>
      <c r="T45" s="16">
        <v>2578503.3200000008</v>
      </c>
      <c r="U45" s="17">
        <v>542767.37446552049</v>
      </c>
      <c r="V45" s="17">
        <v>15120.39</v>
      </c>
      <c r="W45" s="17">
        <v>0</v>
      </c>
      <c r="X45" s="17">
        <v>1889661.21</v>
      </c>
      <c r="Y45" s="12">
        <v>5026052.2944655214</v>
      </c>
      <c r="Z45" s="16">
        <v>7966216.8400000008</v>
      </c>
      <c r="AA45" s="17">
        <v>2366750.400734718</v>
      </c>
      <c r="AB45" s="17">
        <v>859682.52</v>
      </c>
      <c r="AC45" s="17">
        <v>0</v>
      </c>
      <c r="AD45" s="17">
        <v>35406.559999999998</v>
      </c>
      <c r="AE45" s="12">
        <v>11228056.320734719</v>
      </c>
      <c r="AF45" s="16">
        <v>0</v>
      </c>
      <c r="AG45" s="17">
        <v>0</v>
      </c>
      <c r="AH45" s="17">
        <v>0</v>
      </c>
      <c r="AI45" s="17">
        <v>0</v>
      </c>
      <c r="AJ45" s="17">
        <v>0</v>
      </c>
      <c r="AK45" s="12">
        <v>0</v>
      </c>
      <c r="AL45" s="16">
        <v>655360.47</v>
      </c>
      <c r="AM45" s="17">
        <v>121830.11189520039</v>
      </c>
      <c r="AN45" s="17">
        <v>79649.03</v>
      </c>
      <c r="AO45" s="17">
        <v>0</v>
      </c>
      <c r="AP45" s="17">
        <v>141000</v>
      </c>
      <c r="AQ45" s="12">
        <v>997839.61189520033</v>
      </c>
    </row>
    <row r="46" spans="1:43" x14ac:dyDescent="0.3">
      <c r="A46" s="4" t="s">
        <v>36</v>
      </c>
      <c r="B46" s="92">
        <v>13658855.359999999</v>
      </c>
      <c r="C46" s="87">
        <v>2092993.0199999998</v>
      </c>
      <c r="D46" s="87">
        <v>705314.23</v>
      </c>
      <c r="E46" s="87">
        <v>859.02</v>
      </c>
      <c r="F46" s="87">
        <v>671853.46</v>
      </c>
      <c r="G46" s="93">
        <v>17129875.09</v>
      </c>
      <c r="H46" s="16">
        <v>4050005.91</v>
      </c>
      <c r="I46" s="17">
        <v>600796.03</v>
      </c>
      <c r="J46" s="17">
        <v>282666.21000000002</v>
      </c>
      <c r="K46" s="17">
        <v>0</v>
      </c>
      <c r="L46" s="17">
        <v>8132.45</v>
      </c>
      <c r="M46" s="12">
        <v>4941600.6000000006</v>
      </c>
      <c r="N46" s="16">
        <v>2240388.86</v>
      </c>
      <c r="O46" s="17">
        <v>186802.59</v>
      </c>
      <c r="P46" s="17">
        <v>51775.37</v>
      </c>
      <c r="Q46" s="17">
        <v>859.02</v>
      </c>
      <c r="R46" s="17">
        <v>0</v>
      </c>
      <c r="S46" s="12">
        <v>2479825.84</v>
      </c>
      <c r="T46" s="16">
        <v>151799.04000000001</v>
      </c>
      <c r="U46" s="17">
        <v>67611.16</v>
      </c>
      <c r="V46" s="17">
        <v>6510.04</v>
      </c>
      <c r="W46" s="17">
        <v>0</v>
      </c>
      <c r="X46" s="17">
        <v>592466.72</v>
      </c>
      <c r="Y46" s="12">
        <v>818386.96</v>
      </c>
      <c r="Z46" s="16">
        <v>4454747.54</v>
      </c>
      <c r="AA46" s="17">
        <v>1034219.58</v>
      </c>
      <c r="AB46" s="17">
        <v>320880.65999999997</v>
      </c>
      <c r="AC46" s="17">
        <v>0</v>
      </c>
      <c r="AD46" s="17">
        <v>71254.289999999994</v>
      </c>
      <c r="AE46" s="12">
        <v>5881102.0700000003</v>
      </c>
      <c r="AF46" s="16">
        <v>0</v>
      </c>
      <c r="AG46" s="17">
        <v>8798.94</v>
      </c>
      <c r="AH46" s="17">
        <v>16558.72</v>
      </c>
      <c r="AI46" s="17">
        <v>0</v>
      </c>
      <c r="AJ46" s="17">
        <v>0</v>
      </c>
      <c r="AK46" s="12">
        <v>25357.660000000003</v>
      </c>
      <c r="AL46" s="16">
        <v>2761914.01</v>
      </c>
      <c r="AM46" s="17">
        <v>194764.72</v>
      </c>
      <c r="AN46" s="17">
        <v>26923.23</v>
      </c>
      <c r="AO46" s="17">
        <v>0</v>
      </c>
      <c r="AP46" s="17">
        <v>0</v>
      </c>
      <c r="AQ46" s="12">
        <v>2983601.96</v>
      </c>
    </row>
    <row r="47" spans="1:43" x14ac:dyDescent="0.3">
      <c r="A47" s="4" t="s">
        <v>37</v>
      </c>
      <c r="B47" s="92">
        <v>862404.17</v>
      </c>
      <c r="C47" s="87">
        <v>301787.81999999995</v>
      </c>
      <c r="D47" s="87">
        <v>92836</v>
      </c>
      <c r="E47" s="87">
        <v>0</v>
      </c>
      <c r="F47" s="87">
        <v>0</v>
      </c>
      <c r="G47" s="93">
        <v>1257027.99</v>
      </c>
      <c r="H47" s="16">
        <v>0</v>
      </c>
      <c r="I47" s="17">
        <v>0</v>
      </c>
      <c r="J47" s="17">
        <v>0</v>
      </c>
      <c r="K47" s="17">
        <v>0</v>
      </c>
      <c r="L47" s="17">
        <v>0</v>
      </c>
      <c r="M47" s="12">
        <v>0</v>
      </c>
      <c r="N47" s="16">
        <v>167261.19</v>
      </c>
      <c r="O47" s="17">
        <v>33043.03</v>
      </c>
      <c r="P47" s="17">
        <v>0</v>
      </c>
      <c r="Q47" s="17">
        <v>0</v>
      </c>
      <c r="R47" s="17">
        <v>0</v>
      </c>
      <c r="S47" s="12">
        <v>200304.22</v>
      </c>
      <c r="T47" s="16">
        <v>28567.59</v>
      </c>
      <c r="U47" s="17">
        <v>62644.55</v>
      </c>
      <c r="V47" s="17">
        <v>0</v>
      </c>
      <c r="W47" s="17">
        <v>0</v>
      </c>
      <c r="X47" s="17">
        <v>0</v>
      </c>
      <c r="Y47" s="12">
        <v>91212.14</v>
      </c>
      <c r="Z47" s="16">
        <v>519745.51</v>
      </c>
      <c r="AA47" s="17">
        <v>152486.82999999999</v>
      </c>
      <c r="AB47" s="17">
        <v>43197</v>
      </c>
      <c r="AC47" s="17">
        <v>0</v>
      </c>
      <c r="AD47" s="17">
        <v>0</v>
      </c>
      <c r="AE47" s="12">
        <v>715429.34</v>
      </c>
      <c r="AF47" s="16">
        <v>16080.58</v>
      </c>
      <c r="AG47" s="17">
        <v>48213.41</v>
      </c>
      <c r="AH47" s="17">
        <v>49639</v>
      </c>
      <c r="AI47" s="17">
        <v>0</v>
      </c>
      <c r="AJ47" s="17">
        <v>0</v>
      </c>
      <c r="AK47" s="12">
        <v>113932.99</v>
      </c>
      <c r="AL47" s="16">
        <v>130749.3</v>
      </c>
      <c r="AM47" s="17">
        <v>5400</v>
      </c>
      <c r="AN47" s="17">
        <v>0</v>
      </c>
      <c r="AO47" s="17">
        <v>0</v>
      </c>
      <c r="AP47" s="17">
        <v>0</v>
      </c>
      <c r="AQ47" s="12">
        <v>136149.29999999999</v>
      </c>
    </row>
    <row r="48" spans="1:43" x14ac:dyDescent="0.3">
      <c r="A48" s="4" t="s">
        <v>38</v>
      </c>
      <c r="B48" s="92">
        <v>5325920.6669999994</v>
      </c>
      <c r="C48" s="87">
        <v>1657125.8524999998</v>
      </c>
      <c r="D48" s="87">
        <v>73621.604399999997</v>
      </c>
      <c r="E48" s="87">
        <v>0</v>
      </c>
      <c r="F48" s="87">
        <v>149319.03049999999</v>
      </c>
      <c r="G48" s="93">
        <v>7205987.1543999985</v>
      </c>
      <c r="H48" s="16">
        <v>0</v>
      </c>
      <c r="I48" s="17">
        <v>0</v>
      </c>
      <c r="J48" s="17">
        <v>0</v>
      </c>
      <c r="K48" s="17">
        <v>0</v>
      </c>
      <c r="L48" s="17">
        <v>0</v>
      </c>
      <c r="M48" s="12">
        <v>0</v>
      </c>
      <c r="N48" s="16">
        <v>1175018.9499999997</v>
      </c>
      <c r="O48" s="17">
        <v>88810.440000000017</v>
      </c>
      <c r="P48" s="17">
        <v>0</v>
      </c>
      <c r="Q48" s="17">
        <v>0</v>
      </c>
      <c r="R48" s="17">
        <v>17196.72</v>
      </c>
      <c r="S48" s="12">
        <v>1281026.1099999996</v>
      </c>
      <c r="T48" s="16">
        <v>432846.98199999996</v>
      </c>
      <c r="U48" s="17">
        <v>103976.16600000003</v>
      </c>
      <c r="V48" s="17">
        <v>0</v>
      </c>
      <c r="W48" s="17">
        <v>0</v>
      </c>
      <c r="X48" s="17">
        <v>108742.91799999999</v>
      </c>
      <c r="Y48" s="12">
        <v>645566.06599999999</v>
      </c>
      <c r="Z48" s="16">
        <v>3072264.77</v>
      </c>
      <c r="AA48" s="17">
        <v>1132589.7024999999</v>
      </c>
      <c r="AB48" s="17">
        <v>73621.604399999997</v>
      </c>
      <c r="AC48" s="17">
        <v>0</v>
      </c>
      <c r="AD48" s="17">
        <v>23379.392499999998</v>
      </c>
      <c r="AE48" s="12">
        <v>4301855.4693999998</v>
      </c>
      <c r="AF48" s="16">
        <v>0</v>
      </c>
      <c r="AG48" s="17">
        <v>260692.17999999993</v>
      </c>
      <c r="AH48" s="17">
        <v>0</v>
      </c>
      <c r="AI48" s="17">
        <v>0</v>
      </c>
      <c r="AJ48" s="17">
        <v>0</v>
      </c>
      <c r="AK48" s="12">
        <v>260692.17999999993</v>
      </c>
      <c r="AL48" s="16">
        <v>645789.96499999997</v>
      </c>
      <c r="AM48" s="17">
        <v>71057.364000000001</v>
      </c>
      <c r="AN48" s="17">
        <v>0</v>
      </c>
      <c r="AO48" s="17">
        <v>0</v>
      </c>
      <c r="AP48" s="17">
        <v>0</v>
      </c>
      <c r="AQ48" s="12">
        <v>716847.32899999991</v>
      </c>
    </row>
    <row r="49" spans="1:43" x14ac:dyDescent="0.3">
      <c r="A49" s="4" t="s">
        <v>39</v>
      </c>
      <c r="B49" s="92">
        <v>4018187</v>
      </c>
      <c r="C49" s="87">
        <v>2076123</v>
      </c>
      <c r="D49" s="87">
        <v>232463</v>
      </c>
      <c r="E49" s="87">
        <v>0</v>
      </c>
      <c r="F49" s="87">
        <v>1034156</v>
      </c>
      <c r="G49" s="93">
        <v>7360929</v>
      </c>
      <c r="H49" s="16">
        <v>2556555</v>
      </c>
      <c r="I49" s="17">
        <v>472954</v>
      </c>
      <c r="J49" s="17">
        <v>63499</v>
      </c>
      <c r="K49" s="17">
        <v>0</v>
      </c>
      <c r="L49" s="17">
        <v>54907</v>
      </c>
      <c r="M49" s="12">
        <v>3147915</v>
      </c>
      <c r="N49" s="16">
        <v>353898</v>
      </c>
      <c r="O49" s="17">
        <v>64557</v>
      </c>
      <c r="P49" s="17">
        <v>0</v>
      </c>
      <c r="Q49" s="17">
        <v>0</v>
      </c>
      <c r="R49" s="17">
        <v>41495</v>
      </c>
      <c r="S49" s="12">
        <v>459950</v>
      </c>
      <c r="T49" s="16">
        <v>280570</v>
      </c>
      <c r="U49" s="17">
        <v>1438867</v>
      </c>
      <c r="V49" s="17">
        <v>7264</v>
      </c>
      <c r="W49" s="17">
        <v>0</v>
      </c>
      <c r="X49" s="17">
        <v>904082</v>
      </c>
      <c r="Y49" s="12">
        <v>2630783</v>
      </c>
      <c r="Z49" s="16">
        <v>94922</v>
      </c>
      <c r="AA49" s="17">
        <v>59115</v>
      </c>
      <c r="AB49" s="17">
        <v>161700</v>
      </c>
      <c r="AC49" s="17">
        <v>0</v>
      </c>
      <c r="AD49" s="17">
        <v>46</v>
      </c>
      <c r="AE49" s="12">
        <v>315783</v>
      </c>
      <c r="AF49" s="16">
        <v>0</v>
      </c>
      <c r="AG49" s="17">
        <v>0</v>
      </c>
      <c r="AH49" s="17">
        <v>0</v>
      </c>
      <c r="AI49" s="17">
        <v>0</v>
      </c>
      <c r="AJ49" s="17">
        <v>0</v>
      </c>
      <c r="AK49" s="12">
        <v>0</v>
      </c>
      <c r="AL49" s="16">
        <v>732242</v>
      </c>
      <c r="AM49" s="17">
        <v>40630</v>
      </c>
      <c r="AN49" s="17">
        <v>0</v>
      </c>
      <c r="AO49" s="17">
        <v>0</v>
      </c>
      <c r="AP49" s="17">
        <v>33626</v>
      </c>
      <c r="AQ49" s="12">
        <v>806498</v>
      </c>
    </row>
    <row r="50" spans="1:43" x14ac:dyDescent="0.3">
      <c r="A50" s="4" t="s">
        <v>40</v>
      </c>
      <c r="B50" s="92">
        <v>1087350</v>
      </c>
      <c r="C50" s="87">
        <v>272783</v>
      </c>
      <c r="D50" s="87">
        <v>90622</v>
      </c>
      <c r="E50" s="87">
        <v>0</v>
      </c>
      <c r="F50" s="87">
        <v>58265</v>
      </c>
      <c r="G50" s="93">
        <v>1509020</v>
      </c>
      <c r="H50" s="16">
        <v>207696</v>
      </c>
      <c r="I50" s="17">
        <v>83558</v>
      </c>
      <c r="J50" s="17">
        <v>60161</v>
      </c>
      <c r="K50" s="17">
        <v>0</v>
      </c>
      <c r="L50" s="17">
        <v>0</v>
      </c>
      <c r="M50" s="12">
        <v>351415</v>
      </c>
      <c r="N50" s="16">
        <v>263893</v>
      </c>
      <c r="O50" s="17">
        <v>22185</v>
      </c>
      <c r="P50" s="17">
        <v>0</v>
      </c>
      <c r="Q50" s="17">
        <v>0</v>
      </c>
      <c r="R50" s="17">
        <v>1799</v>
      </c>
      <c r="S50" s="12">
        <v>287877</v>
      </c>
      <c r="T50" s="16">
        <v>467400</v>
      </c>
      <c r="U50" s="17">
        <v>127947</v>
      </c>
      <c r="V50" s="17">
        <v>2170</v>
      </c>
      <c r="W50" s="17">
        <v>0</v>
      </c>
      <c r="X50" s="17">
        <v>50404</v>
      </c>
      <c r="Y50" s="12">
        <v>647921</v>
      </c>
      <c r="Z50" s="16">
        <v>0</v>
      </c>
      <c r="AA50" s="17">
        <v>5437</v>
      </c>
      <c r="AB50" s="17">
        <v>26009</v>
      </c>
      <c r="AC50" s="17">
        <v>0</v>
      </c>
      <c r="AD50" s="17">
        <v>0</v>
      </c>
      <c r="AE50" s="12">
        <v>31446</v>
      </c>
      <c r="AF50" s="16">
        <v>0</v>
      </c>
      <c r="AG50" s="17">
        <v>0</v>
      </c>
      <c r="AH50" s="17">
        <v>0</v>
      </c>
      <c r="AI50" s="17">
        <v>0</v>
      </c>
      <c r="AJ50" s="17">
        <v>0</v>
      </c>
      <c r="AK50" s="12">
        <v>0</v>
      </c>
      <c r="AL50" s="16">
        <v>148361</v>
      </c>
      <c r="AM50" s="17">
        <v>33656</v>
      </c>
      <c r="AN50" s="17">
        <v>2282</v>
      </c>
      <c r="AO50" s="17">
        <v>0</v>
      </c>
      <c r="AP50" s="17">
        <v>6062</v>
      </c>
      <c r="AQ50" s="12">
        <v>190361</v>
      </c>
    </row>
    <row r="51" spans="1:43" x14ac:dyDescent="0.3">
      <c r="A51" s="4" t="s">
        <v>41</v>
      </c>
      <c r="B51" s="92">
        <v>6657822</v>
      </c>
      <c r="C51" s="87">
        <v>2068471</v>
      </c>
      <c r="D51" s="87">
        <v>0</v>
      </c>
      <c r="E51" s="87">
        <v>0</v>
      </c>
      <c r="F51" s="87">
        <v>0</v>
      </c>
      <c r="G51" s="93">
        <v>8726293</v>
      </c>
      <c r="H51" s="16">
        <v>815096</v>
      </c>
      <c r="I51" s="17">
        <v>351748</v>
      </c>
      <c r="J51" s="17">
        <v>0</v>
      </c>
      <c r="K51" s="17">
        <v>0</v>
      </c>
      <c r="L51" s="17">
        <v>0</v>
      </c>
      <c r="M51" s="12">
        <v>1166844</v>
      </c>
      <c r="N51" s="16">
        <v>2223664</v>
      </c>
      <c r="O51" s="17">
        <v>236121</v>
      </c>
      <c r="P51" s="17">
        <v>0</v>
      </c>
      <c r="Q51" s="17">
        <v>0</v>
      </c>
      <c r="R51" s="17">
        <v>0</v>
      </c>
      <c r="S51" s="12">
        <v>2459785</v>
      </c>
      <c r="T51" s="16">
        <v>1417929</v>
      </c>
      <c r="U51" s="17">
        <v>632799</v>
      </c>
      <c r="V51" s="17">
        <v>0</v>
      </c>
      <c r="W51" s="17">
        <v>0</v>
      </c>
      <c r="X51" s="17">
        <v>0</v>
      </c>
      <c r="Y51" s="12">
        <v>2050728</v>
      </c>
      <c r="Z51" s="16">
        <v>0</v>
      </c>
      <c r="AA51" s="17">
        <v>367419</v>
      </c>
      <c r="AB51" s="17">
        <v>0</v>
      </c>
      <c r="AC51" s="17">
        <v>0</v>
      </c>
      <c r="AD51" s="17">
        <v>0</v>
      </c>
      <c r="AE51" s="12">
        <v>367419</v>
      </c>
      <c r="AF51" s="16">
        <v>0</v>
      </c>
      <c r="AG51" s="17">
        <v>0</v>
      </c>
      <c r="AH51" s="17">
        <v>0</v>
      </c>
      <c r="AI51" s="17">
        <v>0</v>
      </c>
      <c r="AJ51" s="17">
        <v>0</v>
      </c>
      <c r="AK51" s="12">
        <v>0</v>
      </c>
      <c r="AL51" s="16">
        <v>2201133</v>
      </c>
      <c r="AM51" s="17">
        <v>480384</v>
      </c>
      <c r="AN51" s="17">
        <v>0</v>
      </c>
      <c r="AO51" s="17">
        <v>0</v>
      </c>
      <c r="AP51" s="17">
        <v>0</v>
      </c>
      <c r="AQ51" s="12">
        <v>2681517</v>
      </c>
    </row>
    <row r="52" spans="1:43" x14ac:dyDescent="0.3">
      <c r="A52" s="4" t="s">
        <v>42</v>
      </c>
      <c r="B52" s="92">
        <v>5046527.9628115296</v>
      </c>
      <c r="C52" s="87">
        <v>1112790.9754060211</v>
      </c>
      <c r="D52" s="87">
        <v>0</v>
      </c>
      <c r="E52" s="87">
        <v>0</v>
      </c>
      <c r="F52" s="87">
        <v>92415.93</v>
      </c>
      <c r="G52" s="93">
        <v>6251734.8682175502</v>
      </c>
      <c r="H52" s="16">
        <v>1484681.8691659125</v>
      </c>
      <c r="I52" s="17">
        <v>123540.87135331973</v>
      </c>
      <c r="J52" s="17">
        <v>0</v>
      </c>
      <c r="K52" s="17">
        <v>0</v>
      </c>
      <c r="L52" s="17">
        <v>65351.14</v>
      </c>
      <c r="M52" s="12">
        <v>1673573.880519232</v>
      </c>
      <c r="N52" s="16">
        <v>2679546.0920287254</v>
      </c>
      <c r="O52" s="17">
        <v>321370.02380697359</v>
      </c>
      <c r="P52" s="17">
        <v>0</v>
      </c>
      <c r="Q52" s="17">
        <v>0</v>
      </c>
      <c r="R52" s="17">
        <v>27064.79</v>
      </c>
      <c r="S52" s="12">
        <v>3027980.9058356993</v>
      </c>
      <c r="T52" s="16">
        <v>814924.78395636892</v>
      </c>
      <c r="U52" s="17">
        <v>378398.86024572788</v>
      </c>
      <c r="V52" s="17">
        <v>0</v>
      </c>
      <c r="W52" s="17">
        <v>0</v>
      </c>
      <c r="X52" s="17">
        <v>0</v>
      </c>
      <c r="Y52" s="12">
        <v>1193323.6442020969</v>
      </c>
      <c r="Z52" s="16">
        <v>67375.217660522409</v>
      </c>
      <c r="AA52" s="17">
        <v>282897.44</v>
      </c>
      <c r="AB52" s="17">
        <v>0</v>
      </c>
      <c r="AC52" s="17">
        <v>0</v>
      </c>
      <c r="AD52" s="17">
        <v>0</v>
      </c>
      <c r="AE52" s="12">
        <v>350272.65766052238</v>
      </c>
      <c r="AF52" s="16">
        <v>0</v>
      </c>
      <c r="AG52" s="17">
        <v>6373.67</v>
      </c>
      <c r="AH52" s="17">
        <v>0</v>
      </c>
      <c r="AI52" s="17">
        <v>0</v>
      </c>
      <c r="AJ52" s="17">
        <v>0</v>
      </c>
      <c r="AK52" s="12">
        <v>6373.67</v>
      </c>
      <c r="AL52" s="16">
        <v>0</v>
      </c>
      <c r="AM52" s="17">
        <v>210.11</v>
      </c>
      <c r="AN52" s="17">
        <v>0</v>
      </c>
      <c r="AO52" s="17">
        <v>0</v>
      </c>
      <c r="AP52" s="17">
        <v>0</v>
      </c>
      <c r="AQ52" s="12">
        <v>210.11</v>
      </c>
    </row>
    <row r="53" spans="1:43" x14ac:dyDescent="0.3">
      <c r="A53" s="4" t="s">
        <v>43</v>
      </c>
      <c r="B53" s="92">
        <v>15538000</v>
      </c>
      <c r="C53" s="87">
        <v>2834000</v>
      </c>
      <c r="D53" s="87">
        <v>0</v>
      </c>
      <c r="E53" s="87">
        <v>0</v>
      </c>
      <c r="F53" s="87">
        <v>1415000</v>
      </c>
      <c r="G53" s="93">
        <v>19787000</v>
      </c>
      <c r="H53" s="16">
        <v>4281000</v>
      </c>
      <c r="I53" s="17">
        <v>750000</v>
      </c>
      <c r="J53" s="17">
        <v>0</v>
      </c>
      <c r="K53" s="17">
        <v>0</v>
      </c>
      <c r="L53" s="17">
        <v>245000</v>
      </c>
      <c r="M53" s="12">
        <v>5276000</v>
      </c>
      <c r="N53" s="16">
        <v>9575000</v>
      </c>
      <c r="O53" s="17">
        <v>837000</v>
      </c>
      <c r="P53" s="17">
        <v>0</v>
      </c>
      <c r="Q53" s="17">
        <v>0</v>
      </c>
      <c r="R53" s="17">
        <v>272000</v>
      </c>
      <c r="S53" s="12">
        <v>10684000</v>
      </c>
      <c r="T53" s="16">
        <v>1682000</v>
      </c>
      <c r="U53" s="17">
        <v>1247000</v>
      </c>
      <c r="V53" s="17">
        <v>0</v>
      </c>
      <c r="W53" s="17">
        <v>0</v>
      </c>
      <c r="X53" s="17">
        <v>898000</v>
      </c>
      <c r="Y53" s="12">
        <v>3827000</v>
      </c>
      <c r="Z53" s="16">
        <v>0</v>
      </c>
      <c r="AA53" s="17">
        <v>0</v>
      </c>
      <c r="AB53" s="17">
        <v>0</v>
      </c>
      <c r="AC53" s="17">
        <v>0</v>
      </c>
      <c r="AD53" s="17">
        <v>0</v>
      </c>
      <c r="AE53" s="12">
        <v>0</v>
      </c>
      <c r="AF53" s="16">
        <v>0</v>
      </c>
      <c r="AG53" s="17">
        <v>0</v>
      </c>
      <c r="AH53" s="17">
        <v>0</v>
      </c>
      <c r="AI53" s="17">
        <v>0</v>
      </c>
      <c r="AJ53" s="17">
        <v>0</v>
      </c>
      <c r="AK53" s="12">
        <v>0</v>
      </c>
      <c r="AL53" s="16">
        <v>0</v>
      </c>
      <c r="AM53" s="17">
        <v>0</v>
      </c>
      <c r="AN53" s="17">
        <v>0</v>
      </c>
      <c r="AO53" s="17">
        <v>0</v>
      </c>
      <c r="AP53" s="17">
        <v>0</v>
      </c>
      <c r="AQ53" s="12">
        <v>0</v>
      </c>
    </row>
    <row r="54" spans="1:43" x14ac:dyDescent="0.3">
      <c r="A54" s="4" t="s">
        <v>263</v>
      </c>
      <c r="B54" s="92">
        <v>13603998.109999998</v>
      </c>
      <c r="C54" s="87">
        <v>3427267.2199999997</v>
      </c>
      <c r="D54" s="87">
        <v>0</v>
      </c>
      <c r="E54" s="87">
        <v>0</v>
      </c>
      <c r="F54" s="87">
        <v>0</v>
      </c>
      <c r="G54" s="93">
        <v>17031265.329999998</v>
      </c>
      <c r="H54" s="16">
        <v>1717988.42</v>
      </c>
      <c r="I54" s="17">
        <v>1715130.0699999998</v>
      </c>
      <c r="J54" s="17">
        <v>0</v>
      </c>
      <c r="K54" s="17">
        <v>0</v>
      </c>
      <c r="L54" s="17">
        <v>0</v>
      </c>
      <c r="M54" s="12">
        <v>3433118.4899999998</v>
      </c>
      <c r="N54" s="16">
        <v>4762226.9699999979</v>
      </c>
      <c r="O54" s="17">
        <v>187657.69999999998</v>
      </c>
      <c r="P54" s="17">
        <v>0</v>
      </c>
      <c r="Q54" s="17">
        <v>0</v>
      </c>
      <c r="R54" s="17">
        <v>0</v>
      </c>
      <c r="S54" s="12">
        <v>4949884.6699999981</v>
      </c>
      <c r="T54" s="16">
        <v>5155746.2099999981</v>
      </c>
      <c r="U54" s="17">
        <v>1195114.4999999995</v>
      </c>
      <c r="V54" s="17">
        <v>0</v>
      </c>
      <c r="W54" s="17">
        <v>0</v>
      </c>
      <c r="X54" s="17">
        <v>0</v>
      </c>
      <c r="Y54" s="12">
        <v>6350860.7099999972</v>
      </c>
      <c r="Z54" s="16">
        <v>505244.63</v>
      </c>
      <c r="AA54" s="17">
        <v>170702.91999999998</v>
      </c>
      <c r="AB54" s="17">
        <v>0</v>
      </c>
      <c r="AC54" s="17">
        <v>0</v>
      </c>
      <c r="AD54" s="17">
        <v>0</v>
      </c>
      <c r="AE54" s="12">
        <v>675947.55</v>
      </c>
      <c r="AF54" s="16">
        <v>422950.40000000002</v>
      </c>
      <c r="AG54" s="17">
        <v>6458.39</v>
      </c>
      <c r="AH54" s="17">
        <v>0</v>
      </c>
      <c r="AI54" s="17">
        <v>0</v>
      </c>
      <c r="AJ54" s="17">
        <v>0</v>
      </c>
      <c r="AK54" s="12">
        <v>429408.79000000004</v>
      </c>
      <c r="AL54" s="16">
        <v>1039841.48</v>
      </c>
      <c r="AM54" s="17">
        <v>152203.63999999998</v>
      </c>
      <c r="AN54" s="17">
        <v>0</v>
      </c>
      <c r="AO54" s="17">
        <v>0</v>
      </c>
      <c r="AP54" s="17">
        <v>0</v>
      </c>
      <c r="AQ54" s="12">
        <v>1192045.1199999999</v>
      </c>
    </row>
    <row r="55" spans="1:43" x14ac:dyDescent="0.3">
      <c r="A55" s="4" t="s">
        <v>44</v>
      </c>
      <c r="B55" s="92">
        <v>4717000</v>
      </c>
      <c r="C55" s="87">
        <v>2649000</v>
      </c>
      <c r="D55" s="87">
        <v>392000</v>
      </c>
      <c r="E55" s="87">
        <v>0</v>
      </c>
      <c r="F55" s="87">
        <v>0</v>
      </c>
      <c r="G55" s="93">
        <v>7758000</v>
      </c>
      <c r="H55" s="16">
        <v>422000</v>
      </c>
      <c r="I55" s="17">
        <v>1321000</v>
      </c>
      <c r="J55" s="17">
        <v>51000</v>
      </c>
      <c r="K55" s="17">
        <v>0</v>
      </c>
      <c r="L55" s="17">
        <v>0</v>
      </c>
      <c r="M55" s="12">
        <v>1794000</v>
      </c>
      <c r="N55" s="16">
        <v>1933000</v>
      </c>
      <c r="O55" s="17">
        <v>786000</v>
      </c>
      <c r="P55" s="17">
        <v>53000</v>
      </c>
      <c r="Q55" s="17">
        <v>0</v>
      </c>
      <c r="R55" s="17">
        <v>0</v>
      </c>
      <c r="S55" s="12">
        <v>2772000</v>
      </c>
      <c r="T55" s="16">
        <v>1014000</v>
      </c>
      <c r="U55" s="17">
        <v>142000</v>
      </c>
      <c r="V55" s="17">
        <v>132000</v>
      </c>
      <c r="W55" s="17">
        <v>0</v>
      </c>
      <c r="X55" s="17">
        <v>0</v>
      </c>
      <c r="Y55" s="12">
        <v>1288000</v>
      </c>
      <c r="Z55" s="16">
        <v>1215000</v>
      </c>
      <c r="AA55" s="17">
        <v>383000</v>
      </c>
      <c r="AB55" s="17">
        <v>132000</v>
      </c>
      <c r="AC55" s="17">
        <v>0</v>
      </c>
      <c r="AD55" s="17">
        <v>0</v>
      </c>
      <c r="AE55" s="12">
        <v>1730000</v>
      </c>
      <c r="AF55" s="16">
        <v>0</v>
      </c>
      <c r="AG55" s="17">
        <v>0</v>
      </c>
      <c r="AH55" s="17">
        <v>0</v>
      </c>
      <c r="AI55" s="17">
        <v>0</v>
      </c>
      <c r="AJ55" s="17">
        <v>0</v>
      </c>
      <c r="AK55" s="12">
        <v>0</v>
      </c>
      <c r="AL55" s="16">
        <v>133000</v>
      </c>
      <c r="AM55" s="17">
        <v>17000</v>
      </c>
      <c r="AN55" s="17">
        <v>24000</v>
      </c>
      <c r="AO55" s="17">
        <v>0</v>
      </c>
      <c r="AP55" s="17">
        <v>0</v>
      </c>
      <c r="AQ55" s="12">
        <v>174000</v>
      </c>
    </row>
    <row r="56" spans="1:43" x14ac:dyDescent="0.3">
      <c r="A56" s="4" t="s">
        <v>45</v>
      </c>
      <c r="B56" s="92">
        <v>5209901.1399999997</v>
      </c>
      <c r="C56" s="87">
        <v>1486006.1300000001</v>
      </c>
      <c r="D56" s="87">
        <v>2279.4899999999998</v>
      </c>
      <c r="E56" s="87">
        <v>148.08000000000001</v>
      </c>
      <c r="F56" s="87">
        <v>130112.11</v>
      </c>
      <c r="G56" s="93">
        <v>6828446.9500000002</v>
      </c>
      <c r="H56" s="16">
        <v>73344.19</v>
      </c>
      <c r="I56" s="17">
        <v>57125.96</v>
      </c>
      <c r="J56" s="17">
        <v>0</v>
      </c>
      <c r="K56" s="17">
        <v>0</v>
      </c>
      <c r="L56" s="17">
        <v>0</v>
      </c>
      <c r="M56" s="12">
        <v>130470.15</v>
      </c>
      <c r="N56" s="16">
        <v>1428317.65</v>
      </c>
      <c r="O56" s="17">
        <v>195863.69</v>
      </c>
      <c r="P56" s="17">
        <v>2279.4899999999998</v>
      </c>
      <c r="Q56" s="17">
        <v>148.08000000000001</v>
      </c>
      <c r="R56" s="17">
        <v>0</v>
      </c>
      <c r="S56" s="12">
        <v>1626608.91</v>
      </c>
      <c r="T56" s="16">
        <v>344418.23</v>
      </c>
      <c r="U56" s="17">
        <v>356554.39</v>
      </c>
      <c r="V56" s="17">
        <v>0</v>
      </c>
      <c r="W56" s="17">
        <v>0</v>
      </c>
      <c r="X56" s="17">
        <v>25259.82</v>
      </c>
      <c r="Y56" s="12">
        <v>726232.44</v>
      </c>
      <c r="Z56" s="16">
        <v>1948590.24</v>
      </c>
      <c r="AA56" s="17">
        <v>490907.01</v>
      </c>
      <c r="AB56" s="17">
        <v>0</v>
      </c>
      <c r="AC56" s="17">
        <v>0</v>
      </c>
      <c r="AD56" s="17">
        <v>101089.5</v>
      </c>
      <c r="AE56" s="12">
        <v>2540586.75</v>
      </c>
      <c r="AF56" s="16">
        <v>0</v>
      </c>
      <c r="AG56" s="17">
        <v>0</v>
      </c>
      <c r="AH56" s="17">
        <v>0</v>
      </c>
      <c r="AI56" s="17">
        <v>0</v>
      </c>
      <c r="AJ56" s="17">
        <v>0</v>
      </c>
      <c r="AK56" s="12">
        <v>0</v>
      </c>
      <c r="AL56" s="16">
        <v>1415230.83</v>
      </c>
      <c r="AM56" s="17">
        <v>385555.08</v>
      </c>
      <c r="AN56" s="17">
        <v>0</v>
      </c>
      <c r="AO56" s="17">
        <v>0</v>
      </c>
      <c r="AP56" s="17">
        <v>3762.79</v>
      </c>
      <c r="AQ56" s="12">
        <v>1804548.7000000002</v>
      </c>
    </row>
    <row r="57" spans="1:43" x14ac:dyDescent="0.3">
      <c r="A57" s="4" t="s">
        <v>46</v>
      </c>
      <c r="B57" s="92">
        <v>1233591</v>
      </c>
      <c r="C57" s="87">
        <v>934545</v>
      </c>
      <c r="D57" s="87">
        <v>0</v>
      </c>
      <c r="E57" s="87">
        <v>0</v>
      </c>
      <c r="F57" s="87">
        <v>0</v>
      </c>
      <c r="G57" s="93">
        <v>2168136</v>
      </c>
      <c r="H57" s="16">
        <v>0</v>
      </c>
      <c r="I57" s="17">
        <v>0</v>
      </c>
      <c r="J57" s="17">
        <v>0</v>
      </c>
      <c r="K57" s="17">
        <v>0</v>
      </c>
      <c r="L57" s="17">
        <v>0</v>
      </c>
      <c r="M57" s="12">
        <v>0</v>
      </c>
      <c r="N57" s="16">
        <v>778361</v>
      </c>
      <c r="O57" s="17">
        <v>469332</v>
      </c>
      <c r="P57" s="17">
        <v>0</v>
      </c>
      <c r="Q57" s="17">
        <v>0</v>
      </c>
      <c r="R57" s="17">
        <v>0</v>
      </c>
      <c r="S57" s="12">
        <v>1247693</v>
      </c>
      <c r="T57" s="16">
        <v>0</v>
      </c>
      <c r="U57" s="17">
        <v>322849</v>
      </c>
      <c r="V57" s="17">
        <v>0</v>
      </c>
      <c r="W57" s="17">
        <v>0</v>
      </c>
      <c r="X57" s="17">
        <v>0</v>
      </c>
      <c r="Y57" s="12">
        <v>322849</v>
      </c>
      <c r="Z57" s="16">
        <v>0</v>
      </c>
      <c r="AA57" s="17">
        <v>105865</v>
      </c>
      <c r="AB57" s="17">
        <v>0</v>
      </c>
      <c r="AC57" s="17">
        <v>0</v>
      </c>
      <c r="AD57" s="17">
        <v>0</v>
      </c>
      <c r="AE57" s="12">
        <v>105865</v>
      </c>
      <c r="AF57" s="16">
        <v>0</v>
      </c>
      <c r="AG57" s="17">
        <v>0</v>
      </c>
      <c r="AH57" s="17">
        <v>0</v>
      </c>
      <c r="AI57" s="17">
        <v>0</v>
      </c>
      <c r="AJ57" s="17">
        <v>0</v>
      </c>
      <c r="AK57" s="12">
        <v>0</v>
      </c>
      <c r="AL57" s="16">
        <v>455230</v>
      </c>
      <c r="AM57" s="17">
        <v>36499</v>
      </c>
      <c r="AN57" s="17">
        <v>0</v>
      </c>
      <c r="AO57" s="17">
        <v>0</v>
      </c>
      <c r="AP57" s="17">
        <v>0</v>
      </c>
      <c r="AQ57" s="12">
        <v>491729</v>
      </c>
    </row>
    <row r="58" spans="1:43" x14ac:dyDescent="0.3">
      <c r="A58" s="4" t="s">
        <v>47</v>
      </c>
      <c r="B58" s="92">
        <v>8109183</v>
      </c>
      <c r="C58" s="87">
        <v>411024</v>
      </c>
      <c r="D58" s="87">
        <v>771990</v>
      </c>
      <c r="E58" s="87">
        <v>0</v>
      </c>
      <c r="F58" s="87">
        <v>1717564</v>
      </c>
      <c r="G58" s="93">
        <v>11009761</v>
      </c>
      <c r="H58" s="16">
        <v>1473816</v>
      </c>
      <c r="I58" s="17">
        <v>67097</v>
      </c>
      <c r="J58" s="17">
        <v>136178</v>
      </c>
      <c r="K58" s="17">
        <v>0</v>
      </c>
      <c r="L58" s="17">
        <v>99934</v>
      </c>
      <c r="M58" s="12">
        <v>1777025</v>
      </c>
      <c r="N58" s="16">
        <v>3352904</v>
      </c>
      <c r="O58" s="17">
        <v>204909</v>
      </c>
      <c r="P58" s="17">
        <v>70517</v>
      </c>
      <c r="Q58" s="17">
        <v>0</v>
      </c>
      <c r="R58" s="17">
        <v>93933</v>
      </c>
      <c r="S58" s="12">
        <v>3722263</v>
      </c>
      <c r="T58" s="16">
        <v>1329506</v>
      </c>
      <c r="U58" s="17">
        <v>68284</v>
      </c>
      <c r="V58" s="17">
        <v>207005</v>
      </c>
      <c r="W58" s="17">
        <v>0</v>
      </c>
      <c r="X58" s="17">
        <v>1396915</v>
      </c>
      <c r="Y58" s="12">
        <v>3001710</v>
      </c>
      <c r="Z58" s="16">
        <v>231986</v>
      </c>
      <c r="AA58" s="17">
        <v>25001</v>
      </c>
      <c r="AB58" s="17">
        <v>322241</v>
      </c>
      <c r="AC58" s="17">
        <v>0</v>
      </c>
      <c r="AD58" s="17">
        <v>26704</v>
      </c>
      <c r="AE58" s="12">
        <v>605932</v>
      </c>
      <c r="AF58" s="16">
        <v>0</v>
      </c>
      <c r="AG58" s="17">
        <v>0</v>
      </c>
      <c r="AH58" s="17">
        <v>0</v>
      </c>
      <c r="AI58" s="17">
        <v>0</v>
      </c>
      <c r="AJ58" s="17">
        <v>0</v>
      </c>
      <c r="AK58" s="12">
        <v>0</v>
      </c>
      <c r="AL58" s="16">
        <v>1720971</v>
      </c>
      <c r="AM58" s="17">
        <v>45733</v>
      </c>
      <c r="AN58" s="17">
        <v>36049</v>
      </c>
      <c r="AO58" s="17">
        <v>0</v>
      </c>
      <c r="AP58" s="17">
        <v>100078</v>
      </c>
      <c r="AQ58" s="12">
        <v>1902831</v>
      </c>
    </row>
    <row r="59" spans="1:43" x14ac:dyDescent="0.3">
      <c r="A59" s="4" t="s">
        <v>48</v>
      </c>
      <c r="B59" s="92">
        <v>22893665.283500012</v>
      </c>
      <c r="C59" s="87">
        <v>2983292.8149999999</v>
      </c>
      <c r="D59" s="87">
        <v>1183688.2732842688</v>
      </c>
      <c r="E59" s="87">
        <v>0</v>
      </c>
      <c r="F59" s="87">
        <v>621796.82199999993</v>
      </c>
      <c r="G59" s="93">
        <v>27682443.193784282</v>
      </c>
      <c r="H59" s="16">
        <v>10586980.450000012</v>
      </c>
      <c r="I59" s="17">
        <v>952497.42</v>
      </c>
      <c r="J59" s="17">
        <v>625764.39161771187</v>
      </c>
      <c r="K59" s="17">
        <v>0</v>
      </c>
      <c r="L59" s="17">
        <v>18720.250000000004</v>
      </c>
      <c r="M59" s="12">
        <v>12183962.511617724</v>
      </c>
      <c r="N59" s="16">
        <v>3223052.8199999961</v>
      </c>
      <c r="O59" s="17">
        <v>92821.73000000001</v>
      </c>
      <c r="P59" s="17">
        <v>0</v>
      </c>
      <c r="Q59" s="17">
        <v>0</v>
      </c>
      <c r="R59" s="17">
        <v>-86376.61</v>
      </c>
      <c r="S59" s="12">
        <v>3229497.9399999962</v>
      </c>
      <c r="T59" s="16">
        <v>2620117.3000000003</v>
      </c>
      <c r="U59" s="17">
        <v>948870.27</v>
      </c>
      <c r="V59" s="17">
        <v>0</v>
      </c>
      <c r="W59" s="17">
        <v>0</v>
      </c>
      <c r="X59" s="17">
        <v>894038.11999999988</v>
      </c>
      <c r="Y59" s="12">
        <v>4463025.6900000004</v>
      </c>
      <c r="Z59" s="16">
        <v>4822650.3800000018</v>
      </c>
      <c r="AA59" s="17">
        <v>189724.54000000024</v>
      </c>
      <c r="AB59" s="17">
        <v>292931.88166655687</v>
      </c>
      <c r="AC59" s="17">
        <v>0</v>
      </c>
      <c r="AD59" s="17">
        <v>-353383.18</v>
      </c>
      <c r="AE59" s="12">
        <v>4951923.621666559</v>
      </c>
      <c r="AF59" s="16">
        <v>0</v>
      </c>
      <c r="AG59" s="17">
        <v>0</v>
      </c>
      <c r="AH59" s="17">
        <v>0</v>
      </c>
      <c r="AI59" s="17">
        <v>0</v>
      </c>
      <c r="AJ59" s="17">
        <v>0</v>
      </c>
      <c r="AK59" s="12">
        <v>0</v>
      </c>
      <c r="AL59" s="16">
        <v>1640864.3335000025</v>
      </c>
      <c r="AM59" s="17">
        <v>799378.8550000001</v>
      </c>
      <c r="AN59" s="17">
        <v>264992</v>
      </c>
      <c r="AO59" s="17">
        <v>0</v>
      </c>
      <c r="AP59" s="17">
        <v>148798.242</v>
      </c>
      <c r="AQ59" s="12">
        <v>2854033.4305000026</v>
      </c>
    </row>
    <row r="60" spans="1:43" x14ac:dyDescent="0.3">
      <c r="A60" s="4" t="s">
        <v>49</v>
      </c>
      <c r="B60" s="92">
        <v>2313415.37</v>
      </c>
      <c r="C60" s="87">
        <v>659450.25999999989</v>
      </c>
      <c r="D60" s="87">
        <v>0</v>
      </c>
      <c r="E60" s="87">
        <v>0</v>
      </c>
      <c r="F60" s="87">
        <v>223200.34</v>
      </c>
      <c r="G60" s="93">
        <v>3196065.9700000007</v>
      </c>
      <c r="H60" s="16">
        <v>384819.66</v>
      </c>
      <c r="I60" s="17">
        <v>39898.370000000003</v>
      </c>
      <c r="J60" s="17">
        <v>0</v>
      </c>
      <c r="K60" s="17">
        <v>0</v>
      </c>
      <c r="L60" s="17">
        <v>25</v>
      </c>
      <c r="M60" s="12">
        <v>424743.02999999997</v>
      </c>
      <c r="N60" s="16">
        <v>1022093.0600000002</v>
      </c>
      <c r="O60" s="17">
        <v>416291.13999999996</v>
      </c>
      <c r="P60" s="17">
        <v>0</v>
      </c>
      <c r="Q60" s="17">
        <v>0</v>
      </c>
      <c r="R60" s="17">
        <v>18953.599999999999</v>
      </c>
      <c r="S60" s="12">
        <v>1457337.8000000003</v>
      </c>
      <c r="T60" s="16">
        <v>338315.61</v>
      </c>
      <c r="U60" s="17">
        <v>153249.39000000001</v>
      </c>
      <c r="V60" s="17">
        <v>0</v>
      </c>
      <c r="W60" s="17">
        <v>0</v>
      </c>
      <c r="X60" s="17">
        <v>204173.02</v>
      </c>
      <c r="Y60" s="12">
        <v>695738.02</v>
      </c>
      <c r="Z60" s="16">
        <v>0</v>
      </c>
      <c r="AA60" s="17">
        <v>5040</v>
      </c>
      <c r="AB60" s="17">
        <v>0</v>
      </c>
      <c r="AC60" s="17">
        <v>0</v>
      </c>
      <c r="AD60" s="17">
        <v>0</v>
      </c>
      <c r="AE60" s="12">
        <v>5040</v>
      </c>
      <c r="AF60" s="16">
        <v>0</v>
      </c>
      <c r="AG60" s="17">
        <v>0</v>
      </c>
      <c r="AH60" s="17">
        <v>0</v>
      </c>
      <c r="AI60" s="17">
        <v>0</v>
      </c>
      <c r="AJ60" s="17">
        <v>0</v>
      </c>
      <c r="AK60" s="12">
        <v>0</v>
      </c>
      <c r="AL60" s="16">
        <v>568187.04</v>
      </c>
      <c r="AM60" s="17">
        <v>44971.360000000001</v>
      </c>
      <c r="AN60" s="17">
        <v>0</v>
      </c>
      <c r="AO60" s="17">
        <v>0</v>
      </c>
      <c r="AP60" s="17">
        <v>48.72</v>
      </c>
      <c r="AQ60" s="12">
        <v>613207.12</v>
      </c>
    </row>
    <row r="61" spans="1:43" x14ac:dyDescent="0.3">
      <c r="A61" s="4" t="s">
        <v>50</v>
      </c>
      <c r="B61" s="92">
        <v>12015437.14924477</v>
      </c>
      <c r="C61" s="87">
        <v>2464068.1588019361</v>
      </c>
      <c r="D61" s="87">
        <v>776455.97303275811</v>
      </c>
      <c r="E61" s="87">
        <v>0</v>
      </c>
      <c r="F61" s="87">
        <v>650641.14666052081</v>
      </c>
      <c r="G61" s="93">
        <v>15906602.427739989</v>
      </c>
      <c r="H61" s="16">
        <v>528640.25578740158</v>
      </c>
      <c r="I61" s="17">
        <v>450032.96</v>
      </c>
      <c r="J61" s="17">
        <v>0</v>
      </c>
      <c r="K61" s="17">
        <v>0</v>
      </c>
      <c r="L61" s="17">
        <v>0</v>
      </c>
      <c r="M61" s="12">
        <v>978673.21578740166</v>
      </c>
      <c r="N61" s="16">
        <v>5125874.0057874015</v>
      </c>
      <c r="O61" s="17">
        <v>411188.14999999997</v>
      </c>
      <c r="P61" s="17">
        <v>128993.09469999999</v>
      </c>
      <c r="Q61" s="17">
        <v>0</v>
      </c>
      <c r="R61" s="17">
        <v>790</v>
      </c>
      <c r="S61" s="12">
        <v>5666845.2504874021</v>
      </c>
      <c r="T61" s="16">
        <v>3425578.6400000006</v>
      </c>
      <c r="U61" s="17">
        <v>1161402.6300000001</v>
      </c>
      <c r="V61" s="17">
        <v>181788.29322663479</v>
      </c>
      <c r="W61" s="17">
        <v>0</v>
      </c>
      <c r="X61" s="17">
        <v>522130.4</v>
      </c>
      <c r="Y61" s="12">
        <v>5290899.9632266359</v>
      </c>
      <c r="Z61" s="16">
        <v>1093737.1477165353</v>
      </c>
      <c r="AA61" s="17">
        <v>29333.73</v>
      </c>
      <c r="AB61" s="17">
        <v>413127.96070000011</v>
      </c>
      <c r="AC61" s="17">
        <v>0</v>
      </c>
      <c r="AD61" s="17">
        <v>25000</v>
      </c>
      <c r="AE61" s="12">
        <v>1561198.8384165354</v>
      </c>
      <c r="AF61" s="16">
        <v>0</v>
      </c>
      <c r="AG61" s="17">
        <v>0</v>
      </c>
      <c r="AH61" s="17">
        <v>15563.965</v>
      </c>
      <c r="AI61" s="17">
        <v>0</v>
      </c>
      <c r="AJ61" s="17">
        <v>0</v>
      </c>
      <c r="AK61" s="12">
        <v>15563.965</v>
      </c>
      <c r="AL61" s="16">
        <v>1841607.0999534326</v>
      </c>
      <c r="AM61" s="17">
        <v>412110.68880193576</v>
      </c>
      <c r="AN61" s="17">
        <v>36982.659406123319</v>
      </c>
      <c r="AO61" s="17">
        <v>0</v>
      </c>
      <c r="AP61" s="17">
        <v>102720.74666052077</v>
      </c>
      <c r="AQ61" s="12">
        <v>2393421.1948220124</v>
      </c>
    </row>
    <row r="62" spans="1:43" x14ac:dyDescent="0.3">
      <c r="A62" s="4" t="s">
        <v>51</v>
      </c>
      <c r="B62" s="92">
        <v>8683974</v>
      </c>
      <c r="C62" s="87">
        <v>805301</v>
      </c>
      <c r="D62" s="87">
        <v>0</v>
      </c>
      <c r="E62" s="87">
        <v>0</v>
      </c>
      <c r="F62" s="87">
        <v>2417941</v>
      </c>
      <c r="G62" s="93">
        <v>11907216</v>
      </c>
      <c r="H62" s="16">
        <v>412277</v>
      </c>
      <c r="I62" s="17">
        <v>11922</v>
      </c>
      <c r="J62" s="17">
        <v>0</v>
      </c>
      <c r="K62" s="17">
        <v>0</v>
      </c>
      <c r="L62" s="17">
        <v>611305</v>
      </c>
      <c r="M62" s="12">
        <v>1035504</v>
      </c>
      <c r="N62" s="16">
        <v>3161004</v>
      </c>
      <c r="O62" s="17">
        <v>74222</v>
      </c>
      <c r="P62" s="17">
        <v>0</v>
      </c>
      <c r="Q62" s="17">
        <v>0</v>
      </c>
      <c r="R62" s="17">
        <v>16971</v>
      </c>
      <c r="S62" s="12">
        <v>3252197</v>
      </c>
      <c r="T62" s="16">
        <v>3097074</v>
      </c>
      <c r="U62" s="17">
        <v>531097</v>
      </c>
      <c r="V62" s="17">
        <v>0</v>
      </c>
      <c r="W62" s="17">
        <v>0</v>
      </c>
      <c r="X62" s="17">
        <v>1781351</v>
      </c>
      <c r="Y62" s="12">
        <v>5409522</v>
      </c>
      <c r="Z62" s="16">
        <v>378497</v>
      </c>
      <c r="AA62" s="17">
        <v>8797</v>
      </c>
      <c r="AB62" s="17">
        <v>0</v>
      </c>
      <c r="AC62" s="17">
        <v>0</v>
      </c>
      <c r="AD62" s="17">
        <v>4799</v>
      </c>
      <c r="AE62" s="12">
        <v>392093</v>
      </c>
      <c r="AF62" s="16">
        <v>304993</v>
      </c>
      <c r="AG62" s="17">
        <v>170106</v>
      </c>
      <c r="AH62" s="17">
        <v>0</v>
      </c>
      <c r="AI62" s="17">
        <v>0</v>
      </c>
      <c r="AJ62" s="17">
        <v>3544</v>
      </c>
      <c r="AK62" s="12">
        <v>478643</v>
      </c>
      <c r="AL62" s="16">
        <v>1330129</v>
      </c>
      <c r="AM62" s="17">
        <v>9157</v>
      </c>
      <c r="AN62" s="17">
        <v>0</v>
      </c>
      <c r="AO62" s="17">
        <v>0</v>
      </c>
      <c r="AP62" s="17">
        <v>-29</v>
      </c>
      <c r="AQ62" s="12">
        <v>1339257</v>
      </c>
    </row>
    <row r="63" spans="1:43" x14ac:dyDescent="0.3">
      <c r="A63" s="4" t="s">
        <v>52</v>
      </c>
      <c r="B63" s="92">
        <v>599149</v>
      </c>
      <c r="C63" s="87">
        <v>189551</v>
      </c>
      <c r="D63" s="87">
        <v>104828</v>
      </c>
      <c r="E63" s="87">
        <v>0</v>
      </c>
      <c r="F63" s="87">
        <v>83978</v>
      </c>
      <c r="G63" s="93">
        <v>977506</v>
      </c>
      <c r="H63" s="16">
        <v>38826</v>
      </c>
      <c r="I63" s="17">
        <v>1088</v>
      </c>
      <c r="J63" s="17">
        <v>95999</v>
      </c>
      <c r="K63" s="17">
        <v>0</v>
      </c>
      <c r="L63" s="17">
        <v>0</v>
      </c>
      <c r="M63" s="12">
        <v>135913</v>
      </c>
      <c r="N63" s="16">
        <v>348860</v>
      </c>
      <c r="O63" s="17">
        <v>78784</v>
      </c>
      <c r="P63" s="17">
        <v>8829</v>
      </c>
      <c r="Q63" s="17">
        <v>0</v>
      </c>
      <c r="R63" s="17">
        <v>3019</v>
      </c>
      <c r="S63" s="12">
        <v>439492</v>
      </c>
      <c r="T63" s="16">
        <v>205360</v>
      </c>
      <c r="U63" s="17">
        <v>95185</v>
      </c>
      <c r="V63" s="17">
        <v>0</v>
      </c>
      <c r="W63" s="17">
        <v>0</v>
      </c>
      <c r="X63" s="17">
        <v>79022</v>
      </c>
      <c r="Y63" s="12">
        <v>379567</v>
      </c>
      <c r="Z63" s="16">
        <v>6103</v>
      </c>
      <c r="AA63" s="17">
        <v>39</v>
      </c>
      <c r="AB63" s="17">
        <v>0</v>
      </c>
      <c r="AC63" s="17">
        <v>0</v>
      </c>
      <c r="AD63" s="17">
        <v>1937</v>
      </c>
      <c r="AE63" s="12">
        <v>8079</v>
      </c>
      <c r="AF63" s="16">
        <v>0</v>
      </c>
      <c r="AG63" s="17">
        <v>14455</v>
      </c>
      <c r="AH63" s="17">
        <v>0</v>
      </c>
      <c r="AI63" s="17">
        <v>0</v>
      </c>
      <c r="AJ63" s="17">
        <v>0</v>
      </c>
      <c r="AK63" s="12">
        <v>14455</v>
      </c>
      <c r="AL63" s="16">
        <v>0</v>
      </c>
      <c r="AM63" s="17">
        <v>0</v>
      </c>
      <c r="AN63" s="17">
        <v>0</v>
      </c>
      <c r="AO63" s="17">
        <v>0</v>
      </c>
      <c r="AP63" s="17">
        <v>0</v>
      </c>
      <c r="AQ63" s="12">
        <v>0</v>
      </c>
    </row>
    <row r="64" spans="1:43" x14ac:dyDescent="0.3">
      <c r="A64" s="4" t="s">
        <v>53</v>
      </c>
      <c r="B64" s="92">
        <v>3641023</v>
      </c>
      <c r="C64" s="87">
        <v>618417</v>
      </c>
      <c r="D64" s="87">
        <v>0</v>
      </c>
      <c r="E64" s="87">
        <v>0</v>
      </c>
      <c r="F64" s="87">
        <v>15640</v>
      </c>
      <c r="G64" s="93">
        <v>4275080</v>
      </c>
      <c r="H64" s="16">
        <v>1521608</v>
      </c>
      <c r="I64" s="17">
        <v>43336</v>
      </c>
      <c r="J64" s="17">
        <v>0</v>
      </c>
      <c r="K64" s="17">
        <v>0</v>
      </c>
      <c r="L64" s="17">
        <v>12059</v>
      </c>
      <c r="M64" s="12">
        <v>1577003</v>
      </c>
      <c r="N64" s="16">
        <v>345638</v>
      </c>
      <c r="O64" s="17">
        <v>119590</v>
      </c>
      <c r="P64" s="17">
        <v>0</v>
      </c>
      <c r="Q64" s="17">
        <v>0</v>
      </c>
      <c r="R64" s="17">
        <v>0</v>
      </c>
      <c r="S64" s="12">
        <v>465228</v>
      </c>
      <c r="T64" s="16">
        <v>114321</v>
      </c>
      <c r="U64" s="17">
        <v>85676</v>
      </c>
      <c r="V64" s="17">
        <v>0</v>
      </c>
      <c r="W64" s="17">
        <v>0</v>
      </c>
      <c r="X64" s="17">
        <v>0</v>
      </c>
      <c r="Y64" s="12">
        <v>199997</v>
      </c>
      <c r="Z64" s="16">
        <v>1261165</v>
      </c>
      <c r="AA64" s="17">
        <v>163104</v>
      </c>
      <c r="AB64" s="17">
        <v>0</v>
      </c>
      <c r="AC64" s="17">
        <v>0</v>
      </c>
      <c r="AD64" s="17">
        <v>3581</v>
      </c>
      <c r="AE64" s="12">
        <v>1427850</v>
      </c>
      <c r="AF64" s="16">
        <v>0</v>
      </c>
      <c r="AG64" s="17">
        <v>0</v>
      </c>
      <c r="AH64" s="17">
        <v>0</v>
      </c>
      <c r="AI64" s="17">
        <v>0</v>
      </c>
      <c r="AJ64" s="17">
        <v>0</v>
      </c>
      <c r="AK64" s="12">
        <v>0</v>
      </c>
      <c r="AL64" s="16">
        <v>398291</v>
      </c>
      <c r="AM64" s="17">
        <v>206711</v>
      </c>
      <c r="AN64" s="17">
        <v>0</v>
      </c>
      <c r="AO64" s="17">
        <v>0</v>
      </c>
      <c r="AP64" s="17">
        <v>0</v>
      </c>
      <c r="AQ64" s="12">
        <v>605002</v>
      </c>
    </row>
    <row r="65" spans="1:43" x14ac:dyDescent="0.3">
      <c r="A65" s="4" t="s">
        <v>54</v>
      </c>
      <c r="B65" s="92">
        <v>1056838</v>
      </c>
      <c r="C65" s="87">
        <v>1074823</v>
      </c>
      <c r="D65" s="87">
        <v>23407</v>
      </c>
      <c r="E65" s="87">
        <v>0</v>
      </c>
      <c r="F65" s="87">
        <v>0</v>
      </c>
      <c r="G65" s="93">
        <v>2155068</v>
      </c>
      <c r="H65" s="16">
        <v>300590</v>
      </c>
      <c r="I65" s="17">
        <v>763676</v>
      </c>
      <c r="J65" s="17">
        <v>3702</v>
      </c>
      <c r="K65" s="17">
        <v>0</v>
      </c>
      <c r="L65" s="17">
        <v>0</v>
      </c>
      <c r="M65" s="12">
        <v>1067968</v>
      </c>
      <c r="N65" s="16">
        <v>303948</v>
      </c>
      <c r="O65" s="17">
        <v>77163</v>
      </c>
      <c r="P65" s="17">
        <v>3696</v>
      </c>
      <c r="Q65" s="17">
        <v>0</v>
      </c>
      <c r="R65" s="17">
        <v>0</v>
      </c>
      <c r="S65" s="12">
        <v>384807</v>
      </c>
      <c r="T65" s="16">
        <v>76586</v>
      </c>
      <c r="U65" s="17">
        <v>171568</v>
      </c>
      <c r="V65" s="17">
        <v>8627</v>
      </c>
      <c r="W65" s="17">
        <v>0</v>
      </c>
      <c r="X65" s="17">
        <v>0</v>
      </c>
      <c r="Y65" s="12">
        <v>256781</v>
      </c>
      <c r="Z65" s="16">
        <v>75325</v>
      </c>
      <c r="AA65" s="17">
        <v>56175</v>
      </c>
      <c r="AB65" s="17">
        <v>0</v>
      </c>
      <c r="AC65" s="17">
        <v>0</v>
      </c>
      <c r="AD65" s="17">
        <v>0</v>
      </c>
      <c r="AE65" s="12">
        <v>131500</v>
      </c>
      <c r="AF65" s="16">
        <v>0</v>
      </c>
      <c r="AG65" s="17">
        <v>0</v>
      </c>
      <c r="AH65" s="17">
        <v>0</v>
      </c>
      <c r="AI65" s="17">
        <v>0</v>
      </c>
      <c r="AJ65" s="17">
        <v>0</v>
      </c>
      <c r="AK65" s="12">
        <v>0</v>
      </c>
      <c r="AL65" s="16">
        <v>300389</v>
      </c>
      <c r="AM65" s="17">
        <v>6241</v>
      </c>
      <c r="AN65" s="17">
        <v>7382</v>
      </c>
      <c r="AO65" s="17">
        <v>0</v>
      </c>
      <c r="AP65" s="17">
        <v>0</v>
      </c>
      <c r="AQ65" s="12">
        <v>314012</v>
      </c>
    </row>
    <row r="66" spans="1:43" x14ac:dyDescent="0.3">
      <c r="A66" s="4" t="s">
        <v>55</v>
      </c>
      <c r="B66" s="92">
        <v>5622000</v>
      </c>
      <c r="C66" s="87">
        <v>1068000</v>
      </c>
      <c r="D66" s="87">
        <v>349015</v>
      </c>
      <c r="E66" s="87">
        <v>0</v>
      </c>
      <c r="F66" s="87">
        <v>315000</v>
      </c>
      <c r="G66" s="93">
        <v>7354015</v>
      </c>
      <c r="H66" s="16">
        <v>806000</v>
      </c>
      <c r="I66" s="17">
        <v>208000</v>
      </c>
      <c r="J66" s="17">
        <v>290006</v>
      </c>
      <c r="K66" s="17">
        <v>0</v>
      </c>
      <c r="L66" s="17">
        <v>16000</v>
      </c>
      <c r="M66" s="12">
        <v>1320006</v>
      </c>
      <c r="N66" s="16">
        <v>1670000</v>
      </c>
      <c r="O66" s="17">
        <v>326000</v>
      </c>
      <c r="P66" s="17">
        <v>27698</v>
      </c>
      <c r="Q66" s="17">
        <v>0</v>
      </c>
      <c r="R66" s="17">
        <v>8000</v>
      </c>
      <c r="S66" s="12">
        <v>2031698</v>
      </c>
      <c r="T66" s="16">
        <v>1092000</v>
      </c>
      <c r="U66" s="17">
        <v>131000</v>
      </c>
      <c r="V66" s="17">
        <v>3600</v>
      </c>
      <c r="W66" s="17">
        <v>0</v>
      </c>
      <c r="X66" s="17">
        <v>43000</v>
      </c>
      <c r="Y66" s="12">
        <v>1269600</v>
      </c>
      <c r="Z66" s="16">
        <v>1278000</v>
      </c>
      <c r="AA66" s="17">
        <v>361000</v>
      </c>
      <c r="AB66" s="17">
        <v>27711</v>
      </c>
      <c r="AC66" s="17">
        <v>0</v>
      </c>
      <c r="AD66" s="17">
        <v>232000</v>
      </c>
      <c r="AE66" s="12">
        <v>1898711</v>
      </c>
      <c r="AF66" s="16">
        <v>0</v>
      </c>
      <c r="AG66" s="17">
        <v>0</v>
      </c>
      <c r="AH66" s="17">
        <v>0</v>
      </c>
      <c r="AI66" s="17">
        <v>0</v>
      </c>
      <c r="AJ66" s="17">
        <v>0</v>
      </c>
      <c r="AK66" s="12">
        <v>0</v>
      </c>
      <c r="AL66" s="16">
        <v>776000</v>
      </c>
      <c r="AM66" s="17">
        <v>42000</v>
      </c>
      <c r="AN66" s="17">
        <v>0</v>
      </c>
      <c r="AO66" s="17">
        <v>0</v>
      </c>
      <c r="AP66" s="17">
        <v>16000</v>
      </c>
      <c r="AQ66" s="12">
        <v>834000</v>
      </c>
    </row>
    <row r="67" spans="1:43" x14ac:dyDescent="0.3">
      <c r="A67" s="4" t="s">
        <v>56</v>
      </c>
      <c r="B67" s="92">
        <v>1903060.59</v>
      </c>
      <c r="C67" s="87">
        <v>182172.76</v>
      </c>
      <c r="D67" s="87">
        <v>87724.14</v>
      </c>
      <c r="E67" s="87">
        <v>0</v>
      </c>
      <c r="F67" s="87">
        <v>114.82</v>
      </c>
      <c r="G67" s="93">
        <v>2173072.3099999996</v>
      </c>
      <c r="H67" s="16">
        <v>1285370.44</v>
      </c>
      <c r="I67" s="17">
        <v>119485.20000000001</v>
      </c>
      <c r="J67" s="17">
        <v>87724.14</v>
      </c>
      <c r="K67" s="17">
        <v>0</v>
      </c>
      <c r="L67" s="17">
        <v>89.82</v>
      </c>
      <c r="M67" s="12">
        <v>1492669.5999999999</v>
      </c>
      <c r="N67" s="16">
        <v>350439.1</v>
      </c>
      <c r="O67" s="17">
        <v>4921.58</v>
      </c>
      <c r="P67" s="17">
        <v>0</v>
      </c>
      <c r="Q67" s="17">
        <v>0</v>
      </c>
      <c r="R67" s="17">
        <v>0</v>
      </c>
      <c r="S67" s="12">
        <v>355360.68</v>
      </c>
      <c r="T67" s="16">
        <v>0</v>
      </c>
      <c r="U67" s="17">
        <v>28136.59</v>
      </c>
      <c r="V67" s="17">
        <v>0</v>
      </c>
      <c r="W67" s="17">
        <v>0</v>
      </c>
      <c r="X67" s="17">
        <v>0</v>
      </c>
      <c r="Y67" s="12">
        <v>28136.59</v>
      </c>
      <c r="Z67" s="16">
        <v>68376.05</v>
      </c>
      <c r="AA67" s="17">
        <v>13199.39</v>
      </c>
      <c r="AB67" s="17">
        <v>0</v>
      </c>
      <c r="AC67" s="17">
        <v>0</v>
      </c>
      <c r="AD67" s="17">
        <v>0</v>
      </c>
      <c r="AE67" s="12">
        <v>81575.44</v>
      </c>
      <c r="AF67" s="16">
        <v>0</v>
      </c>
      <c r="AG67" s="17">
        <v>0</v>
      </c>
      <c r="AH67" s="17">
        <v>0</v>
      </c>
      <c r="AI67" s="17">
        <v>0</v>
      </c>
      <c r="AJ67" s="17">
        <v>0</v>
      </c>
      <c r="AK67" s="12">
        <v>0</v>
      </c>
      <c r="AL67" s="16">
        <v>198875</v>
      </c>
      <c r="AM67" s="17">
        <v>16430</v>
      </c>
      <c r="AN67" s="17">
        <v>0</v>
      </c>
      <c r="AO67" s="17">
        <v>0</v>
      </c>
      <c r="AP67" s="17">
        <v>25</v>
      </c>
      <c r="AQ67" s="12">
        <v>215330</v>
      </c>
    </row>
    <row r="68" spans="1:43" x14ac:dyDescent="0.3">
      <c r="A68" s="4" t="s">
        <v>57</v>
      </c>
      <c r="B68" s="92">
        <v>16056463.040000001</v>
      </c>
      <c r="C68" s="87">
        <v>2755608.6199999996</v>
      </c>
      <c r="D68" s="87">
        <v>350635.5</v>
      </c>
      <c r="E68" s="87">
        <v>0</v>
      </c>
      <c r="F68" s="87">
        <v>4018035</v>
      </c>
      <c r="G68" s="93">
        <v>23180742.16</v>
      </c>
      <c r="H68" s="16">
        <v>10840527.380000001</v>
      </c>
      <c r="I68" s="17">
        <v>574897.62</v>
      </c>
      <c r="J68" s="17">
        <v>327641.09999999998</v>
      </c>
      <c r="K68" s="17">
        <v>0</v>
      </c>
      <c r="L68" s="17">
        <v>3351499.4000000004</v>
      </c>
      <c r="M68" s="12">
        <v>15094565.5</v>
      </c>
      <c r="N68" s="16">
        <v>1462069.92</v>
      </c>
      <c r="O68" s="17">
        <v>223428.41</v>
      </c>
      <c r="P68" s="17">
        <v>0</v>
      </c>
      <c r="Q68" s="17">
        <v>0</v>
      </c>
      <c r="R68" s="17">
        <v>322.77999999999997</v>
      </c>
      <c r="S68" s="12">
        <v>1685821.1099999999</v>
      </c>
      <c r="T68" s="16">
        <v>2734833.4299999997</v>
      </c>
      <c r="U68" s="17">
        <v>1431185.6999999997</v>
      </c>
      <c r="V68" s="17">
        <v>22994.400000000001</v>
      </c>
      <c r="W68" s="17">
        <v>0</v>
      </c>
      <c r="X68" s="17">
        <v>564179.79</v>
      </c>
      <c r="Y68" s="12">
        <v>4753193.3199999994</v>
      </c>
      <c r="Z68" s="16">
        <v>0</v>
      </c>
      <c r="AA68" s="17">
        <v>161275.28000000003</v>
      </c>
      <c r="AB68" s="17">
        <v>0</v>
      </c>
      <c r="AC68" s="17">
        <v>0</v>
      </c>
      <c r="AD68" s="17">
        <v>99272.48</v>
      </c>
      <c r="AE68" s="12">
        <v>260547.76</v>
      </c>
      <c r="AF68" s="16">
        <v>431954.84</v>
      </c>
      <c r="AG68" s="17">
        <v>339210.25</v>
      </c>
      <c r="AH68" s="17">
        <v>0</v>
      </c>
      <c r="AI68" s="17">
        <v>0</v>
      </c>
      <c r="AJ68" s="17">
        <v>985.8</v>
      </c>
      <c r="AK68" s="12">
        <v>772150.89000000013</v>
      </c>
      <c r="AL68" s="16">
        <v>587077.47</v>
      </c>
      <c r="AM68" s="17">
        <v>25611.360000000001</v>
      </c>
      <c r="AN68" s="17">
        <v>0</v>
      </c>
      <c r="AO68" s="17">
        <v>0</v>
      </c>
      <c r="AP68" s="17">
        <v>1774.75</v>
      </c>
      <c r="AQ68" s="12">
        <v>614463.57999999996</v>
      </c>
    </row>
    <row r="69" spans="1:43" x14ac:dyDescent="0.3">
      <c r="A69" s="4" t="s">
        <v>58</v>
      </c>
      <c r="B69" s="92">
        <v>426212.92000000004</v>
      </c>
      <c r="C69" s="87">
        <v>248899.58000000002</v>
      </c>
      <c r="D69" s="87">
        <v>37503.759999999995</v>
      </c>
      <c r="E69" s="87">
        <v>0</v>
      </c>
      <c r="F69" s="87">
        <v>2.1799451133119874E-11</v>
      </c>
      <c r="G69" s="93">
        <v>712616.26000000013</v>
      </c>
      <c r="H69" s="16">
        <v>0</v>
      </c>
      <c r="I69" s="17">
        <v>2835</v>
      </c>
      <c r="J69" s="17">
        <v>0</v>
      </c>
      <c r="K69" s="17">
        <v>0</v>
      </c>
      <c r="L69" s="17">
        <v>0</v>
      </c>
      <c r="M69" s="12">
        <v>2835</v>
      </c>
      <c r="N69" s="16">
        <v>250501.04000000004</v>
      </c>
      <c r="O69" s="17">
        <v>25436.070000000003</v>
      </c>
      <c r="P69" s="17">
        <v>2265.34</v>
      </c>
      <c r="Q69" s="17">
        <v>0</v>
      </c>
      <c r="R69" s="17">
        <v>3.637978807091713E-12</v>
      </c>
      <c r="S69" s="12">
        <v>278202.45000000007</v>
      </c>
      <c r="T69" s="16">
        <v>20175.05</v>
      </c>
      <c r="U69" s="17">
        <v>189145.75000000003</v>
      </c>
      <c r="V69" s="17">
        <v>0</v>
      </c>
      <c r="W69" s="17">
        <v>0</v>
      </c>
      <c r="X69" s="17">
        <v>0</v>
      </c>
      <c r="Y69" s="12">
        <v>209320.80000000002</v>
      </c>
      <c r="Z69" s="16">
        <v>0</v>
      </c>
      <c r="AA69" s="17">
        <v>18109.84</v>
      </c>
      <c r="AB69" s="17">
        <v>35238.42</v>
      </c>
      <c r="AC69" s="17">
        <v>0</v>
      </c>
      <c r="AD69" s="17">
        <v>0</v>
      </c>
      <c r="AE69" s="12">
        <v>53348.259999999995</v>
      </c>
      <c r="AF69" s="16">
        <v>703.57999999999993</v>
      </c>
      <c r="AG69" s="17">
        <v>249.4</v>
      </c>
      <c r="AH69" s="17">
        <v>0</v>
      </c>
      <c r="AI69" s="17">
        <v>0</v>
      </c>
      <c r="AJ69" s="17">
        <v>-2.8421709430404007E-14</v>
      </c>
      <c r="AK69" s="12">
        <v>952.9799999999999</v>
      </c>
      <c r="AL69" s="16">
        <v>154833.25</v>
      </c>
      <c r="AM69" s="17">
        <v>13123.52</v>
      </c>
      <c r="AN69" s="17">
        <v>0</v>
      </c>
      <c r="AO69" s="17">
        <v>0</v>
      </c>
      <c r="AP69" s="17">
        <v>1.8189894035458565E-11</v>
      </c>
      <c r="AQ69" s="12">
        <v>167956.77000000002</v>
      </c>
    </row>
    <row r="70" spans="1:43" x14ac:dyDescent="0.3">
      <c r="A70" s="4" t="s">
        <v>59</v>
      </c>
      <c r="B70" s="92">
        <v>34783.772359311268</v>
      </c>
      <c r="C70" s="87">
        <v>161764.57199999999</v>
      </c>
      <c r="D70" s="87">
        <v>22341.077049999996</v>
      </c>
      <c r="E70" s="87">
        <v>0</v>
      </c>
      <c r="F70" s="87">
        <v>1647.8566999999998</v>
      </c>
      <c r="G70" s="93">
        <v>220537.27810931124</v>
      </c>
      <c r="H70" s="16">
        <v>0</v>
      </c>
      <c r="I70" s="17">
        <v>0</v>
      </c>
      <c r="J70" s="17">
        <v>0</v>
      </c>
      <c r="K70" s="17">
        <v>0</v>
      </c>
      <c r="L70" s="17">
        <v>0</v>
      </c>
      <c r="M70" s="12">
        <v>0</v>
      </c>
      <c r="N70" s="16">
        <v>16291.070297449569</v>
      </c>
      <c r="O70" s="17">
        <v>99475.348000000013</v>
      </c>
      <c r="P70" s="17">
        <v>3178.8944499999984</v>
      </c>
      <c r="Q70" s="17">
        <v>0</v>
      </c>
      <c r="R70" s="17">
        <v>706.22429999999986</v>
      </c>
      <c r="S70" s="12">
        <v>119651.53704744957</v>
      </c>
      <c r="T70" s="16">
        <v>6604.8952932363945</v>
      </c>
      <c r="U70" s="17">
        <v>56617.787999999993</v>
      </c>
      <c r="V70" s="17">
        <v>2757.5944499999982</v>
      </c>
      <c r="W70" s="17">
        <v>0</v>
      </c>
      <c r="X70" s="17">
        <v>706.22429999999986</v>
      </c>
      <c r="Y70" s="12">
        <v>66686.502043236396</v>
      </c>
      <c r="Z70" s="16">
        <v>11887.806768625307</v>
      </c>
      <c r="AA70" s="17">
        <v>5671.4359999999997</v>
      </c>
      <c r="AB70" s="17">
        <v>16404.58815</v>
      </c>
      <c r="AC70" s="17">
        <v>0</v>
      </c>
      <c r="AD70" s="17">
        <v>235.40809999999999</v>
      </c>
      <c r="AE70" s="12">
        <v>34199.239018625303</v>
      </c>
      <c r="AF70" s="16">
        <v>0</v>
      </c>
      <c r="AG70" s="17">
        <v>0</v>
      </c>
      <c r="AH70" s="17">
        <v>0</v>
      </c>
      <c r="AI70" s="17">
        <v>0</v>
      </c>
      <c r="AJ70" s="17">
        <v>0</v>
      </c>
      <c r="AK70" s="12">
        <v>0</v>
      </c>
      <c r="AL70" s="16">
        <v>0</v>
      </c>
      <c r="AM70" s="17">
        <v>0</v>
      </c>
      <c r="AN70" s="17">
        <v>0</v>
      </c>
      <c r="AO70" s="17">
        <v>0</v>
      </c>
      <c r="AP70" s="17">
        <v>0</v>
      </c>
      <c r="AQ70" s="12">
        <v>0</v>
      </c>
    </row>
    <row r="71" spans="1:43" x14ac:dyDescent="0.3">
      <c r="A71" s="4" t="s">
        <v>60</v>
      </c>
      <c r="B71" s="92">
        <v>2851331</v>
      </c>
      <c r="C71" s="87">
        <v>290402</v>
      </c>
      <c r="D71" s="87">
        <v>624325</v>
      </c>
      <c r="E71" s="87">
        <v>0</v>
      </c>
      <c r="F71" s="87">
        <v>-54399</v>
      </c>
      <c r="G71" s="93">
        <v>3711659</v>
      </c>
      <c r="H71" s="16">
        <v>449730</v>
      </c>
      <c r="I71" s="17">
        <v>31633</v>
      </c>
      <c r="J71" s="17">
        <v>164077</v>
      </c>
      <c r="K71" s="17">
        <v>0</v>
      </c>
      <c r="L71" s="17">
        <v>0</v>
      </c>
      <c r="M71" s="12">
        <v>645440</v>
      </c>
      <c r="N71" s="16">
        <v>1365172</v>
      </c>
      <c r="O71" s="17">
        <v>52331</v>
      </c>
      <c r="P71" s="17">
        <v>17669</v>
      </c>
      <c r="Q71" s="17">
        <v>0</v>
      </c>
      <c r="R71" s="17">
        <v>319</v>
      </c>
      <c r="S71" s="12">
        <v>1435491</v>
      </c>
      <c r="T71" s="16">
        <v>709419</v>
      </c>
      <c r="U71" s="17">
        <v>160801</v>
      </c>
      <c r="V71" s="17">
        <v>260123</v>
      </c>
      <c r="W71" s="17">
        <v>0</v>
      </c>
      <c r="X71" s="17">
        <v>-32255</v>
      </c>
      <c r="Y71" s="12">
        <v>1098088</v>
      </c>
      <c r="Z71" s="16">
        <v>109584</v>
      </c>
      <c r="AA71" s="17">
        <v>5036</v>
      </c>
      <c r="AB71" s="17">
        <v>161390</v>
      </c>
      <c r="AC71" s="17">
        <v>0</v>
      </c>
      <c r="AD71" s="17">
        <v>0</v>
      </c>
      <c r="AE71" s="12">
        <v>276010</v>
      </c>
      <c r="AF71" s="16">
        <v>0</v>
      </c>
      <c r="AG71" s="17">
        <v>0</v>
      </c>
      <c r="AH71" s="17">
        <v>21066</v>
      </c>
      <c r="AI71" s="17">
        <v>0</v>
      </c>
      <c r="AJ71" s="17">
        <v>0</v>
      </c>
      <c r="AK71" s="12">
        <v>21066</v>
      </c>
      <c r="AL71" s="16">
        <v>217426</v>
      </c>
      <c r="AM71" s="17">
        <v>40601</v>
      </c>
      <c r="AN71" s="17">
        <v>0</v>
      </c>
      <c r="AO71" s="17">
        <v>0</v>
      </c>
      <c r="AP71" s="17">
        <v>-22463</v>
      </c>
      <c r="AQ71" s="12">
        <v>235564</v>
      </c>
    </row>
    <row r="72" spans="1:43" x14ac:dyDescent="0.3">
      <c r="A72" s="4" t="s">
        <v>61</v>
      </c>
      <c r="B72" s="92">
        <v>541239</v>
      </c>
      <c r="C72" s="87">
        <v>467808</v>
      </c>
      <c r="D72" s="87">
        <v>35427</v>
      </c>
      <c r="E72" s="87">
        <v>0</v>
      </c>
      <c r="F72" s="87">
        <v>3430</v>
      </c>
      <c r="G72" s="93">
        <v>1047904</v>
      </c>
      <c r="H72" s="16">
        <v>0</v>
      </c>
      <c r="I72" s="17">
        <v>31275</v>
      </c>
      <c r="J72" s="17">
        <v>0</v>
      </c>
      <c r="K72" s="17">
        <v>0</v>
      </c>
      <c r="L72" s="17">
        <v>-14090</v>
      </c>
      <c r="M72" s="12">
        <v>17185</v>
      </c>
      <c r="N72" s="16">
        <v>447463</v>
      </c>
      <c r="O72" s="17">
        <v>366037</v>
      </c>
      <c r="P72" s="17">
        <v>5116</v>
      </c>
      <c r="Q72" s="17">
        <v>0</v>
      </c>
      <c r="R72" s="17">
        <v>16223</v>
      </c>
      <c r="S72" s="12">
        <v>834839</v>
      </c>
      <c r="T72" s="16">
        <v>93633</v>
      </c>
      <c r="U72" s="17">
        <v>30361</v>
      </c>
      <c r="V72" s="17">
        <v>0</v>
      </c>
      <c r="W72" s="17">
        <v>0</v>
      </c>
      <c r="X72" s="17">
        <v>997</v>
      </c>
      <c r="Y72" s="12">
        <v>124991</v>
      </c>
      <c r="Z72" s="16">
        <v>143</v>
      </c>
      <c r="AA72" s="17">
        <v>40135</v>
      </c>
      <c r="AB72" s="17">
        <v>30311</v>
      </c>
      <c r="AC72" s="17">
        <v>0</v>
      </c>
      <c r="AD72" s="17">
        <v>300</v>
      </c>
      <c r="AE72" s="12">
        <v>70889</v>
      </c>
      <c r="AF72" s="16">
        <v>0</v>
      </c>
      <c r="AG72" s="17">
        <v>0</v>
      </c>
      <c r="AH72" s="17">
        <v>0</v>
      </c>
      <c r="AI72" s="17">
        <v>0</v>
      </c>
      <c r="AJ72" s="17">
        <v>0</v>
      </c>
      <c r="AK72" s="12">
        <v>0</v>
      </c>
      <c r="AL72" s="16">
        <v>0</v>
      </c>
      <c r="AM72" s="17">
        <v>0</v>
      </c>
      <c r="AN72" s="17">
        <v>0</v>
      </c>
      <c r="AO72" s="17">
        <v>0</v>
      </c>
      <c r="AP72" s="17">
        <v>0</v>
      </c>
      <c r="AQ72" s="12">
        <v>0</v>
      </c>
    </row>
    <row r="73" spans="1:43" x14ac:dyDescent="0.3">
      <c r="A73" s="4" t="s">
        <v>62</v>
      </c>
      <c r="B73" s="92">
        <v>8393223.6099999994</v>
      </c>
      <c r="C73" s="87">
        <v>2394711.6800000002</v>
      </c>
      <c r="D73" s="87">
        <v>729617.73</v>
      </c>
      <c r="E73" s="87">
        <v>0</v>
      </c>
      <c r="F73" s="87">
        <v>348164.28</v>
      </c>
      <c r="G73" s="93">
        <v>11865717.299999999</v>
      </c>
      <c r="H73" s="16">
        <v>3728969.59</v>
      </c>
      <c r="I73" s="17">
        <v>229328.63</v>
      </c>
      <c r="J73" s="17">
        <v>0</v>
      </c>
      <c r="K73" s="17">
        <v>0</v>
      </c>
      <c r="L73" s="17">
        <v>2469.21</v>
      </c>
      <c r="M73" s="12">
        <v>3960767.4299999997</v>
      </c>
      <c r="N73" s="16">
        <v>3009254.38</v>
      </c>
      <c r="O73" s="17">
        <v>1579081.16</v>
      </c>
      <c r="P73" s="17">
        <v>0</v>
      </c>
      <c r="Q73" s="17">
        <v>0</v>
      </c>
      <c r="R73" s="17">
        <v>289508.78999999998</v>
      </c>
      <c r="S73" s="12">
        <v>4877844.33</v>
      </c>
      <c r="T73" s="16">
        <v>1271371.54</v>
      </c>
      <c r="U73" s="17">
        <v>468741.1</v>
      </c>
      <c r="V73" s="17">
        <v>1121.82</v>
      </c>
      <c r="W73" s="17">
        <v>0</v>
      </c>
      <c r="X73" s="17">
        <v>34074.639999999999</v>
      </c>
      <c r="Y73" s="12">
        <v>1775309.1</v>
      </c>
      <c r="Z73" s="16">
        <v>0</v>
      </c>
      <c r="AA73" s="17">
        <v>0</v>
      </c>
      <c r="AB73" s="17">
        <v>0</v>
      </c>
      <c r="AC73" s="17">
        <v>0</v>
      </c>
      <c r="AD73" s="17">
        <v>0</v>
      </c>
      <c r="AE73" s="12">
        <v>0</v>
      </c>
      <c r="AF73" s="16">
        <v>0</v>
      </c>
      <c r="AG73" s="17">
        <v>0</v>
      </c>
      <c r="AH73" s="17">
        <v>0</v>
      </c>
      <c r="AI73" s="17">
        <v>0</v>
      </c>
      <c r="AJ73" s="17">
        <v>0</v>
      </c>
      <c r="AK73" s="12">
        <v>0</v>
      </c>
      <c r="AL73" s="16">
        <v>383628.1</v>
      </c>
      <c r="AM73" s="17">
        <v>117560.79000000001</v>
      </c>
      <c r="AN73" s="17">
        <v>728495.91</v>
      </c>
      <c r="AO73" s="17">
        <v>0</v>
      </c>
      <c r="AP73" s="17">
        <v>22111.64</v>
      </c>
      <c r="AQ73" s="12">
        <v>1251796.44</v>
      </c>
    </row>
    <row r="74" spans="1:43" x14ac:dyDescent="0.3">
      <c r="A74" s="4" t="s">
        <v>63</v>
      </c>
      <c r="B74" s="92">
        <v>683276.06</v>
      </c>
      <c r="C74" s="87">
        <v>252472.06999999998</v>
      </c>
      <c r="D74" s="87">
        <v>0</v>
      </c>
      <c r="E74" s="87">
        <v>0</v>
      </c>
      <c r="F74" s="87">
        <v>0</v>
      </c>
      <c r="G74" s="93">
        <v>935748.13</v>
      </c>
      <c r="H74" s="16">
        <v>0</v>
      </c>
      <c r="I74" s="17">
        <v>0</v>
      </c>
      <c r="J74" s="17">
        <v>0</v>
      </c>
      <c r="K74" s="17">
        <v>0</v>
      </c>
      <c r="L74" s="17">
        <v>0</v>
      </c>
      <c r="M74" s="12">
        <v>0</v>
      </c>
      <c r="N74" s="16">
        <v>241610.9</v>
      </c>
      <c r="O74" s="17">
        <v>99567.659999999989</v>
      </c>
      <c r="P74" s="17">
        <v>0</v>
      </c>
      <c r="Q74" s="17">
        <v>0</v>
      </c>
      <c r="R74" s="17">
        <v>0</v>
      </c>
      <c r="S74" s="12">
        <v>341178.56</v>
      </c>
      <c r="T74" s="16">
        <v>49432.46</v>
      </c>
      <c r="U74" s="17">
        <v>58263.679999999993</v>
      </c>
      <c r="V74" s="17">
        <v>0</v>
      </c>
      <c r="W74" s="17">
        <v>0</v>
      </c>
      <c r="X74" s="17">
        <v>0</v>
      </c>
      <c r="Y74" s="12">
        <v>107696.13999999998</v>
      </c>
      <c r="Z74" s="16">
        <v>0</v>
      </c>
      <c r="AA74" s="17">
        <v>0</v>
      </c>
      <c r="AB74" s="17">
        <v>0</v>
      </c>
      <c r="AC74" s="17">
        <v>0</v>
      </c>
      <c r="AD74" s="17">
        <v>0</v>
      </c>
      <c r="AE74" s="12">
        <v>0</v>
      </c>
      <c r="AF74" s="16">
        <v>0</v>
      </c>
      <c r="AG74" s="17">
        <v>0</v>
      </c>
      <c r="AH74" s="17">
        <v>0</v>
      </c>
      <c r="AI74" s="17">
        <v>0</v>
      </c>
      <c r="AJ74" s="17">
        <v>0</v>
      </c>
      <c r="AK74" s="12">
        <v>0</v>
      </c>
      <c r="AL74" s="16">
        <v>392232.7</v>
      </c>
      <c r="AM74" s="17">
        <v>94640.73000000001</v>
      </c>
      <c r="AN74" s="17">
        <v>0</v>
      </c>
      <c r="AO74" s="17">
        <v>0</v>
      </c>
      <c r="AP74" s="17">
        <v>0</v>
      </c>
      <c r="AQ74" s="12">
        <v>486873.43000000005</v>
      </c>
    </row>
    <row r="75" spans="1:43" x14ac:dyDescent="0.3">
      <c r="A75" s="4" t="s">
        <v>64</v>
      </c>
      <c r="B75" s="92">
        <v>4424361.04</v>
      </c>
      <c r="C75" s="87">
        <v>384809.24000000005</v>
      </c>
      <c r="D75" s="87">
        <v>0</v>
      </c>
      <c r="E75" s="87">
        <v>0</v>
      </c>
      <c r="F75" s="87">
        <v>0</v>
      </c>
      <c r="G75" s="93">
        <v>4809170.28</v>
      </c>
      <c r="H75" s="16">
        <v>518291.30999999994</v>
      </c>
      <c r="I75" s="17">
        <v>132018.53000000003</v>
      </c>
      <c r="J75" s="17">
        <v>0</v>
      </c>
      <c r="K75" s="17">
        <v>0</v>
      </c>
      <c r="L75" s="17">
        <v>0</v>
      </c>
      <c r="M75" s="12">
        <v>650309.84</v>
      </c>
      <c r="N75" s="16">
        <v>843155.46000000008</v>
      </c>
      <c r="O75" s="17">
        <v>43529.840000000004</v>
      </c>
      <c r="P75" s="17">
        <v>0</v>
      </c>
      <c r="Q75" s="17">
        <v>0</v>
      </c>
      <c r="R75" s="17">
        <v>0</v>
      </c>
      <c r="S75" s="12">
        <v>886685.3</v>
      </c>
      <c r="T75" s="16">
        <v>627204.40000000014</v>
      </c>
      <c r="U75" s="17">
        <v>75023.650000000009</v>
      </c>
      <c r="V75" s="17">
        <v>0</v>
      </c>
      <c r="W75" s="17">
        <v>0</v>
      </c>
      <c r="X75" s="17">
        <v>0</v>
      </c>
      <c r="Y75" s="12">
        <v>702228.05000000016</v>
      </c>
      <c r="Z75" s="16">
        <v>2023210.8600000003</v>
      </c>
      <c r="AA75" s="17">
        <v>113952.03</v>
      </c>
      <c r="AB75" s="17">
        <v>0</v>
      </c>
      <c r="AC75" s="17">
        <v>0</v>
      </c>
      <c r="AD75" s="17">
        <v>0</v>
      </c>
      <c r="AE75" s="12">
        <v>2137162.89</v>
      </c>
      <c r="AF75" s="16">
        <v>0</v>
      </c>
      <c r="AG75" s="17">
        <v>0</v>
      </c>
      <c r="AH75" s="17">
        <v>0</v>
      </c>
      <c r="AI75" s="17">
        <v>0</v>
      </c>
      <c r="AJ75" s="17">
        <v>0</v>
      </c>
      <c r="AK75" s="12">
        <v>0</v>
      </c>
      <c r="AL75" s="16">
        <v>412499.00999999995</v>
      </c>
      <c r="AM75" s="17">
        <v>20285.189999999999</v>
      </c>
      <c r="AN75" s="17">
        <v>0</v>
      </c>
      <c r="AO75" s="17">
        <v>0</v>
      </c>
      <c r="AP75" s="17">
        <v>0</v>
      </c>
      <c r="AQ75" s="12">
        <v>432784.19999999995</v>
      </c>
    </row>
    <row r="76" spans="1:43" x14ac:dyDescent="0.3">
      <c r="A76" s="4" t="s">
        <v>65</v>
      </c>
      <c r="B76" s="92">
        <v>4229646.5582157206</v>
      </c>
      <c r="C76" s="87">
        <v>971325.28396062017</v>
      </c>
      <c r="D76" s="87">
        <v>93286.789517500467</v>
      </c>
      <c r="E76" s="87">
        <v>3763.24</v>
      </c>
      <c r="F76" s="87">
        <v>23807.55</v>
      </c>
      <c r="G76" s="93">
        <v>5321829.421693841</v>
      </c>
      <c r="H76" s="16">
        <v>337038.3</v>
      </c>
      <c r="I76" s="17">
        <v>58149.56</v>
      </c>
      <c r="J76" s="17">
        <v>9606.19</v>
      </c>
      <c r="K76" s="17">
        <v>2810.43</v>
      </c>
      <c r="L76" s="17">
        <v>-11346.550000000001</v>
      </c>
      <c r="M76" s="12">
        <v>396257.93</v>
      </c>
      <c r="N76" s="16">
        <v>1315156.8900000001</v>
      </c>
      <c r="O76" s="17">
        <v>164056.61000000002</v>
      </c>
      <c r="P76" s="17">
        <v>2560</v>
      </c>
      <c r="Q76" s="17">
        <v>952.81</v>
      </c>
      <c r="R76" s="17">
        <v>32503.98</v>
      </c>
      <c r="S76" s="12">
        <v>1515230.2900000003</v>
      </c>
      <c r="T76" s="16">
        <v>2276501.790000001</v>
      </c>
      <c r="U76" s="17">
        <v>348515.66</v>
      </c>
      <c r="V76" s="17">
        <v>18233.919999999998</v>
      </c>
      <c r="W76" s="17">
        <v>0</v>
      </c>
      <c r="X76" s="17">
        <v>-1317.4799999999996</v>
      </c>
      <c r="Y76" s="12">
        <v>2641933.8900000011</v>
      </c>
      <c r="Z76" s="16">
        <v>0</v>
      </c>
      <c r="AA76" s="17">
        <v>343458.85000000003</v>
      </c>
      <c r="AB76" s="17">
        <v>61656.07</v>
      </c>
      <c r="AC76" s="17">
        <v>0</v>
      </c>
      <c r="AD76" s="17">
        <v>731.09</v>
      </c>
      <c r="AE76" s="12">
        <v>405846.01000000007</v>
      </c>
      <c r="AF76" s="16">
        <v>6995.04</v>
      </c>
      <c r="AG76" s="17">
        <v>10612.109999999999</v>
      </c>
      <c r="AH76" s="17">
        <v>0</v>
      </c>
      <c r="AI76" s="17">
        <v>0</v>
      </c>
      <c r="AJ76" s="17">
        <v>1804.96</v>
      </c>
      <c r="AK76" s="12">
        <v>19412.109999999997</v>
      </c>
      <c r="AL76" s="16">
        <v>293954.53821571899</v>
      </c>
      <c r="AM76" s="17">
        <v>46532.493960620297</v>
      </c>
      <c r="AN76" s="17">
        <v>1230.6095175004796</v>
      </c>
      <c r="AO76" s="17">
        <v>0</v>
      </c>
      <c r="AP76" s="17">
        <v>1431.55</v>
      </c>
      <c r="AQ76" s="12">
        <v>343149.19169383979</v>
      </c>
    </row>
    <row r="77" spans="1:43" x14ac:dyDescent="0.3">
      <c r="A77" s="4" t="s">
        <v>66</v>
      </c>
      <c r="B77" s="92">
        <v>1576540</v>
      </c>
      <c r="C77" s="87">
        <v>259591</v>
      </c>
      <c r="D77" s="87">
        <v>0</v>
      </c>
      <c r="E77" s="87">
        <v>2235</v>
      </c>
      <c r="F77" s="87">
        <v>900</v>
      </c>
      <c r="G77" s="93">
        <v>1839266</v>
      </c>
      <c r="H77" s="16">
        <v>884284</v>
      </c>
      <c r="I77" s="17">
        <v>55472</v>
      </c>
      <c r="J77" s="17">
        <v>0</v>
      </c>
      <c r="K77" s="17">
        <v>2235</v>
      </c>
      <c r="L77" s="17">
        <v>900</v>
      </c>
      <c r="M77" s="12">
        <v>942891</v>
      </c>
      <c r="N77" s="16">
        <v>145935</v>
      </c>
      <c r="O77" s="17">
        <v>11167</v>
      </c>
      <c r="P77" s="17">
        <v>0</v>
      </c>
      <c r="Q77" s="17">
        <v>0</v>
      </c>
      <c r="R77" s="17">
        <v>0</v>
      </c>
      <c r="S77" s="12">
        <v>157102</v>
      </c>
      <c r="T77" s="16">
        <v>31137</v>
      </c>
      <c r="U77" s="17">
        <v>23887</v>
      </c>
      <c r="V77" s="17">
        <v>0</v>
      </c>
      <c r="W77" s="17">
        <v>0</v>
      </c>
      <c r="X77" s="17">
        <v>0</v>
      </c>
      <c r="Y77" s="12">
        <v>55024</v>
      </c>
      <c r="Z77" s="16">
        <v>322492</v>
      </c>
      <c r="AA77" s="17">
        <v>32436</v>
      </c>
      <c r="AB77" s="17">
        <v>0</v>
      </c>
      <c r="AC77" s="17">
        <v>0</v>
      </c>
      <c r="AD77" s="17">
        <v>0</v>
      </c>
      <c r="AE77" s="12">
        <v>354928</v>
      </c>
      <c r="AF77" s="16">
        <v>0</v>
      </c>
      <c r="AG77" s="17">
        <v>0</v>
      </c>
      <c r="AH77" s="17">
        <v>0</v>
      </c>
      <c r="AI77" s="17">
        <v>0</v>
      </c>
      <c r="AJ77" s="17">
        <v>0</v>
      </c>
      <c r="AK77" s="12">
        <v>0</v>
      </c>
      <c r="AL77" s="16">
        <v>192692</v>
      </c>
      <c r="AM77" s="17">
        <v>136629</v>
      </c>
      <c r="AN77" s="17">
        <v>0</v>
      </c>
      <c r="AO77" s="17">
        <v>0</v>
      </c>
      <c r="AP77" s="17">
        <v>0</v>
      </c>
      <c r="AQ77" s="12">
        <v>329321</v>
      </c>
    </row>
    <row r="78" spans="1:43" x14ac:dyDescent="0.3">
      <c r="A78" s="4" t="s">
        <v>67</v>
      </c>
      <c r="B78" s="92">
        <v>2713169</v>
      </c>
      <c r="C78" s="87">
        <v>1923945</v>
      </c>
      <c r="D78" s="87">
        <v>0</v>
      </c>
      <c r="E78" s="87">
        <v>0</v>
      </c>
      <c r="F78" s="87">
        <v>65096</v>
      </c>
      <c r="G78" s="93">
        <v>4702210</v>
      </c>
      <c r="H78" s="16">
        <v>1989894</v>
      </c>
      <c r="I78" s="17">
        <v>967613</v>
      </c>
      <c r="J78" s="17">
        <v>0</v>
      </c>
      <c r="K78" s="17">
        <v>0</v>
      </c>
      <c r="L78" s="17">
        <v>65096</v>
      </c>
      <c r="M78" s="12">
        <v>3022603</v>
      </c>
      <c r="N78" s="16">
        <v>599088</v>
      </c>
      <c r="O78" s="17">
        <v>514845</v>
      </c>
      <c r="P78" s="17">
        <v>0</v>
      </c>
      <c r="Q78" s="17">
        <v>0</v>
      </c>
      <c r="R78" s="17">
        <v>0</v>
      </c>
      <c r="S78" s="12">
        <v>1113933</v>
      </c>
      <c r="T78" s="16">
        <v>124187</v>
      </c>
      <c r="U78" s="17">
        <v>379612</v>
      </c>
      <c r="V78" s="17">
        <v>0</v>
      </c>
      <c r="W78" s="17">
        <v>0</v>
      </c>
      <c r="X78" s="17">
        <v>0</v>
      </c>
      <c r="Y78" s="12">
        <v>503799</v>
      </c>
      <c r="Z78" s="16">
        <v>0</v>
      </c>
      <c r="AA78" s="17">
        <v>61875</v>
      </c>
      <c r="AB78" s="17">
        <v>0</v>
      </c>
      <c r="AC78" s="17">
        <v>0</v>
      </c>
      <c r="AD78" s="17">
        <v>0</v>
      </c>
      <c r="AE78" s="12">
        <v>61875</v>
      </c>
      <c r="AF78" s="16">
        <v>0</v>
      </c>
      <c r="AG78" s="17">
        <v>0</v>
      </c>
      <c r="AH78" s="17">
        <v>0</v>
      </c>
      <c r="AI78" s="17">
        <v>0</v>
      </c>
      <c r="AJ78" s="17">
        <v>0</v>
      </c>
      <c r="AK78" s="12">
        <v>0</v>
      </c>
      <c r="AL78" s="16">
        <v>0</v>
      </c>
      <c r="AM78" s="17">
        <v>0</v>
      </c>
      <c r="AN78" s="17">
        <v>0</v>
      </c>
      <c r="AO78" s="17">
        <v>0</v>
      </c>
      <c r="AP78" s="17">
        <v>0</v>
      </c>
      <c r="AQ78" s="12">
        <v>0</v>
      </c>
    </row>
    <row r="79" spans="1:43" x14ac:dyDescent="0.3">
      <c r="A79" s="4" t="s">
        <v>68</v>
      </c>
      <c r="B79" s="92">
        <v>7770625</v>
      </c>
      <c r="C79" s="87">
        <v>1605287</v>
      </c>
      <c r="D79" s="87">
        <v>558679.27383410896</v>
      </c>
      <c r="E79" s="87">
        <v>0</v>
      </c>
      <c r="F79" s="87">
        <v>0</v>
      </c>
      <c r="G79" s="93">
        <v>9934591.2738341093</v>
      </c>
      <c r="H79" s="16">
        <v>3390664</v>
      </c>
      <c r="I79" s="17">
        <v>620269</v>
      </c>
      <c r="J79" s="17">
        <v>236248.01728187464</v>
      </c>
      <c r="K79" s="17">
        <v>0</v>
      </c>
      <c r="L79" s="17">
        <v>0</v>
      </c>
      <c r="M79" s="12">
        <v>4247181.017281875</v>
      </c>
      <c r="N79" s="16">
        <v>923586</v>
      </c>
      <c r="O79" s="17">
        <v>79502</v>
      </c>
      <c r="P79" s="17">
        <v>65511.457505565239</v>
      </c>
      <c r="Q79" s="17">
        <v>0</v>
      </c>
      <c r="R79" s="17">
        <v>0</v>
      </c>
      <c r="S79" s="12">
        <v>1068599.4575055651</v>
      </c>
      <c r="T79" s="16">
        <v>699455</v>
      </c>
      <c r="U79" s="17">
        <v>246215</v>
      </c>
      <c r="V79" s="17">
        <v>55700.921083186971</v>
      </c>
      <c r="W79" s="17">
        <v>0</v>
      </c>
      <c r="X79" s="17">
        <v>0</v>
      </c>
      <c r="Y79" s="12">
        <v>1001370.921083187</v>
      </c>
      <c r="Z79" s="16">
        <v>2339835</v>
      </c>
      <c r="AA79" s="17">
        <v>428094</v>
      </c>
      <c r="AB79" s="17">
        <v>163033.82236178016</v>
      </c>
      <c r="AC79" s="17">
        <v>0</v>
      </c>
      <c r="AD79" s="17">
        <v>0</v>
      </c>
      <c r="AE79" s="12">
        <v>2930962.8223617803</v>
      </c>
      <c r="AF79" s="16">
        <v>0</v>
      </c>
      <c r="AG79" s="17">
        <v>0</v>
      </c>
      <c r="AH79" s="17">
        <v>0</v>
      </c>
      <c r="AI79" s="17">
        <v>0</v>
      </c>
      <c r="AJ79" s="17">
        <v>0</v>
      </c>
      <c r="AK79" s="12">
        <v>0</v>
      </c>
      <c r="AL79" s="16">
        <v>417085</v>
      </c>
      <c r="AM79" s="17">
        <v>231207</v>
      </c>
      <c r="AN79" s="17">
        <v>38185.055601701912</v>
      </c>
      <c r="AO79" s="17">
        <v>0</v>
      </c>
      <c r="AP79" s="17">
        <v>0</v>
      </c>
      <c r="AQ79" s="12">
        <v>686477.05560170196</v>
      </c>
    </row>
    <row r="80" spans="1:43" x14ac:dyDescent="0.3">
      <c r="A80" s="4" t="s">
        <v>69</v>
      </c>
      <c r="B80" s="92">
        <v>1173285.9790000001</v>
      </c>
      <c r="C80" s="87">
        <v>763095.40050000011</v>
      </c>
      <c r="D80" s="87">
        <v>0</v>
      </c>
      <c r="E80" s="87">
        <v>0</v>
      </c>
      <c r="F80" s="87">
        <v>0</v>
      </c>
      <c r="G80" s="93">
        <v>1936381.3795000003</v>
      </c>
      <c r="H80" s="16">
        <v>0</v>
      </c>
      <c r="I80" s="17">
        <v>0</v>
      </c>
      <c r="J80" s="17">
        <v>0</v>
      </c>
      <c r="K80" s="17">
        <v>0</v>
      </c>
      <c r="L80" s="17">
        <v>0</v>
      </c>
      <c r="M80" s="12">
        <v>0</v>
      </c>
      <c r="N80" s="16">
        <v>122942.70999999999</v>
      </c>
      <c r="O80" s="17">
        <v>313122.15000000002</v>
      </c>
      <c r="P80" s="17">
        <v>0</v>
      </c>
      <c r="Q80" s="17">
        <v>0</v>
      </c>
      <c r="R80" s="17">
        <v>0</v>
      </c>
      <c r="S80" s="12">
        <v>436064.86</v>
      </c>
      <c r="T80" s="16">
        <v>512498.92000000004</v>
      </c>
      <c r="U80" s="17">
        <v>397452.44000000006</v>
      </c>
      <c r="V80" s="17">
        <v>0</v>
      </c>
      <c r="W80" s="17">
        <v>0</v>
      </c>
      <c r="X80" s="17">
        <v>0</v>
      </c>
      <c r="Y80" s="12">
        <v>909951.3600000001</v>
      </c>
      <c r="Z80" s="16">
        <v>0</v>
      </c>
      <c r="AA80" s="17">
        <v>0</v>
      </c>
      <c r="AB80" s="17">
        <v>0</v>
      </c>
      <c r="AC80" s="17">
        <v>0</v>
      </c>
      <c r="AD80" s="17">
        <v>0</v>
      </c>
      <c r="AE80" s="12">
        <v>0</v>
      </c>
      <c r="AF80" s="16">
        <v>0</v>
      </c>
      <c r="AG80" s="17">
        <v>0</v>
      </c>
      <c r="AH80" s="17">
        <v>0</v>
      </c>
      <c r="AI80" s="17">
        <v>0</v>
      </c>
      <c r="AJ80" s="17">
        <v>0</v>
      </c>
      <c r="AK80" s="12">
        <v>0</v>
      </c>
      <c r="AL80" s="16">
        <v>537844.34900000005</v>
      </c>
      <c r="AM80" s="17">
        <v>52520.8105</v>
      </c>
      <c r="AN80" s="17">
        <v>0</v>
      </c>
      <c r="AO80" s="17">
        <v>0</v>
      </c>
      <c r="AP80" s="17">
        <v>0</v>
      </c>
      <c r="AQ80" s="12">
        <v>590365.15950000007</v>
      </c>
    </row>
    <row r="81" spans="1:43" x14ac:dyDescent="0.3">
      <c r="A81" s="4" t="s">
        <v>70</v>
      </c>
      <c r="B81" s="92">
        <v>857082</v>
      </c>
      <c r="C81" s="87">
        <v>187154</v>
      </c>
      <c r="D81" s="87">
        <v>52543</v>
      </c>
      <c r="E81" s="87">
        <v>0</v>
      </c>
      <c r="F81" s="87">
        <v>942</v>
      </c>
      <c r="G81" s="93">
        <v>1097721</v>
      </c>
      <c r="H81" s="16">
        <v>0</v>
      </c>
      <c r="I81" s="17">
        <v>369</v>
      </c>
      <c r="J81" s="17">
        <v>0</v>
      </c>
      <c r="K81" s="17">
        <v>0</v>
      </c>
      <c r="L81" s="17">
        <v>0</v>
      </c>
      <c r="M81" s="12">
        <v>369</v>
      </c>
      <c r="N81" s="16">
        <v>225737</v>
      </c>
      <c r="O81" s="17">
        <v>14425</v>
      </c>
      <c r="P81" s="17">
        <v>25856</v>
      </c>
      <c r="Q81" s="17">
        <v>0</v>
      </c>
      <c r="R81" s="17">
        <v>235</v>
      </c>
      <c r="S81" s="12">
        <v>266253</v>
      </c>
      <c r="T81" s="16">
        <v>52742</v>
      </c>
      <c r="U81" s="17">
        <v>46843</v>
      </c>
      <c r="V81" s="17">
        <v>2724</v>
      </c>
      <c r="W81" s="17">
        <v>0</v>
      </c>
      <c r="X81" s="17">
        <v>0</v>
      </c>
      <c r="Y81" s="12">
        <v>102309</v>
      </c>
      <c r="Z81" s="16">
        <v>419487</v>
      </c>
      <c r="AA81" s="17">
        <v>125517</v>
      </c>
      <c r="AB81" s="17">
        <v>23963</v>
      </c>
      <c r="AC81" s="17">
        <v>0</v>
      </c>
      <c r="AD81" s="17">
        <v>707</v>
      </c>
      <c r="AE81" s="12">
        <v>569674</v>
      </c>
      <c r="AF81" s="16">
        <v>0</v>
      </c>
      <c r="AG81" s="17">
        <v>0</v>
      </c>
      <c r="AH81" s="17">
        <v>0</v>
      </c>
      <c r="AI81" s="17">
        <v>0</v>
      </c>
      <c r="AJ81" s="17">
        <v>0</v>
      </c>
      <c r="AK81" s="12">
        <v>0</v>
      </c>
      <c r="AL81" s="16">
        <v>159116</v>
      </c>
      <c r="AM81" s="17">
        <v>0</v>
      </c>
      <c r="AN81" s="17">
        <v>0</v>
      </c>
      <c r="AO81" s="17">
        <v>0</v>
      </c>
      <c r="AP81" s="17">
        <v>0</v>
      </c>
      <c r="AQ81" s="12">
        <v>159116</v>
      </c>
    </row>
    <row r="82" spans="1:43" x14ac:dyDescent="0.3">
      <c r="A82" s="4" t="s">
        <v>71</v>
      </c>
      <c r="B82" s="92">
        <v>10006021.331628976</v>
      </c>
      <c r="C82" s="87">
        <v>1139921.6846580936</v>
      </c>
      <c r="D82" s="87">
        <v>2235880</v>
      </c>
      <c r="E82" s="87">
        <v>0</v>
      </c>
      <c r="F82" s="87">
        <v>934494.11318906606</v>
      </c>
      <c r="G82" s="93">
        <v>14316317.129476137</v>
      </c>
      <c r="H82" s="16">
        <v>4581313.3800000008</v>
      </c>
      <c r="I82" s="17">
        <v>319382.2</v>
      </c>
      <c r="J82" s="17">
        <v>0</v>
      </c>
      <c r="K82" s="17">
        <v>0</v>
      </c>
      <c r="L82" s="17">
        <v>31681.35</v>
      </c>
      <c r="M82" s="12">
        <v>4932376.9300000006</v>
      </c>
      <c r="N82" s="16">
        <v>2444455.9900000002</v>
      </c>
      <c r="O82" s="17">
        <v>183424.06999999998</v>
      </c>
      <c r="P82" s="17">
        <v>0</v>
      </c>
      <c r="Q82" s="17">
        <v>0</v>
      </c>
      <c r="R82" s="17">
        <v>27840.12</v>
      </c>
      <c r="S82" s="12">
        <v>2655720.1800000002</v>
      </c>
      <c r="T82" s="16">
        <v>803213.38</v>
      </c>
      <c r="U82" s="17">
        <v>92869.73000000001</v>
      </c>
      <c r="V82" s="17">
        <v>0</v>
      </c>
      <c r="W82" s="17">
        <v>0</v>
      </c>
      <c r="X82" s="17">
        <v>806098.96</v>
      </c>
      <c r="Y82" s="12">
        <v>1702182.0699999998</v>
      </c>
      <c r="Z82" s="16">
        <v>176375.18</v>
      </c>
      <c r="AA82" s="17">
        <v>30456.720000000001</v>
      </c>
      <c r="AB82" s="17">
        <v>0</v>
      </c>
      <c r="AC82" s="17">
        <v>0</v>
      </c>
      <c r="AD82" s="17">
        <v>0</v>
      </c>
      <c r="AE82" s="12">
        <v>206831.9</v>
      </c>
      <c r="AF82" s="16">
        <v>0</v>
      </c>
      <c r="AG82" s="17">
        <v>0</v>
      </c>
      <c r="AH82" s="17">
        <v>0</v>
      </c>
      <c r="AI82" s="17">
        <v>0</v>
      </c>
      <c r="AJ82" s="17">
        <v>0</v>
      </c>
      <c r="AK82" s="12">
        <v>0</v>
      </c>
      <c r="AL82" s="16">
        <v>2000663.4016289758</v>
      </c>
      <c r="AM82" s="17">
        <v>513788.9646580937</v>
      </c>
      <c r="AN82" s="17">
        <v>2235880</v>
      </c>
      <c r="AO82" s="17">
        <v>0</v>
      </c>
      <c r="AP82" s="17">
        <v>68873.683189066156</v>
      </c>
      <c r="AQ82" s="12">
        <v>4819206.0494761355</v>
      </c>
    </row>
    <row r="83" spans="1:43" x14ac:dyDescent="0.3">
      <c r="A83" s="4" t="s">
        <v>72</v>
      </c>
      <c r="B83" s="92">
        <v>17775383</v>
      </c>
      <c r="C83" s="87">
        <v>2012070.54</v>
      </c>
      <c r="D83" s="87">
        <v>0</v>
      </c>
      <c r="E83" s="87">
        <v>0</v>
      </c>
      <c r="F83" s="87">
        <v>378829</v>
      </c>
      <c r="G83" s="93">
        <v>20166282.539999999</v>
      </c>
      <c r="H83" s="16">
        <v>1252123</v>
      </c>
      <c r="I83" s="17">
        <v>778202.16</v>
      </c>
      <c r="J83" s="17">
        <v>0</v>
      </c>
      <c r="K83" s="17">
        <v>0</v>
      </c>
      <c r="L83" s="17">
        <v>605</v>
      </c>
      <c r="M83" s="12">
        <v>2030930.1600000001</v>
      </c>
      <c r="N83" s="16">
        <v>8411017</v>
      </c>
      <c r="O83" s="17">
        <v>300130.23</v>
      </c>
      <c r="P83" s="17">
        <v>0</v>
      </c>
      <c r="Q83" s="17">
        <v>0</v>
      </c>
      <c r="R83" s="17">
        <v>52059</v>
      </c>
      <c r="S83" s="12">
        <v>8763206.2300000004</v>
      </c>
      <c r="T83" s="16">
        <v>2810052</v>
      </c>
      <c r="U83" s="17">
        <v>287117</v>
      </c>
      <c r="V83" s="17">
        <v>0</v>
      </c>
      <c r="W83" s="17">
        <v>0</v>
      </c>
      <c r="X83" s="17">
        <v>290353</v>
      </c>
      <c r="Y83" s="12">
        <v>3387522</v>
      </c>
      <c r="Z83" s="16">
        <v>412274</v>
      </c>
      <c r="AA83" s="17">
        <v>446449.14999999991</v>
      </c>
      <c r="AB83" s="17">
        <v>0</v>
      </c>
      <c r="AC83" s="17">
        <v>0</v>
      </c>
      <c r="AD83" s="17">
        <v>1425</v>
      </c>
      <c r="AE83" s="12">
        <v>860148.14999999991</v>
      </c>
      <c r="AF83" s="16">
        <v>0</v>
      </c>
      <c r="AG83" s="17">
        <v>0</v>
      </c>
      <c r="AH83" s="17">
        <v>0</v>
      </c>
      <c r="AI83" s="17">
        <v>0</v>
      </c>
      <c r="AJ83" s="17">
        <v>0</v>
      </c>
      <c r="AK83" s="12">
        <v>0</v>
      </c>
      <c r="AL83" s="16">
        <v>4889917</v>
      </c>
      <c r="AM83" s="17">
        <v>200172</v>
      </c>
      <c r="AN83" s="17">
        <v>0</v>
      </c>
      <c r="AO83" s="17">
        <v>0</v>
      </c>
      <c r="AP83" s="17">
        <v>34387</v>
      </c>
      <c r="AQ83" s="12">
        <v>5124476</v>
      </c>
    </row>
    <row r="84" spans="1:43" x14ac:dyDescent="0.3">
      <c r="A84" s="4" t="s">
        <v>73</v>
      </c>
      <c r="B84" s="92">
        <v>6005657</v>
      </c>
      <c r="C84" s="87">
        <v>858030</v>
      </c>
      <c r="D84" s="87">
        <v>0</v>
      </c>
      <c r="E84" s="87">
        <v>0</v>
      </c>
      <c r="F84" s="87">
        <v>8446</v>
      </c>
      <c r="G84" s="93">
        <v>6872133</v>
      </c>
      <c r="H84" s="16">
        <v>266846</v>
      </c>
      <c r="I84" s="17">
        <v>59444</v>
      </c>
      <c r="J84" s="17">
        <v>0</v>
      </c>
      <c r="K84" s="17">
        <v>0</v>
      </c>
      <c r="L84" s="17">
        <v>0</v>
      </c>
      <c r="M84" s="12">
        <v>326290</v>
      </c>
      <c r="N84" s="16">
        <v>1537786</v>
      </c>
      <c r="O84" s="17">
        <v>183675</v>
      </c>
      <c r="P84" s="17">
        <v>0</v>
      </c>
      <c r="Q84" s="17">
        <v>0</v>
      </c>
      <c r="R84" s="17">
        <v>3168</v>
      </c>
      <c r="S84" s="12">
        <v>1724629</v>
      </c>
      <c r="T84" s="16">
        <v>281620</v>
      </c>
      <c r="U84" s="17">
        <v>67154</v>
      </c>
      <c r="V84" s="17">
        <v>0</v>
      </c>
      <c r="W84" s="17">
        <v>0</v>
      </c>
      <c r="X84" s="17">
        <v>0</v>
      </c>
      <c r="Y84" s="12">
        <v>348774</v>
      </c>
      <c r="Z84" s="16">
        <v>3203234</v>
      </c>
      <c r="AA84" s="17">
        <v>514517</v>
      </c>
      <c r="AB84" s="17">
        <v>0</v>
      </c>
      <c r="AC84" s="17">
        <v>0</v>
      </c>
      <c r="AD84" s="17">
        <v>4678</v>
      </c>
      <c r="AE84" s="12">
        <v>3722429</v>
      </c>
      <c r="AF84" s="16">
        <v>0</v>
      </c>
      <c r="AG84" s="17">
        <v>0</v>
      </c>
      <c r="AH84" s="17">
        <v>0</v>
      </c>
      <c r="AI84" s="17">
        <v>0</v>
      </c>
      <c r="AJ84" s="17">
        <v>0</v>
      </c>
      <c r="AK84" s="12">
        <v>0</v>
      </c>
      <c r="AL84" s="16">
        <v>716171</v>
      </c>
      <c r="AM84" s="17">
        <v>33240</v>
      </c>
      <c r="AN84" s="17">
        <v>0</v>
      </c>
      <c r="AO84" s="17">
        <v>0</v>
      </c>
      <c r="AP84" s="17">
        <v>600</v>
      </c>
      <c r="AQ84" s="12">
        <v>750011</v>
      </c>
    </row>
    <row r="85" spans="1:43" x14ac:dyDescent="0.3">
      <c r="A85" s="4" t="s">
        <v>74</v>
      </c>
      <c r="B85" s="92">
        <v>40947583.68103981</v>
      </c>
      <c r="C85" s="87">
        <v>3270399.1229550173</v>
      </c>
      <c r="D85" s="87">
        <v>926570.5966342435</v>
      </c>
      <c r="E85" s="87">
        <v>1.1299999999999999</v>
      </c>
      <c r="F85" s="87">
        <v>1277545.9681580756</v>
      </c>
      <c r="G85" s="93">
        <v>46422100.498787142</v>
      </c>
      <c r="H85" s="16">
        <v>4604074.4675609246</v>
      </c>
      <c r="I85" s="17">
        <v>262749.03670811054</v>
      </c>
      <c r="J85" s="17">
        <v>104461.8498457142</v>
      </c>
      <c r="K85" s="17">
        <v>1.1299999999999999</v>
      </c>
      <c r="L85" s="17">
        <v>0</v>
      </c>
      <c r="M85" s="12">
        <v>4971286.4841147494</v>
      </c>
      <c r="N85" s="16">
        <v>10890884.787673505</v>
      </c>
      <c r="O85" s="17">
        <v>560814.29709322192</v>
      </c>
      <c r="P85" s="17">
        <v>0</v>
      </c>
      <c r="Q85" s="17">
        <v>0</v>
      </c>
      <c r="R85" s="17">
        <v>0</v>
      </c>
      <c r="S85" s="12">
        <v>11451699.084766727</v>
      </c>
      <c r="T85" s="16">
        <v>7196701.5909519177</v>
      </c>
      <c r="U85" s="17">
        <v>1012825.6435311448</v>
      </c>
      <c r="V85" s="17">
        <v>214118.13554019385</v>
      </c>
      <c r="W85" s="17">
        <v>0</v>
      </c>
      <c r="X85" s="17">
        <v>1231886.5563670292</v>
      </c>
      <c r="Y85" s="12">
        <v>9655531.9263902847</v>
      </c>
      <c r="Z85" s="16">
        <v>18255922.834853459</v>
      </c>
      <c r="AA85" s="17">
        <v>1434010.14562254</v>
      </c>
      <c r="AB85" s="17">
        <v>607990.61124833545</v>
      </c>
      <c r="AC85" s="17">
        <v>0</v>
      </c>
      <c r="AD85" s="17">
        <v>45659.411791046354</v>
      </c>
      <c r="AE85" s="12">
        <v>20343583.003515381</v>
      </c>
      <c r="AF85" s="16">
        <v>0</v>
      </c>
      <c r="AG85" s="17">
        <v>0</v>
      </c>
      <c r="AH85" s="17">
        <v>0</v>
      </c>
      <c r="AI85" s="17">
        <v>0</v>
      </c>
      <c r="AJ85" s="17">
        <v>0</v>
      </c>
      <c r="AK85" s="12">
        <v>0</v>
      </c>
      <c r="AL85" s="16">
        <v>0</v>
      </c>
      <c r="AM85" s="17">
        <v>0</v>
      </c>
      <c r="AN85" s="17">
        <v>0</v>
      </c>
      <c r="AO85" s="17">
        <v>0</v>
      </c>
      <c r="AP85" s="17">
        <v>0</v>
      </c>
      <c r="AQ85" s="12">
        <v>0</v>
      </c>
    </row>
    <row r="86" spans="1:43" x14ac:dyDescent="0.3">
      <c r="A86" s="4" t="s">
        <v>75</v>
      </c>
      <c r="B86" s="92">
        <v>17772349</v>
      </c>
      <c r="C86" s="87">
        <v>4572048</v>
      </c>
      <c r="D86" s="87">
        <v>0</v>
      </c>
      <c r="E86" s="87">
        <v>0</v>
      </c>
      <c r="F86" s="87">
        <v>0</v>
      </c>
      <c r="G86" s="93">
        <v>22344397</v>
      </c>
      <c r="H86" s="16">
        <v>8431834</v>
      </c>
      <c r="I86" s="17">
        <v>664856</v>
      </c>
      <c r="J86" s="17">
        <v>0</v>
      </c>
      <c r="K86" s="17">
        <v>0</v>
      </c>
      <c r="L86" s="17">
        <v>0</v>
      </c>
      <c r="M86" s="12">
        <v>9096690</v>
      </c>
      <c r="N86" s="16">
        <v>2206618</v>
      </c>
      <c r="O86" s="17">
        <v>327495</v>
      </c>
      <c r="P86" s="17">
        <v>0</v>
      </c>
      <c r="Q86" s="17">
        <v>0</v>
      </c>
      <c r="R86" s="17">
        <v>0</v>
      </c>
      <c r="S86" s="12">
        <v>2534113</v>
      </c>
      <c r="T86" s="16">
        <v>2670828</v>
      </c>
      <c r="U86" s="17">
        <v>3294005</v>
      </c>
      <c r="V86" s="17">
        <v>0</v>
      </c>
      <c r="W86" s="17">
        <v>0</v>
      </c>
      <c r="X86" s="17">
        <v>0</v>
      </c>
      <c r="Y86" s="12">
        <v>5964833</v>
      </c>
      <c r="Z86" s="16">
        <v>3231875</v>
      </c>
      <c r="AA86" s="17">
        <v>94528</v>
      </c>
      <c r="AB86" s="17">
        <v>0</v>
      </c>
      <c r="AC86" s="17">
        <v>0</v>
      </c>
      <c r="AD86" s="17">
        <v>0</v>
      </c>
      <c r="AE86" s="12">
        <v>3326403</v>
      </c>
      <c r="AF86" s="16">
        <v>0</v>
      </c>
      <c r="AG86" s="17">
        <v>0</v>
      </c>
      <c r="AH86" s="17">
        <v>0</v>
      </c>
      <c r="AI86" s="17">
        <v>0</v>
      </c>
      <c r="AJ86" s="17">
        <v>0</v>
      </c>
      <c r="AK86" s="12">
        <v>0</v>
      </c>
      <c r="AL86" s="16">
        <v>1231194</v>
      </c>
      <c r="AM86" s="17">
        <v>191164</v>
      </c>
      <c r="AN86" s="17">
        <v>0</v>
      </c>
      <c r="AO86" s="17">
        <v>0</v>
      </c>
      <c r="AP86" s="17">
        <v>0</v>
      </c>
      <c r="AQ86" s="12">
        <v>1422358</v>
      </c>
    </row>
    <row r="87" spans="1:43" x14ac:dyDescent="0.3">
      <c r="A87" s="4" t="s">
        <v>76</v>
      </c>
      <c r="B87" s="92">
        <v>8486693.2299999986</v>
      </c>
      <c r="C87" s="87">
        <v>1144659.1199999994</v>
      </c>
      <c r="D87" s="87">
        <v>0</v>
      </c>
      <c r="E87" s="87">
        <v>0</v>
      </c>
      <c r="F87" s="87">
        <v>1091268.6100000001</v>
      </c>
      <c r="G87" s="93">
        <v>10722620.959999999</v>
      </c>
      <c r="H87" s="16">
        <v>4004853.4899999998</v>
      </c>
      <c r="I87" s="17">
        <v>459868.9099999998</v>
      </c>
      <c r="J87" s="17">
        <v>0</v>
      </c>
      <c r="K87" s="17">
        <v>0</v>
      </c>
      <c r="L87" s="17">
        <v>4909.1000000000004</v>
      </c>
      <c r="M87" s="12">
        <v>4469631.4999999991</v>
      </c>
      <c r="N87" s="16">
        <v>2844695.5</v>
      </c>
      <c r="O87" s="17">
        <v>281180.93999999994</v>
      </c>
      <c r="P87" s="17">
        <v>0</v>
      </c>
      <c r="Q87" s="17">
        <v>0</v>
      </c>
      <c r="R87" s="17">
        <v>0</v>
      </c>
      <c r="S87" s="12">
        <v>3125876.44</v>
      </c>
      <c r="T87" s="16">
        <v>988024.77</v>
      </c>
      <c r="U87" s="17">
        <v>388525.93999999994</v>
      </c>
      <c r="V87" s="17">
        <v>0</v>
      </c>
      <c r="W87" s="17">
        <v>0</v>
      </c>
      <c r="X87" s="17">
        <v>1046359.51</v>
      </c>
      <c r="Y87" s="12">
        <v>2422910.2199999997</v>
      </c>
      <c r="Z87" s="16">
        <v>474962.21999999986</v>
      </c>
      <c r="AA87" s="17">
        <v>8575.65</v>
      </c>
      <c r="AB87" s="17">
        <v>0</v>
      </c>
      <c r="AC87" s="17">
        <v>0</v>
      </c>
      <c r="AD87" s="17">
        <v>40000</v>
      </c>
      <c r="AE87" s="12">
        <v>523537.86999999988</v>
      </c>
      <c r="AF87" s="16">
        <v>0</v>
      </c>
      <c r="AG87" s="17">
        <v>0</v>
      </c>
      <c r="AH87" s="17">
        <v>0</v>
      </c>
      <c r="AI87" s="17">
        <v>0</v>
      </c>
      <c r="AJ87" s="17">
        <v>0</v>
      </c>
      <c r="AK87" s="12">
        <v>0</v>
      </c>
      <c r="AL87" s="16">
        <v>174157.24999999997</v>
      </c>
      <c r="AM87" s="17">
        <v>6507.68</v>
      </c>
      <c r="AN87" s="17">
        <v>0</v>
      </c>
      <c r="AO87" s="17">
        <v>0</v>
      </c>
      <c r="AP87" s="17">
        <v>0</v>
      </c>
      <c r="AQ87" s="12">
        <v>180664.92999999996</v>
      </c>
    </row>
    <row r="88" spans="1:43" x14ac:dyDescent="0.3">
      <c r="A88" s="4" t="s">
        <v>77</v>
      </c>
      <c r="B88" s="92">
        <v>1481410.37</v>
      </c>
      <c r="C88" s="87">
        <v>403400.57999999996</v>
      </c>
      <c r="D88" s="87">
        <v>84932</v>
      </c>
      <c r="E88" s="87">
        <v>0</v>
      </c>
      <c r="F88" s="87">
        <v>26340.14</v>
      </c>
      <c r="G88" s="93">
        <v>1996083.0900000003</v>
      </c>
      <c r="H88" s="16">
        <v>0</v>
      </c>
      <c r="I88" s="17">
        <v>0</v>
      </c>
      <c r="J88" s="17">
        <v>0</v>
      </c>
      <c r="K88" s="17">
        <v>0</v>
      </c>
      <c r="L88" s="17">
        <v>0</v>
      </c>
      <c r="M88" s="12">
        <v>0</v>
      </c>
      <c r="N88" s="16">
        <v>362921.42000000004</v>
      </c>
      <c r="O88" s="17">
        <v>193167.16</v>
      </c>
      <c r="P88" s="17">
        <v>5946</v>
      </c>
      <c r="Q88" s="17">
        <v>0</v>
      </c>
      <c r="R88" s="17">
        <v>10558.99</v>
      </c>
      <c r="S88" s="12">
        <v>572593.57000000007</v>
      </c>
      <c r="T88" s="16">
        <v>88291.75</v>
      </c>
      <c r="U88" s="17">
        <v>36677.159999999996</v>
      </c>
      <c r="V88" s="17">
        <v>0</v>
      </c>
      <c r="W88" s="17">
        <v>0</v>
      </c>
      <c r="X88" s="17">
        <v>0</v>
      </c>
      <c r="Y88" s="12">
        <v>124968.91</v>
      </c>
      <c r="Z88" s="16">
        <v>1030197.2000000001</v>
      </c>
      <c r="AA88" s="17">
        <v>144887.16</v>
      </c>
      <c r="AB88" s="17">
        <v>60360</v>
      </c>
      <c r="AC88" s="17">
        <v>0</v>
      </c>
      <c r="AD88" s="17">
        <v>11315.98</v>
      </c>
      <c r="AE88" s="12">
        <v>1246760.3400000001</v>
      </c>
      <c r="AF88" s="16">
        <v>0</v>
      </c>
      <c r="AG88" s="17">
        <v>28669.1</v>
      </c>
      <c r="AH88" s="17">
        <v>18626</v>
      </c>
      <c r="AI88" s="17">
        <v>0</v>
      </c>
      <c r="AJ88" s="17">
        <v>4465.17</v>
      </c>
      <c r="AK88" s="12">
        <v>51760.27</v>
      </c>
      <c r="AL88" s="16">
        <v>0</v>
      </c>
      <c r="AM88" s="17">
        <v>0</v>
      </c>
      <c r="AN88" s="17">
        <v>0</v>
      </c>
      <c r="AO88" s="17">
        <v>0</v>
      </c>
      <c r="AP88" s="17">
        <v>0</v>
      </c>
      <c r="AQ88" s="12">
        <v>0</v>
      </c>
    </row>
    <row r="89" spans="1:43" x14ac:dyDescent="0.3">
      <c r="A89" s="5"/>
      <c r="B89" s="94"/>
      <c r="C89" s="88"/>
      <c r="D89" s="88"/>
      <c r="E89" s="88"/>
      <c r="F89" s="88"/>
      <c r="G89" s="95"/>
      <c r="H89" s="18"/>
      <c r="I89" s="19"/>
      <c r="J89" s="19"/>
      <c r="K89" s="19"/>
      <c r="L89" s="19"/>
      <c r="M89" s="13"/>
      <c r="N89" s="18"/>
      <c r="O89" s="19"/>
      <c r="P89" s="19"/>
      <c r="Q89" s="19"/>
      <c r="R89" s="19"/>
      <c r="S89" s="13"/>
      <c r="T89" s="18"/>
      <c r="U89" s="19"/>
      <c r="V89" s="19"/>
      <c r="W89" s="19"/>
      <c r="X89" s="19"/>
      <c r="Y89" s="13"/>
      <c r="Z89" s="18"/>
      <c r="AA89" s="19"/>
      <c r="AB89" s="19"/>
      <c r="AC89" s="19"/>
      <c r="AD89" s="19"/>
      <c r="AE89" s="13"/>
      <c r="AF89" s="18"/>
      <c r="AG89" s="19"/>
      <c r="AH89" s="19"/>
      <c r="AI89" s="19"/>
      <c r="AJ89" s="19"/>
      <c r="AK89" s="13"/>
      <c r="AL89" s="18"/>
      <c r="AM89" s="19"/>
      <c r="AN89" s="19"/>
      <c r="AO89" s="19"/>
      <c r="AP89" s="19"/>
      <c r="AQ89" s="13"/>
    </row>
    <row r="90" spans="1:43" x14ac:dyDescent="0.3">
      <c r="A90" s="30"/>
      <c r="B90" s="31">
        <f>SUM(B9:B89)</f>
        <v>583211430.93807518</v>
      </c>
      <c r="C90" s="32">
        <f t="shared" ref="C90:G90" si="0">SUM(C9:C89)</f>
        <v>142679849.05302513</v>
      </c>
      <c r="D90" s="32">
        <f t="shared" si="0"/>
        <v>33450462.738623004</v>
      </c>
      <c r="E90" s="32">
        <f t="shared" si="0"/>
        <v>21205.600000000002</v>
      </c>
      <c r="F90" s="32">
        <f t="shared" si="0"/>
        <v>35428960.560030617</v>
      </c>
      <c r="G90" s="33">
        <f t="shared" si="0"/>
        <v>794791908.8897537</v>
      </c>
      <c r="H90" s="31">
        <f t="shared" ref="H90:AQ90" si="1">SUM(H9:H89)</f>
        <v>156188724.21235839</v>
      </c>
      <c r="I90" s="32">
        <f t="shared" si="1"/>
        <v>40141200.183932595</v>
      </c>
      <c r="J90" s="32">
        <f t="shared" si="1"/>
        <v>12587829.683905696</v>
      </c>
      <c r="K90" s="32">
        <f t="shared" si="1"/>
        <v>5309.56</v>
      </c>
      <c r="L90" s="32">
        <f t="shared" si="1"/>
        <v>5909970.4707977548</v>
      </c>
      <c r="M90" s="33">
        <f t="shared" si="1"/>
        <v>214833034.11099446</v>
      </c>
      <c r="N90" s="31">
        <f t="shared" si="1"/>
        <v>165323038.86325037</v>
      </c>
      <c r="O90" s="32">
        <f t="shared" si="1"/>
        <v>27004530.487155475</v>
      </c>
      <c r="P90" s="32">
        <f t="shared" si="1"/>
        <v>1911592.184816373</v>
      </c>
      <c r="Q90" s="32">
        <f t="shared" si="1"/>
        <v>9025.39</v>
      </c>
      <c r="R90" s="32">
        <f t="shared" si="1"/>
        <v>2531803.0723418975</v>
      </c>
      <c r="S90" s="33">
        <f t="shared" si="1"/>
        <v>196779989.99756417</v>
      </c>
      <c r="T90" s="31">
        <f t="shared" si="1"/>
        <v>91068373.051009297</v>
      </c>
      <c r="U90" s="32">
        <f t="shared" si="1"/>
        <v>35488929.158721447</v>
      </c>
      <c r="V90" s="32">
        <f t="shared" si="1"/>
        <v>4809052.5606354512</v>
      </c>
      <c r="W90" s="32">
        <f t="shared" si="1"/>
        <v>5316.17</v>
      </c>
      <c r="X90" s="32">
        <f t="shared" si="1"/>
        <v>25683481.048931684</v>
      </c>
      <c r="Y90" s="33">
        <f t="shared" si="1"/>
        <v>157055151.98929784</v>
      </c>
      <c r="Z90" s="31">
        <f t="shared" si="1"/>
        <v>113811869.82738499</v>
      </c>
      <c r="AA90" s="32">
        <f t="shared" si="1"/>
        <v>28061630.996938892</v>
      </c>
      <c r="AB90" s="32">
        <f t="shared" si="1"/>
        <v>8603864.1316902209</v>
      </c>
      <c r="AC90" s="32">
        <f t="shared" si="1"/>
        <v>467</v>
      </c>
      <c r="AD90" s="32">
        <f t="shared" si="1"/>
        <v>427272.30000477948</v>
      </c>
      <c r="AE90" s="33">
        <f t="shared" si="1"/>
        <v>150905104.25601897</v>
      </c>
      <c r="AF90" s="31">
        <f t="shared" ref="AF90:AK90" si="2">SUM(AF9:AF89)</f>
        <v>1358847.2939290314</v>
      </c>
      <c r="AG90" s="32">
        <f t="shared" si="2"/>
        <v>1394931.5113819938</v>
      </c>
      <c r="AH90" s="32">
        <f t="shared" si="2"/>
        <v>242145.21290000001</v>
      </c>
      <c r="AI90" s="32">
        <f t="shared" si="2"/>
        <v>0</v>
      </c>
      <c r="AJ90" s="32">
        <f t="shared" si="2"/>
        <v>293872.0638777343</v>
      </c>
      <c r="AK90" s="33">
        <f t="shared" si="2"/>
        <v>3289796.0820887592</v>
      </c>
      <c r="AL90" s="31">
        <f t="shared" si="1"/>
        <v>55460577.690142989</v>
      </c>
      <c r="AM90" s="32">
        <f t="shared" si="1"/>
        <v>10588626.71489469</v>
      </c>
      <c r="AN90" s="32">
        <f t="shared" si="1"/>
        <v>5295978.9646752663</v>
      </c>
      <c r="AO90" s="32">
        <f t="shared" si="1"/>
        <v>1087.48</v>
      </c>
      <c r="AP90" s="32">
        <f t="shared" si="1"/>
        <v>582561.60407676676</v>
      </c>
      <c r="AQ90" s="33">
        <f t="shared" si="1"/>
        <v>71928832.453789696</v>
      </c>
    </row>
    <row r="91" spans="1:43"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sheetPr>
  <dimension ref="A1:AE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31" width="12.7265625" style="9"/>
    <col min="32" max="16384" width="12.7265625" style="6"/>
  </cols>
  <sheetData>
    <row r="1" spans="1:31" x14ac:dyDescent="0.3">
      <c r="A1" s="1" t="s">
        <v>317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5" x14ac:dyDescent="0.35">
      <c r="A2" s="2" t="s">
        <v>84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x14ac:dyDescent="0.3">
      <c r="A3" s="28" t="str">
        <f>'Total Exp'!A3</f>
        <v>2020-21</v>
      </c>
    </row>
    <row r="4" spans="1:31" ht="15.5" x14ac:dyDescent="0.35">
      <c r="A4" s="82" t="s">
        <v>122</v>
      </c>
      <c r="B4" s="83"/>
      <c r="C4" s="83"/>
      <c r="D4" s="83"/>
      <c r="E4" s="83"/>
      <c r="F4" s="83"/>
      <c r="G4" s="84"/>
      <c r="H4" s="85"/>
      <c r="I4" s="83"/>
      <c r="J4" s="83"/>
      <c r="K4" s="83"/>
      <c r="L4" s="83"/>
      <c r="M4" s="83"/>
      <c r="N4" s="85"/>
      <c r="O4" s="83"/>
      <c r="P4" s="83"/>
      <c r="Q4" s="83"/>
      <c r="R4" s="83"/>
      <c r="S4" s="83"/>
      <c r="T4" s="85"/>
      <c r="U4" s="83"/>
      <c r="V4" s="83"/>
      <c r="W4" s="83"/>
      <c r="X4" s="83"/>
      <c r="Y4" s="83"/>
      <c r="Z4" s="85"/>
      <c r="AA4" s="83"/>
      <c r="AB4" s="83"/>
      <c r="AC4" s="83"/>
      <c r="AD4" s="83"/>
      <c r="AE4" s="84" t="s">
        <v>285</v>
      </c>
    </row>
    <row r="5" spans="1:31" s="60" customFormat="1" ht="13" x14ac:dyDescent="0.3">
      <c r="A5" s="49"/>
      <c r="B5" s="65" t="s">
        <v>149</v>
      </c>
      <c r="C5" s="62"/>
      <c r="D5" s="62"/>
      <c r="E5" s="62"/>
      <c r="F5" s="62"/>
      <c r="G5" s="63"/>
      <c r="H5" s="64" t="s">
        <v>142</v>
      </c>
      <c r="I5" s="65"/>
      <c r="J5" s="65"/>
      <c r="K5" s="65"/>
      <c r="L5" s="65"/>
      <c r="M5" s="66"/>
      <c r="N5" s="65" t="s">
        <v>143</v>
      </c>
      <c r="O5" s="65"/>
      <c r="P5" s="65"/>
      <c r="Q5" s="65"/>
      <c r="R5" s="65"/>
      <c r="S5" s="66"/>
      <c r="T5" s="65" t="s">
        <v>144</v>
      </c>
      <c r="U5" s="65"/>
      <c r="V5" s="65"/>
      <c r="W5" s="65"/>
      <c r="X5" s="65"/>
      <c r="Y5" s="66"/>
      <c r="Z5" s="64" t="s">
        <v>148</v>
      </c>
      <c r="AA5" s="65"/>
      <c r="AB5" s="65"/>
      <c r="AC5" s="65"/>
      <c r="AD5" s="65"/>
      <c r="AE5" s="66"/>
    </row>
    <row r="6" spans="1:31" s="60" customFormat="1" ht="13" x14ac:dyDescent="0.3">
      <c r="A6" s="49"/>
      <c r="B6" s="50" t="str">
        <f>$A$4&amp;" Total"</f>
        <v>Aged &amp; Disabled Services Total</v>
      </c>
      <c r="C6" s="51"/>
      <c r="D6" s="51"/>
      <c r="E6" s="51"/>
      <c r="F6" s="51"/>
      <c r="G6" s="52"/>
      <c r="H6" s="50" t="s">
        <v>145</v>
      </c>
      <c r="I6" s="51"/>
      <c r="J6" s="51"/>
      <c r="K6" s="51"/>
      <c r="L6" s="51"/>
      <c r="M6" s="52"/>
      <c r="N6" s="51" t="s">
        <v>146</v>
      </c>
      <c r="O6" s="51"/>
      <c r="P6" s="51"/>
      <c r="Q6" s="51"/>
      <c r="R6" s="51"/>
      <c r="S6" s="52"/>
      <c r="T6" s="51" t="s">
        <v>147</v>
      </c>
      <c r="U6" s="51"/>
      <c r="V6" s="51"/>
      <c r="W6" s="51"/>
      <c r="X6" s="51"/>
      <c r="Y6" s="52"/>
      <c r="Z6" s="53" t="s">
        <v>141</v>
      </c>
      <c r="AA6" s="51"/>
      <c r="AB6" s="51"/>
      <c r="AC6" s="51"/>
      <c r="AD6" s="51"/>
      <c r="AE6" s="52"/>
    </row>
    <row r="7" spans="1:31" s="59" customFormat="1" ht="21" x14ac:dyDescent="0.25">
      <c r="A7" s="57"/>
      <c r="B7" s="42" t="s">
        <v>86</v>
      </c>
      <c r="C7" s="43" t="s">
        <v>87</v>
      </c>
      <c r="D7" s="43" t="s">
        <v>88</v>
      </c>
      <c r="E7" s="43" t="s">
        <v>89</v>
      </c>
      <c r="F7" s="43" t="s">
        <v>90</v>
      </c>
      <c r="G7" s="58" t="s">
        <v>91</v>
      </c>
      <c r="H7" s="42" t="s">
        <v>86</v>
      </c>
      <c r="I7" s="43" t="s">
        <v>87</v>
      </c>
      <c r="J7" s="43" t="s">
        <v>88</v>
      </c>
      <c r="K7" s="43" t="s">
        <v>89</v>
      </c>
      <c r="L7" s="43" t="s">
        <v>90</v>
      </c>
      <c r="M7" s="58" t="s">
        <v>91</v>
      </c>
      <c r="N7" s="42" t="s">
        <v>86</v>
      </c>
      <c r="O7" s="43" t="s">
        <v>87</v>
      </c>
      <c r="P7" s="43" t="s">
        <v>88</v>
      </c>
      <c r="Q7" s="43" t="s">
        <v>89</v>
      </c>
      <c r="R7" s="43" t="s">
        <v>90</v>
      </c>
      <c r="S7" s="58" t="s">
        <v>91</v>
      </c>
      <c r="T7" s="42" t="s">
        <v>86</v>
      </c>
      <c r="U7" s="43" t="s">
        <v>87</v>
      </c>
      <c r="V7" s="43" t="s">
        <v>88</v>
      </c>
      <c r="W7" s="43" t="s">
        <v>89</v>
      </c>
      <c r="X7" s="43" t="s">
        <v>90</v>
      </c>
      <c r="Y7" s="58" t="s">
        <v>91</v>
      </c>
      <c r="Z7" s="42" t="s">
        <v>86</v>
      </c>
      <c r="AA7" s="43" t="s">
        <v>87</v>
      </c>
      <c r="AB7" s="43" t="s">
        <v>88</v>
      </c>
      <c r="AC7" s="43" t="s">
        <v>89</v>
      </c>
      <c r="AD7" s="43" t="s">
        <v>90</v>
      </c>
      <c r="AE7" s="58" t="s">
        <v>91</v>
      </c>
    </row>
    <row r="8" spans="1:31" s="59" customFormat="1" ht="10.5" x14ac:dyDescent="0.25">
      <c r="A8" s="67"/>
      <c r="B8" s="46" t="s">
        <v>78</v>
      </c>
      <c r="C8" s="47" t="s">
        <v>79</v>
      </c>
      <c r="D8" s="47" t="s">
        <v>80</v>
      </c>
      <c r="E8" s="47" t="s">
        <v>81</v>
      </c>
      <c r="F8" s="47" t="s">
        <v>82</v>
      </c>
      <c r="G8" s="54" t="s">
        <v>83</v>
      </c>
      <c r="H8" s="46" t="s">
        <v>78</v>
      </c>
      <c r="I8" s="47" t="s">
        <v>79</v>
      </c>
      <c r="J8" s="47" t="s">
        <v>80</v>
      </c>
      <c r="K8" s="47" t="s">
        <v>81</v>
      </c>
      <c r="L8" s="47" t="s">
        <v>82</v>
      </c>
      <c r="M8" s="54" t="s">
        <v>83</v>
      </c>
      <c r="N8" s="46" t="s">
        <v>78</v>
      </c>
      <c r="O8" s="47" t="s">
        <v>79</v>
      </c>
      <c r="P8" s="47" t="s">
        <v>80</v>
      </c>
      <c r="Q8" s="47" t="s">
        <v>81</v>
      </c>
      <c r="R8" s="47" t="s">
        <v>82</v>
      </c>
      <c r="S8" s="54" t="s">
        <v>83</v>
      </c>
      <c r="T8" s="46" t="s">
        <v>78</v>
      </c>
      <c r="U8" s="47" t="s">
        <v>79</v>
      </c>
      <c r="V8" s="47" t="s">
        <v>80</v>
      </c>
      <c r="W8" s="47" t="s">
        <v>81</v>
      </c>
      <c r="X8" s="47" t="s">
        <v>82</v>
      </c>
      <c r="Y8" s="54" t="s">
        <v>83</v>
      </c>
      <c r="Z8" s="46" t="s">
        <v>78</v>
      </c>
      <c r="AA8" s="47" t="s">
        <v>79</v>
      </c>
      <c r="AB8" s="47" t="s">
        <v>80</v>
      </c>
      <c r="AC8" s="47" t="s">
        <v>81</v>
      </c>
      <c r="AD8" s="47" t="s">
        <v>82</v>
      </c>
      <c r="AE8" s="54" t="s">
        <v>83</v>
      </c>
    </row>
    <row r="9" spans="1:31" x14ac:dyDescent="0.3">
      <c r="A9" s="3"/>
      <c r="B9" s="89"/>
      <c r="C9" s="90"/>
      <c r="D9" s="90"/>
      <c r="E9" s="90"/>
      <c r="F9" s="90"/>
      <c r="G9" s="91"/>
      <c r="H9" s="14"/>
      <c r="I9" s="15"/>
      <c r="J9" s="15"/>
      <c r="K9" s="15"/>
      <c r="L9" s="15"/>
      <c r="M9" s="11"/>
      <c r="N9" s="14"/>
      <c r="O9" s="15"/>
      <c r="P9" s="15"/>
      <c r="Q9" s="15"/>
      <c r="R9" s="15"/>
      <c r="S9" s="11"/>
      <c r="T9" s="14"/>
      <c r="U9" s="15"/>
      <c r="V9" s="15"/>
      <c r="W9" s="15"/>
      <c r="X9" s="15"/>
      <c r="Y9" s="11"/>
      <c r="Z9" s="14"/>
      <c r="AA9" s="15"/>
      <c r="AB9" s="15"/>
      <c r="AC9" s="15"/>
      <c r="AD9" s="15"/>
      <c r="AE9" s="11"/>
    </row>
    <row r="10" spans="1:31" x14ac:dyDescent="0.3">
      <c r="A10" s="4" t="s">
        <v>0</v>
      </c>
      <c r="B10" s="92">
        <v>0</v>
      </c>
      <c r="C10" s="87">
        <v>0</v>
      </c>
      <c r="D10" s="87">
        <v>0</v>
      </c>
      <c r="E10" s="87">
        <v>0</v>
      </c>
      <c r="F10" s="87">
        <v>0</v>
      </c>
      <c r="G10" s="93">
        <v>0</v>
      </c>
      <c r="H10" s="16">
        <v>0</v>
      </c>
      <c r="I10" s="17">
        <v>0</v>
      </c>
      <c r="J10" s="17">
        <v>0</v>
      </c>
      <c r="K10" s="17">
        <v>0</v>
      </c>
      <c r="L10" s="17">
        <v>0</v>
      </c>
      <c r="M10" s="12">
        <v>0</v>
      </c>
      <c r="N10" s="16">
        <v>0</v>
      </c>
      <c r="O10" s="17">
        <v>0</v>
      </c>
      <c r="P10" s="17">
        <v>0</v>
      </c>
      <c r="Q10" s="17">
        <v>0</v>
      </c>
      <c r="R10" s="17">
        <v>0</v>
      </c>
      <c r="S10" s="12">
        <v>0</v>
      </c>
      <c r="T10" s="16">
        <v>0</v>
      </c>
      <c r="U10" s="17">
        <v>0</v>
      </c>
      <c r="V10" s="17">
        <v>0</v>
      </c>
      <c r="W10" s="17">
        <v>0</v>
      </c>
      <c r="X10" s="17">
        <v>0</v>
      </c>
      <c r="Y10" s="12">
        <v>0</v>
      </c>
      <c r="Z10" s="16">
        <v>0</v>
      </c>
      <c r="AA10" s="17">
        <v>0</v>
      </c>
      <c r="AB10" s="17">
        <v>0</v>
      </c>
      <c r="AC10" s="17">
        <v>0</v>
      </c>
      <c r="AD10" s="17">
        <v>0</v>
      </c>
      <c r="AE10" s="12">
        <v>0</v>
      </c>
    </row>
    <row r="11" spans="1:31" x14ac:dyDescent="0.3">
      <c r="A11" s="4" t="s">
        <v>1</v>
      </c>
      <c r="B11" s="92">
        <v>582787</v>
      </c>
      <c r="C11" s="87">
        <v>104536</v>
      </c>
      <c r="D11" s="87">
        <v>0</v>
      </c>
      <c r="E11" s="87">
        <v>0</v>
      </c>
      <c r="F11" s="87">
        <v>0</v>
      </c>
      <c r="G11" s="93">
        <v>687323</v>
      </c>
      <c r="H11" s="16">
        <v>0</v>
      </c>
      <c r="I11" s="17">
        <v>0</v>
      </c>
      <c r="J11" s="17">
        <v>0</v>
      </c>
      <c r="K11" s="17">
        <v>0</v>
      </c>
      <c r="L11" s="17">
        <v>0</v>
      </c>
      <c r="M11" s="12">
        <v>0</v>
      </c>
      <c r="N11" s="16">
        <v>581358</v>
      </c>
      <c r="O11" s="17">
        <v>102364</v>
      </c>
      <c r="P11" s="17">
        <v>0</v>
      </c>
      <c r="Q11" s="17">
        <v>0</v>
      </c>
      <c r="R11" s="17">
        <v>0</v>
      </c>
      <c r="S11" s="12">
        <v>683722</v>
      </c>
      <c r="T11" s="16">
        <v>1429</v>
      </c>
      <c r="U11" s="17">
        <v>2172</v>
      </c>
      <c r="V11" s="17">
        <v>0</v>
      </c>
      <c r="W11" s="17">
        <v>0</v>
      </c>
      <c r="X11" s="17">
        <v>0</v>
      </c>
      <c r="Y11" s="12">
        <v>3601</v>
      </c>
      <c r="Z11" s="16">
        <v>0</v>
      </c>
      <c r="AA11" s="17">
        <v>0</v>
      </c>
      <c r="AB11" s="17">
        <v>0</v>
      </c>
      <c r="AC11" s="17">
        <v>0</v>
      </c>
      <c r="AD11" s="17">
        <v>0</v>
      </c>
      <c r="AE11" s="12">
        <v>0</v>
      </c>
    </row>
    <row r="12" spans="1:31" x14ac:dyDescent="0.3">
      <c r="A12" s="4" t="s">
        <v>2</v>
      </c>
      <c r="B12" s="92">
        <v>3869932</v>
      </c>
      <c r="C12" s="87">
        <v>2180541</v>
      </c>
      <c r="D12" s="87">
        <v>0</v>
      </c>
      <c r="E12" s="87">
        <v>0</v>
      </c>
      <c r="F12" s="87">
        <v>71076</v>
      </c>
      <c r="G12" s="93">
        <v>6121549</v>
      </c>
      <c r="H12" s="16">
        <v>0</v>
      </c>
      <c r="I12" s="17">
        <v>0</v>
      </c>
      <c r="J12" s="17">
        <v>0</v>
      </c>
      <c r="K12" s="17">
        <v>0</v>
      </c>
      <c r="L12" s="17">
        <v>0</v>
      </c>
      <c r="M12" s="12">
        <v>0</v>
      </c>
      <c r="N12" s="16">
        <v>3839554</v>
      </c>
      <c r="O12" s="17">
        <v>2157341</v>
      </c>
      <c r="P12" s="17">
        <v>0</v>
      </c>
      <c r="Q12" s="17">
        <v>0</v>
      </c>
      <c r="R12" s="17">
        <v>71076</v>
      </c>
      <c r="S12" s="12">
        <v>6067971</v>
      </c>
      <c r="T12" s="16">
        <v>24116</v>
      </c>
      <c r="U12" s="17">
        <v>23200</v>
      </c>
      <c r="V12" s="17">
        <v>0</v>
      </c>
      <c r="W12" s="17">
        <v>0</v>
      </c>
      <c r="X12" s="17">
        <v>0</v>
      </c>
      <c r="Y12" s="12">
        <v>47316</v>
      </c>
      <c r="Z12" s="16">
        <v>6262</v>
      </c>
      <c r="AA12" s="17">
        <v>0</v>
      </c>
      <c r="AB12" s="17">
        <v>0</v>
      </c>
      <c r="AC12" s="17">
        <v>0</v>
      </c>
      <c r="AD12" s="17">
        <v>0</v>
      </c>
      <c r="AE12" s="12">
        <v>6262</v>
      </c>
    </row>
    <row r="13" spans="1:31" x14ac:dyDescent="0.3">
      <c r="A13" s="4" t="s">
        <v>3</v>
      </c>
      <c r="B13" s="92">
        <v>11631000</v>
      </c>
      <c r="C13" s="87">
        <v>3756000</v>
      </c>
      <c r="D13" s="87">
        <v>403000</v>
      </c>
      <c r="E13" s="87">
        <v>0</v>
      </c>
      <c r="F13" s="87">
        <v>181000</v>
      </c>
      <c r="G13" s="93">
        <v>15971000</v>
      </c>
      <c r="H13" s="16">
        <v>0</v>
      </c>
      <c r="I13" s="17">
        <v>0</v>
      </c>
      <c r="J13" s="17">
        <v>0</v>
      </c>
      <c r="K13" s="17">
        <v>0</v>
      </c>
      <c r="L13" s="17">
        <v>120000</v>
      </c>
      <c r="M13" s="12">
        <v>120000</v>
      </c>
      <c r="N13" s="16">
        <v>11395000</v>
      </c>
      <c r="O13" s="17">
        <v>3652000</v>
      </c>
      <c r="P13" s="17">
        <v>329000</v>
      </c>
      <c r="Q13" s="17">
        <v>0</v>
      </c>
      <c r="R13" s="17">
        <v>59000</v>
      </c>
      <c r="S13" s="12">
        <v>15435000</v>
      </c>
      <c r="T13" s="16">
        <v>0</v>
      </c>
      <c r="U13" s="17">
        <v>16000</v>
      </c>
      <c r="V13" s="17">
        <v>66000</v>
      </c>
      <c r="W13" s="17">
        <v>0</v>
      </c>
      <c r="X13" s="17">
        <v>0</v>
      </c>
      <c r="Y13" s="12">
        <v>82000</v>
      </c>
      <c r="Z13" s="16">
        <v>236000</v>
      </c>
      <c r="AA13" s="17">
        <v>88000</v>
      </c>
      <c r="AB13" s="17">
        <v>8000</v>
      </c>
      <c r="AC13" s="17">
        <v>0</v>
      </c>
      <c r="AD13" s="17">
        <v>2000</v>
      </c>
      <c r="AE13" s="12">
        <v>334000</v>
      </c>
    </row>
    <row r="14" spans="1:31" x14ac:dyDescent="0.3">
      <c r="A14" s="4" t="s">
        <v>4</v>
      </c>
      <c r="B14" s="92">
        <v>0</v>
      </c>
      <c r="C14" s="87">
        <v>117.75</v>
      </c>
      <c r="D14" s="87">
        <v>0</v>
      </c>
      <c r="E14" s="87">
        <v>0</v>
      </c>
      <c r="F14" s="87">
        <v>5000</v>
      </c>
      <c r="G14" s="93">
        <v>5117.75</v>
      </c>
      <c r="H14" s="16">
        <v>0</v>
      </c>
      <c r="I14" s="17">
        <v>0</v>
      </c>
      <c r="J14" s="17">
        <v>0</v>
      </c>
      <c r="K14" s="17">
        <v>0</v>
      </c>
      <c r="L14" s="17">
        <v>0</v>
      </c>
      <c r="M14" s="12">
        <v>0</v>
      </c>
      <c r="N14" s="16">
        <v>0</v>
      </c>
      <c r="O14" s="17">
        <v>117.75</v>
      </c>
      <c r="P14" s="17">
        <v>0</v>
      </c>
      <c r="Q14" s="17">
        <v>0</v>
      </c>
      <c r="R14" s="17">
        <v>0</v>
      </c>
      <c r="S14" s="12">
        <v>117.75</v>
      </c>
      <c r="T14" s="16">
        <v>0</v>
      </c>
      <c r="U14" s="17">
        <v>0</v>
      </c>
      <c r="V14" s="17">
        <v>0</v>
      </c>
      <c r="W14" s="17">
        <v>0</v>
      </c>
      <c r="X14" s="17">
        <v>5000</v>
      </c>
      <c r="Y14" s="12">
        <v>5000</v>
      </c>
      <c r="Z14" s="16">
        <v>0</v>
      </c>
      <c r="AA14" s="17">
        <v>0</v>
      </c>
      <c r="AB14" s="17">
        <v>0</v>
      </c>
      <c r="AC14" s="17">
        <v>0</v>
      </c>
      <c r="AD14" s="17">
        <v>0</v>
      </c>
      <c r="AE14" s="12">
        <v>0</v>
      </c>
    </row>
    <row r="15" spans="1:31" x14ac:dyDescent="0.3">
      <c r="A15" s="4" t="s">
        <v>5</v>
      </c>
      <c r="B15" s="92">
        <v>4423934</v>
      </c>
      <c r="C15" s="87">
        <v>1102405</v>
      </c>
      <c r="D15" s="87">
        <v>101658</v>
      </c>
      <c r="E15" s="87">
        <v>0</v>
      </c>
      <c r="F15" s="87">
        <v>35214</v>
      </c>
      <c r="G15" s="93">
        <v>5663211</v>
      </c>
      <c r="H15" s="16">
        <v>0</v>
      </c>
      <c r="I15" s="17">
        <v>0</v>
      </c>
      <c r="J15" s="17">
        <v>0</v>
      </c>
      <c r="K15" s="17">
        <v>0</v>
      </c>
      <c r="L15" s="17">
        <v>0</v>
      </c>
      <c r="M15" s="12">
        <v>0</v>
      </c>
      <c r="N15" s="16">
        <v>3652638</v>
      </c>
      <c r="O15" s="17">
        <v>782124</v>
      </c>
      <c r="P15" s="17">
        <v>0</v>
      </c>
      <c r="Q15" s="17">
        <v>0</v>
      </c>
      <c r="R15" s="17">
        <v>19057</v>
      </c>
      <c r="S15" s="12">
        <v>4453819</v>
      </c>
      <c r="T15" s="16">
        <v>0</v>
      </c>
      <c r="U15" s="17">
        <v>70973</v>
      </c>
      <c r="V15" s="17">
        <v>25860</v>
      </c>
      <c r="W15" s="17">
        <v>0</v>
      </c>
      <c r="X15" s="17">
        <v>3055</v>
      </c>
      <c r="Y15" s="12">
        <v>99888</v>
      </c>
      <c r="Z15" s="16">
        <v>771296</v>
      </c>
      <c r="AA15" s="17">
        <v>249308</v>
      </c>
      <c r="AB15" s="17">
        <v>75798</v>
      </c>
      <c r="AC15" s="17">
        <v>0</v>
      </c>
      <c r="AD15" s="17">
        <v>13102</v>
      </c>
      <c r="AE15" s="12">
        <v>1109504</v>
      </c>
    </row>
    <row r="16" spans="1:31" x14ac:dyDescent="0.3">
      <c r="A16" s="4" t="s">
        <v>6</v>
      </c>
      <c r="B16" s="92">
        <v>7706135.1500000013</v>
      </c>
      <c r="C16" s="87">
        <v>322893.25000000006</v>
      </c>
      <c r="D16" s="87">
        <v>0</v>
      </c>
      <c r="E16" s="87">
        <v>0</v>
      </c>
      <c r="F16" s="87">
        <v>486286.39</v>
      </c>
      <c r="G16" s="93">
        <v>8515314.790000001</v>
      </c>
      <c r="H16" s="16">
        <v>1725893.6100000003</v>
      </c>
      <c r="I16" s="17">
        <v>0</v>
      </c>
      <c r="J16" s="17">
        <v>0</v>
      </c>
      <c r="K16" s="17">
        <v>0</v>
      </c>
      <c r="L16" s="17">
        <v>0</v>
      </c>
      <c r="M16" s="12">
        <v>1725893.6100000003</v>
      </c>
      <c r="N16" s="16">
        <v>5462277.2400000012</v>
      </c>
      <c r="O16" s="17">
        <v>288279.26</v>
      </c>
      <c r="P16" s="17">
        <v>0</v>
      </c>
      <c r="Q16" s="17">
        <v>0</v>
      </c>
      <c r="R16" s="17">
        <v>459301.51</v>
      </c>
      <c r="S16" s="12">
        <v>6209858.0100000007</v>
      </c>
      <c r="T16" s="16">
        <v>134471.24000000002</v>
      </c>
      <c r="U16" s="17">
        <v>15770.09</v>
      </c>
      <c r="V16" s="17">
        <v>0</v>
      </c>
      <c r="W16" s="17">
        <v>0</v>
      </c>
      <c r="X16" s="17">
        <v>17584.919999999998</v>
      </c>
      <c r="Y16" s="12">
        <v>167826.25</v>
      </c>
      <c r="Z16" s="16">
        <v>383493.06</v>
      </c>
      <c r="AA16" s="17">
        <v>18843.900000000001</v>
      </c>
      <c r="AB16" s="17">
        <v>0</v>
      </c>
      <c r="AC16" s="17">
        <v>0</v>
      </c>
      <c r="AD16" s="17">
        <v>9399.9599999999991</v>
      </c>
      <c r="AE16" s="12">
        <v>411736.92000000004</v>
      </c>
    </row>
    <row r="17" spans="1:31" x14ac:dyDescent="0.3">
      <c r="A17" s="4" t="s">
        <v>7</v>
      </c>
      <c r="B17" s="92">
        <v>1508617.96</v>
      </c>
      <c r="C17" s="87">
        <v>446853.87</v>
      </c>
      <c r="D17" s="87">
        <v>0</v>
      </c>
      <c r="E17" s="87">
        <v>0</v>
      </c>
      <c r="F17" s="87">
        <v>1964.32</v>
      </c>
      <c r="G17" s="93">
        <v>1957436.15</v>
      </c>
      <c r="H17" s="16">
        <v>0</v>
      </c>
      <c r="I17" s="17">
        <v>0</v>
      </c>
      <c r="J17" s="17">
        <v>0</v>
      </c>
      <c r="K17" s="17">
        <v>0</v>
      </c>
      <c r="L17" s="17">
        <v>0</v>
      </c>
      <c r="M17" s="12">
        <v>0</v>
      </c>
      <c r="N17" s="16">
        <v>1450308.7</v>
      </c>
      <c r="O17" s="17">
        <v>306179.78999999998</v>
      </c>
      <c r="P17" s="17">
        <v>0</v>
      </c>
      <c r="Q17" s="17">
        <v>0</v>
      </c>
      <c r="R17" s="17">
        <v>1964.32</v>
      </c>
      <c r="S17" s="12">
        <v>1758452.81</v>
      </c>
      <c r="T17" s="16">
        <v>799.21</v>
      </c>
      <c r="U17" s="17">
        <v>21225.52</v>
      </c>
      <c r="V17" s="17">
        <v>0</v>
      </c>
      <c r="W17" s="17">
        <v>0</v>
      </c>
      <c r="X17" s="17">
        <v>0</v>
      </c>
      <c r="Y17" s="12">
        <v>22024.73</v>
      </c>
      <c r="Z17" s="16">
        <v>57510.05</v>
      </c>
      <c r="AA17" s="17">
        <v>119448.56</v>
      </c>
      <c r="AB17" s="17">
        <v>0</v>
      </c>
      <c r="AC17" s="17">
        <v>0</v>
      </c>
      <c r="AD17" s="17">
        <v>0</v>
      </c>
      <c r="AE17" s="12">
        <v>176958.61</v>
      </c>
    </row>
    <row r="18" spans="1:31" x14ac:dyDescent="0.3">
      <c r="A18" s="4" t="s">
        <v>8</v>
      </c>
      <c r="B18" s="92">
        <v>7853517</v>
      </c>
      <c r="C18" s="87">
        <v>2498749</v>
      </c>
      <c r="D18" s="87">
        <v>339196</v>
      </c>
      <c r="E18" s="87">
        <v>2406</v>
      </c>
      <c r="F18" s="87">
        <v>367826</v>
      </c>
      <c r="G18" s="93">
        <v>11061694</v>
      </c>
      <c r="H18" s="16">
        <v>122178</v>
      </c>
      <c r="I18" s="17">
        <v>0</v>
      </c>
      <c r="J18" s="17">
        <v>0</v>
      </c>
      <c r="K18" s="17">
        <v>0</v>
      </c>
      <c r="L18" s="17">
        <v>0</v>
      </c>
      <c r="M18" s="12">
        <v>122178</v>
      </c>
      <c r="N18" s="16">
        <v>6246035</v>
      </c>
      <c r="O18" s="17">
        <v>1229192</v>
      </c>
      <c r="P18" s="17">
        <v>25243</v>
      </c>
      <c r="Q18" s="17">
        <v>1803</v>
      </c>
      <c r="R18" s="17">
        <v>128029</v>
      </c>
      <c r="S18" s="12">
        <v>7630302</v>
      </c>
      <c r="T18" s="16">
        <v>1349092</v>
      </c>
      <c r="U18" s="17">
        <v>873306</v>
      </c>
      <c r="V18" s="17">
        <v>302587</v>
      </c>
      <c r="W18" s="17">
        <v>0</v>
      </c>
      <c r="X18" s="17">
        <v>228508</v>
      </c>
      <c r="Y18" s="12">
        <v>2753493</v>
      </c>
      <c r="Z18" s="16">
        <v>136212</v>
      </c>
      <c r="AA18" s="17">
        <v>396251</v>
      </c>
      <c r="AB18" s="17">
        <v>11366</v>
      </c>
      <c r="AC18" s="17">
        <v>603</v>
      </c>
      <c r="AD18" s="17">
        <v>11289</v>
      </c>
      <c r="AE18" s="12">
        <v>555721</v>
      </c>
    </row>
    <row r="19" spans="1:31" x14ac:dyDescent="0.3">
      <c r="A19" s="4" t="s">
        <v>9</v>
      </c>
      <c r="B19" s="92">
        <v>7743202</v>
      </c>
      <c r="C19" s="87">
        <v>1365109</v>
      </c>
      <c r="D19" s="87">
        <v>647693.22</v>
      </c>
      <c r="E19" s="87">
        <v>0</v>
      </c>
      <c r="F19" s="87">
        <v>0</v>
      </c>
      <c r="G19" s="93">
        <v>9756004.2200000007</v>
      </c>
      <c r="H19" s="16">
        <v>0</v>
      </c>
      <c r="I19" s="17">
        <v>0</v>
      </c>
      <c r="J19" s="17">
        <v>0</v>
      </c>
      <c r="K19" s="17">
        <v>0</v>
      </c>
      <c r="L19" s="17">
        <v>0</v>
      </c>
      <c r="M19" s="12">
        <v>0</v>
      </c>
      <c r="N19" s="16">
        <v>6059089</v>
      </c>
      <c r="O19" s="17">
        <v>1326506</v>
      </c>
      <c r="P19" s="17">
        <v>514568.62</v>
      </c>
      <c r="Q19" s="17">
        <v>0</v>
      </c>
      <c r="R19" s="17">
        <v>0</v>
      </c>
      <c r="S19" s="12">
        <v>7900163.6200000001</v>
      </c>
      <c r="T19" s="16">
        <v>0</v>
      </c>
      <c r="U19" s="17">
        <v>18075</v>
      </c>
      <c r="V19" s="17">
        <v>0</v>
      </c>
      <c r="W19" s="17">
        <v>0</v>
      </c>
      <c r="X19" s="17">
        <v>0</v>
      </c>
      <c r="Y19" s="12">
        <v>18075</v>
      </c>
      <c r="Z19" s="16">
        <v>1684113</v>
      </c>
      <c r="AA19" s="17">
        <v>20528</v>
      </c>
      <c r="AB19" s="17">
        <v>133124.6</v>
      </c>
      <c r="AC19" s="17">
        <v>0</v>
      </c>
      <c r="AD19" s="17">
        <v>0</v>
      </c>
      <c r="AE19" s="12">
        <v>1837765.6</v>
      </c>
    </row>
    <row r="20" spans="1:31" x14ac:dyDescent="0.3">
      <c r="A20" s="4" t="s">
        <v>10</v>
      </c>
      <c r="B20" s="92">
        <v>911734.26</v>
      </c>
      <c r="C20" s="87">
        <v>270851.30000000005</v>
      </c>
      <c r="D20" s="87">
        <v>67077.59</v>
      </c>
      <c r="E20" s="87">
        <v>968.1099999999999</v>
      </c>
      <c r="F20" s="87">
        <v>14.4</v>
      </c>
      <c r="G20" s="93">
        <v>1250645.6599999999</v>
      </c>
      <c r="H20" s="16">
        <v>0</v>
      </c>
      <c r="I20" s="17">
        <v>0</v>
      </c>
      <c r="J20" s="17">
        <v>0</v>
      </c>
      <c r="K20" s="17">
        <v>0</v>
      </c>
      <c r="L20" s="17">
        <v>0</v>
      </c>
      <c r="M20" s="12">
        <v>0</v>
      </c>
      <c r="N20" s="16">
        <v>555283.96</v>
      </c>
      <c r="O20" s="17">
        <v>514545.06</v>
      </c>
      <c r="P20" s="17">
        <v>16384.47</v>
      </c>
      <c r="Q20" s="17">
        <v>579.80999999999995</v>
      </c>
      <c r="R20" s="17">
        <v>0</v>
      </c>
      <c r="S20" s="12">
        <v>1086793.3</v>
      </c>
      <c r="T20" s="16">
        <v>10133.84</v>
      </c>
      <c r="U20" s="17">
        <v>42387.61</v>
      </c>
      <c r="V20" s="17">
        <v>43054</v>
      </c>
      <c r="W20" s="17">
        <v>0</v>
      </c>
      <c r="X20" s="17">
        <v>0</v>
      </c>
      <c r="Y20" s="12">
        <v>95575.45</v>
      </c>
      <c r="Z20" s="16">
        <v>346316.46</v>
      </c>
      <c r="AA20" s="17">
        <v>-286081.37</v>
      </c>
      <c r="AB20" s="17">
        <v>7639.12</v>
      </c>
      <c r="AC20" s="17">
        <v>388.3</v>
      </c>
      <c r="AD20" s="17">
        <v>14.4</v>
      </c>
      <c r="AE20" s="12">
        <v>68276.910000000018</v>
      </c>
    </row>
    <row r="21" spans="1:31" x14ac:dyDescent="0.3">
      <c r="A21" s="4" t="s">
        <v>11</v>
      </c>
      <c r="B21" s="92">
        <v>234277.71</v>
      </c>
      <c r="C21" s="87">
        <v>358136.64</v>
      </c>
      <c r="D21" s="87">
        <v>85604.1</v>
      </c>
      <c r="E21" s="87">
        <v>0</v>
      </c>
      <c r="F21" s="87">
        <v>0</v>
      </c>
      <c r="G21" s="93">
        <v>678018.45</v>
      </c>
      <c r="H21" s="16">
        <v>0</v>
      </c>
      <c r="I21" s="17">
        <v>0</v>
      </c>
      <c r="J21" s="17">
        <v>0</v>
      </c>
      <c r="K21" s="17">
        <v>0</v>
      </c>
      <c r="L21" s="17">
        <v>0</v>
      </c>
      <c r="M21" s="12">
        <v>0</v>
      </c>
      <c r="N21" s="16">
        <v>234277.71</v>
      </c>
      <c r="O21" s="17">
        <v>310283.48</v>
      </c>
      <c r="P21" s="17">
        <v>0</v>
      </c>
      <c r="Q21" s="17">
        <v>0</v>
      </c>
      <c r="R21" s="17">
        <v>0</v>
      </c>
      <c r="S21" s="12">
        <v>544561.18999999994</v>
      </c>
      <c r="T21" s="16">
        <v>0</v>
      </c>
      <c r="U21" s="17">
        <v>47853.16</v>
      </c>
      <c r="V21" s="17">
        <v>85604.1</v>
      </c>
      <c r="W21" s="17">
        <v>0</v>
      </c>
      <c r="X21" s="17">
        <v>0</v>
      </c>
      <c r="Y21" s="12">
        <v>133457.26</v>
      </c>
      <c r="Z21" s="16">
        <v>0</v>
      </c>
      <c r="AA21" s="17">
        <v>0</v>
      </c>
      <c r="AB21" s="17">
        <v>0</v>
      </c>
      <c r="AC21" s="17">
        <v>0</v>
      </c>
      <c r="AD21" s="17">
        <v>0</v>
      </c>
      <c r="AE21" s="12">
        <v>0</v>
      </c>
    </row>
    <row r="22" spans="1:31" x14ac:dyDescent="0.3">
      <c r="A22" s="4" t="s">
        <v>12</v>
      </c>
      <c r="B22" s="92">
        <v>349243.96</v>
      </c>
      <c r="C22" s="87">
        <v>179363.79</v>
      </c>
      <c r="D22" s="87">
        <v>113688.13920000001</v>
      </c>
      <c r="E22" s="87">
        <v>35.700000000000003</v>
      </c>
      <c r="F22" s="87">
        <v>0</v>
      </c>
      <c r="G22" s="93">
        <v>642331.58920000005</v>
      </c>
      <c r="H22" s="16">
        <v>0</v>
      </c>
      <c r="I22" s="17">
        <v>0</v>
      </c>
      <c r="J22" s="17">
        <v>0</v>
      </c>
      <c r="K22" s="17">
        <v>0</v>
      </c>
      <c r="L22" s="17">
        <v>0</v>
      </c>
      <c r="M22" s="12">
        <v>0</v>
      </c>
      <c r="N22" s="16">
        <v>334043.96000000002</v>
      </c>
      <c r="O22" s="17">
        <v>147676.07</v>
      </c>
      <c r="P22" s="17">
        <v>0</v>
      </c>
      <c r="Q22" s="17">
        <v>0</v>
      </c>
      <c r="R22" s="17">
        <v>0</v>
      </c>
      <c r="S22" s="12">
        <v>481720.03</v>
      </c>
      <c r="T22" s="16">
        <v>15200</v>
      </c>
      <c r="U22" s="17">
        <v>31606.22</v>
      </c>
      <c r="V22" s="17">
        <v>113688.13920000001</v>
      </c>
      <c r="W22" s="17">
        <v>35.700000000000003</v>
      </c>
      <c r="X22" s="17">
        <v>0</v>
      </c>
      <c r="Y22" s="12">
        <v>160530.05920000002</v>
      </c>
      <c r="Z22" s="16">
        <v>0</v>
      </c>
      <c r="AA22" s="17">
        <v>81.5</v>
      </c>
      <c r="AB22" s="17">
        <v>0</v>
      </c>
      <c r="AC22" s="17">
        <v>0</v>
      </c>
      <c r="AD22" s="17">
        <v>0</v>
      </c>
      <c r="AE22" s="12">
        <v>81.5</v>
      </c>
    </row>
    <row r="23" spans="1:31" x14ac:dyDescent="0.3">
      <c r="A23" s="4" t="s">
        <v>13</v>
      </c>
      <c r="B23" s="92">
        <v>15031490.820000004</v>
      </c>
      <c r="C23" s="87">
        <v>3147860.0599999996</v>
      </c>
      <c r="D23" s="87">
        <v>224416.58174473286</v>
      </c>
      <c r="E23" s="87">
        <v>0</v>
      </c>
      <c r="F23" s="87">
        <v>414167.03999999998</v>
      </c>
      <c r="G23" s="93">
        <v>18817934.501744736</v>
      </c>
      <c r="H23" s="16">
        <v>0</v>
      </c>
      <c r="I23" s="17">
        <v>0</v>
      </c>
      <c r="J23" s="17">
        <v>0</v>
      </c>
      <c r="K23" s="17">
        <v>0</v>
      </c>
      <c r="L23" s="17">
        <v>0</v>
      </c>
      <c r="M23" s="12">
        <v>0</v>
      </c>
      <c r="N23" s="16">
        <v>15031490.820000004</v>
      </c>
      <c r="O23" s="17">
        <v>3105520.1099999994</v>
      </c>
      <c r="P23" s="17">
        <v>90717.511744732925</v>
      </c>
      <c r="Q23" s="17">
        <v>0</v>
      </c>
      <c r="R23" s="17">
        <v>414167.03999999998</v>
      </c>
      <c r="S23" s="12">
        <v>18641895.481744736</v>
      </c>
      <c r="T23" s="16">
        <v>0</v>
      </c>
      <c r="U23" s="17">
        <v>42339.94999999999</v>
      </c>
      <c r="V23" s="17">
        <v>133699.06999999992</v>
      </c>
      <c r="W23" s="17">
        <v>0</v>
      </c>
      <c r="X23" s="17">
        <v>0</v>
      </c>
      <c r="Y23" s="12">
        <v>176039.0199999999</v>
      </c>
      <c r="Z23" s="16">
        <v>0</v>
      </c>
      <c r="AA23" s="17">
        <v>0</v>
      </c>
      <c r="AB23" s="17">
        <v>0</v>
      </c>
      <c r="AC23" s="17">
        <v>0</v>
      </c>
      <c r="AD23" s="17">
        <v>0</v>
      </c>
      <c r="AE23" s="12">
        <v>0</v>
      </c>
    </row>
    <row r="24" spans="1:31" x14ac:dyDescent="0.3">
      <c r="A24" s="4" t="s">
        <v>14</v>
      </c>
      <c r="B24" s="92">
        <v>1058492.58</v>
      </c>
      <c r="C24" s="87">
        <v>959462.53999999992</v>
      </c>
      <c r="D24" s="87">
        <v>0</v>
      </c>
      <c r="E24" s="87">
        <v>0</v>
      </c>
      <c r="F24" s="87">
        <v>0</v>
      </c>
      <c r="G24" s="93">
        <v>2017955.12</v>
      </c>
      <c r="H24" s="16">
        <v>0</v>
      </c>
      <c r="I24" s="17">
        <v>0</v>
      </c>
      <c r="J24" s="17">
        <v>0</v>
      </c>
      <c r="K24" s="17">
        <v>0</v>
      </c>
      <c r="L24" s="17">
        <v>0</v>
      </c>
      <c r="M24" s="12">
        <v>0</v>
      </c>
      <c r="N24" s="16">
        <v>1058492.58</v>
      </c>
      <c r="O24" s="17">
        <v>941133.94</v>
      </c>
      <c r="P24" s="17">
        <v>0</v>
      </c>
      <c r="Q24" s="17">
        <v>0</v>
      </c>
      <c r="R24" s="17">
        <v>0</v>
      </c>
      <c r="S24" s="12">
        <v>1999626.52</v>
      </c>
      <c r="T24" s="16">
        <v>0</v>
      </c>
      <c r="U24" s="17">
        <v>18328.599999999999</v>
      </c>
      <c r="V24" s="17">
        <v>0</v>
      </c>
      <c r="W24" s="17">
        <v>0</v>
      </c>
      <c r="X24" s="17">
        <v>0</v>
      </c>
      <c r="Y24" s="12">
        <v>18328.599999999999</v>
      </c>
      <c r="Z24" s="16">
        <v>0</v>
      </c>
      <c r="AA24" s="17">
        <v>0</v>
      </c>
      <c r="AB24" s="17">
        <v>0</v>
      </c>
      <c r="AC24" s="17">
        <v>0</v>
      </c>
      <c r="AD24" s="17">
        <v>0</v>
      </c>
      <c r="AE24" s="12">
        <v>0</v>
      </c>
    </row>
    <row r="25" spans="1:31" x14ac:dyDescent="0.3">
      <c r="A25" s="4" t="s">
        <v>15</v>
      </c>
      <c r="B25" s="92">
        <v>2882996.1799999992</v>
      </c>
      <c r="C25" s="87">
        <v>1220997.02</v>
      </c>
      <c r="D25" s="87">
        <v>42579</v>
      </c>
      <c r="E25" s="87">
        <v>0</v>
      </c>
      <c r="F25" s="87">
        <v>238829.81</v>
      </c>
      <c r="G25" s="93">
        <v>4385402.0099999988</v>
      </c>
      <c r="H25" s="16">
        <v>0</v>
      </c>
      <c r="I25" s="17">
        <v>0</v>
      </c>
      <c r="J25" s="17">
        <v>0</v>
      </c>
      <c r="K25" s="17">
        <v>0</v>
      </c>
      <c r="L25" s="17">
        <v>0</v>
      </c>
      <c r="M25" s="12">
        <v>0</v>
      </c>
      <c r="N25" s="16">
        <v>2575763.2599999993</v>
      </c>
      <c r="O25" s="17">
        <v>973389.90999999992</v>
      </c>
      <c r="P25" s="17">
        <v>1477</v>
      </c>
      <c r="Q25" s="17">
        <v>0</v>
      </c>
      <c r="R25" s="17">
        <v>38553.719999999994</v>
      </c>
      <c r="S25" s="12">
        <v>3589183.8899999992</v>
      </c>
      <c r="T25" s="16">
        <v>0</v>
      </c>
      <c r="U25" s="17">
        <v>0</v>
      </c>
      <c r="V25" s="17">
        <v>30272</v>
      </c>
      <c r="W25" s="17">
        <v>0</v>
      </c>
      <c r="X25" s="17">
        <v>0</v>
      </c>
      <c r="Y25" s="12">
        <v>30272</v>
      </c>
      <c r="Z25" s="16">
        <v>307232.92</v>
      </c>
      <c r="AA25" s="17">
        <v>247607.11000000002</v>
      </c>
      <c r="AB25" s="17">
        <v>10830</v>
      </c>
      <c r="AC25" s="17">
        <v>0</v>
      </c>
      <c r="AD25" s="17">
        <v>200276.09</v>
      </c>
      <c r="AE25" s="12">
        <v>765946.12</v>
      </c>
    </row>
    <row r="26" spans="1:31" x14ac:dyDescent="0.3">
      <c r="A26" s="4" t="s">
        <v>16</v>
      </c>
      <c r="B26" s="92">
        <v>1577258.1500000008</v>
      </c>
      <c r="C26" s="87">
        <v>527244.77</v>
      </c>
      <c r="D26" s="87">
        <v>46538.138696486152</v>
      </c>
      <c r="E26" s="87">
        <v>0</v>
      </c>
      <c r="F26" s="87">
        <v>14692.43</v>
      </c>
      <c r="G26" s="93">
        <v>2165733.4886964867</v>
      </c>
      <c r="H26" s="16">
        <v>0</v>
      </c>
      <c r="I26" s="17">
        <v>0</v>
      </c>
      <c r="J26" s="17">
        <v>0</v>
      </c>
      <c r="K26" s="17">
        <v>0</v>
      </c>
      <c r="L26" s="17">
        <v>0</v>
      </c>
      <c r="M26" s="12">
        <v>0</v>
      </c>
      <c r="N26" s="16">
        <v>1317704.8700000008</v>
      </c>
      <c r="O26" s="17">
        <v>453000.95</v>
      </c>
      <c r="P26" s="17">
        <v>0</v>
      </c>
      <c r="Q26" s="17">
        <v>0</v>
      </c>
      <c r="R26" s="17">
        <v>1909.99</v>
      </c>
      <c r="S26" s="12">
        <v>1772615.8100000008</v>
      </c>
      <c r="T26" s="16">
        <v>4058.81</v>
      </c>
      <c r="U26" s="17">
        <v>18611.659999999996</v>
      </c>
      <c r="V26" s="17">
        <v>46538.138696486152</v>
      </c>
      <c r="W26" s="17">
        <v>0</v>
      </c>
      <c r="X26" s="17">
        <v>12782.44</v>
      </c>
      <c r="Y26" s="12">
        <v>81991.048696486148</v>
      </c>
      <c r="Z26" s="16">
        <v>255494.47</v>
      </c>
      <c r="AA26" s="17">
        <v>55632.160000000003</v>
      </c>
      <c r="AB26" s="17">
        <v>0</v>
      </c>
      <c r="AC26" s="17">
        <v>0</v>
      </c>
      <c r="AD26" s="17">
        <v>0</v>
      </c>
      <c r="AE26" s="12">
        <v>311126.63</v>
      </c>
    </row>
    <row r="27" spans="1:31" x14ac:dyDescent="0.3">
      <c r="A27" s="4" t="s">
        <v>17</v>
      </c>
      <c r="B27" s="92">
        <v>10950310.899999999</v>
      </c>
      <c r="C27" s="87">
        <v>1291539.94</v>
      </c>
      <c r="D27" s="87">
        <v>771364</v>
      </c>
      <c r="E27" s="87">
        <v>0</v>
      </c>
      <c r="F27" s="87">
        <v>146577.53</v>
      </c>
      <c r="G27" s="93">
        <v>13159792.369999999</v>
      </c>
      <c r="H27" s="16">
        <v>298138.48</v>
      </c>
      <c r="I27" s="17">
        <v>36832.679999999993</v>
      </c>
      <c r="J27" s="17">
        <v>20857</v>
      </c>
      <c r="K27" s="17">
        <v>0</v>
      </c>
      <c r="L27" s="17">
        <v>0</v>
      </c>
      <c r="M27" s="12">
        <v>355828.16</v>
      </c>
      <c r="N27" s="16">
        <v>8344325.2800000003</v>
      </c>
      <c r="O27" s="17">
        <v>1048461.1699999999</v>
      </c>
      <c r="P27" s="17">
        <v>592356</v>
      </c>
      <c r="Q27" s="17">
        <v>0</v>
      </c>
      <c r="R27" s="17">
        <v>120695.27</v>
      </c>
      <c r="S27" s="12">
        <v>10105837.719999999</v>
      </c>
      <c r="T27" s="16">
        <v>571152.11</v>
      </c>
      <c r="U27" s="17">
        <v>113047.52999999998</v>
      </c>
      <c r="V27" s="17">
        <v>44213</v>
      </c>
      <c r="W27" s="17">
        <v>0</v>
      </c>
      <c r="X27" s="17">
        <v>25882.26</v>
      </c>
      <c r="Y27" s="12">
        <v>754294.9</v>
      </c>
      <c r="Z27" s="16">
        <v>1736695.03</v>
      </c>
      <c r="AA27" s="17">
        <v>93198.56</v>
      </c>
      <c r="AB27" s="17">
        <v>113938</v>
      </c>
      <c r="AC27" s="17">
        <v>0</v>
      </c>
      <c r="AD27" s="17">
        <v>0</v>
      </c>
      <c r="AE27" s="12">
        <v>1943831.59</v>
      </c>
    </row>
    <row r="28" spans="1:31" x14ac:dyDescent="0.3">
      <c r="A28" s="4" t="s">
        <v>18</v>
      </c>
      <c r="B28" s="92">
        <v>1866</v>
      </c>
      <c r="C28" s="87">
        <v>904341</v>
      </c>
      <c r="D28" s="87">
        <v>689031</v>
      </c>
      <c r="E28" s="87">
        <v>0</v>
      </c>
      <c r="F28" s="87">
        <v>0</v>
      </c>
      <c r="G28" s="93">
        <v>1595238</v>
      </c>
      <c r="H28" s="16">
        <v>0</v>
      </c>
      <c r="I28" s="17">
        <v>0</v>
      </c>
      <c r="J28" s="17">
        <v>0</v>
      </c>
      <c r="K28" s="17">
        <v>0</v>
      </c>
      <c r="L28" s="17">
        <v>0</v>
      </c>
      <c r="M28" s="12">
        <v>0</v>
      </c>
      <c r="N28" s="16">
        <v>0</v>
      </c>
      <c r="O28" s="17">
        <v>859267</v>
      </c>
      <c r="P28" s="17">
        <v>689031</v>
      </c>
      <c r="Q28" s="17">
        <v>0</v>
      </c>
      <c r="R28" s="17">
        <v>0</v>
      </c>
      <c r="S28" s="12">
        <v>1548298</v>
      </c>
      <c r="T28" s="16">
        <v>1866</v>
      </c>
      <c r="U28" s="17">
        <v>45074</v>
      </c>
      <c r="V28" s="17">
        <v>0</v>
      </c>
      <c r="W28" s="17">
        <v>0</v>
      </c>
      <c r="X28" s="17">
        <v>0</v>
      </c>
      <c r="Y28" s="12">
        <v>46940</v>
      </c>
      <c r="Z28" s="16">
        <v>0</v>
      </c>
      <c r="AA28" s="17">
        <v>0</v>
      </c>
      <c r="AB28" s="17">
        <v>0</v>
      </c>
      <c r="AC28" s="17">
        <v>0</v>
      </c>
      <c r="AD28" s="17">
        <v>0</v>
      </c>
      <c r="AE28" s="12">
        <v>0</v>
      </c>
    </row>
    <row r="29" spans="1:31" x14ac:dyDescent="0.3">
      <c r="A29" s="4" t="s">
        <v>19</v>
      </c>
      <c r="B29" s="92">
        <v>8008385</v>
      </c>
      <c r="C29" s="87">
        <v>1049822</v>
      </c>
      <c r="D29" s="87">
        <v>0</v>
      </c>
      <c r="E29" s="87">
        <v>0</v>
      </c>
      <c r="F29" s="87">
        <v>158512</v>
      </c>
      <c r="G29" s="93">
        <v>9216719</v>
      </c>
      <c r="H29" s="16" t="s">
        <v>348</v>
      </c>
      <c r="I29" s="17" t="s">
        <v>348</v>
      </c>
      <c r="J29" s="17" t="s">
        <v>348</v>
      </c>
      <c r="K29" s="17" t="s">
        <v>348</v>
      </c>
      <c r="L29" s="17" t="s">
        <v>348</v>
      </c>
      <c r="M29" s="12">
        <v>0</v>
      </c>
      <c r="N29" s="16">
        <v>6979821</v>
      </c>
      <c r="O29" s="17">
        <v>850415</v>
      </c>
      <c r="P29" s="17" t="s">
        <v>348</v>
      </c>
      <c r="Q29" s="17" t="s">
        <v>348</v>
      </c>
      <c r="R29" s="17">
        <v>87824</v>
      </c>
      <c r="S29" s="12">
        <v>7918060</v>
      </c>
      <c r="T29" s="16" t="s">
        <v>348</v>
      </c>
      <c r="U29" s="17">
        <v>91685</v>
      </c>
      <c r="V29" s="17" t="s">
        <v>348</v>
      </c>
      <c r="W29" s="17" t="s">
        <v>348</v>
      </c>
      <c r="X29" s="17">
        <v>9769</v>
      </c>
      <c r="Y29" s="12">
        <v>101454</v>
      </c>
      <c r="Z29" s="16">
        <v>1028564</v>
      </c>
      <c r="AA29" s="17">
        <v>107722</v>
      </c>
      <c r="AB29" s="17" t="s">
        <v>348</v>
      </c>
      <c r="AC29" s="17" t="s">
        <v>348</v>
      </c>
      <c r="AD29" s="17">
        <v>60919</v>
      </c>
      <c r="AE29" s="12">
        <v>1197205</v>
      </c>
    </row>
    <row r="30" spans="1:31" x14ac:dyDescent="0.3">
      <c r="A30" s="4" t="s">
        <v>20</v>
      </c>
      <c r="B30" s="92">
        <v>4498700</v>
      </c>
      <c r="C30" s="87">
        <v>331197</v>
      </c>
      <c r="D30" s="87">
        <v>43569</v>
      </c>
      <c r="E30" s="87">
        <v>0</v>
      </c>
      <c r="F30" s="87">
        <v>1983</v>
      </c>
      <c r="G30" s="93">
        <v>4875449</v>
      </c>
      <c r="H30" s="16">
        <v>0</v>
      </c>
      <c r="I30" s="17">
        <v>0</v>
      </c>
      <c r="J30" s="17">
        <v>0</v>
      </c>
      <c r="K30" s="17">
        <v>0</v>
      </c>
      <c r="L30" s="17">
        <v>0</v>
      </c>
      <c r="M30" s="12">
        <v>0</v>
      </c>
      <c r="N30" s="16">
        <v>4465984</v>
      </c>
      <c r="O30" s="17">
        <v>301585</v>
      </c>
      <c r="P30" s="17">
        <v>1265</v>
      </c>
      <c r="Q30" s="17">
        <v>0</v>
      </c>
      <c r="R30" s="17">
        <v>1858</v>
      </c>
      <c r="S30" s="12">
        <v>4770692</v>
      </c>
      <c r="T30" s="16">
        <v>32716</v>
      </c>
      <c r="U30" s="17">
        <v>29612</v>
      </c>
      <c r="V30" s="17">
        <v>42304</v>
      </c>
      <c r="W30" s="17">
        <v>0</v>
      </c>
      <c r="X30" s="17">
        <v>125</v>
      </c>
      <c r="Y30" s="12">
        <v>104757</v>
      </c>
      <c r="Z30" s="16">
        <v>0</v>
      </c>
      <c r="AA30" s="17">
        <v>0</v>
      </c>
      <c r="AB30" s="17">
        <v>0</v>
      </c>
      <c r="AC30" s="17">
        <v>0</v>
      </c>
      <c r="AD30" s="17">
        <v>0</v>
      </c>
      <c r="AE30" s="12">
        <v>0</v>
      </c>
    </row>
    <row r="31" spans="1:31" x14ac:dyDescent="0.3">
      <c r="A31" s="4" t="s">
        <v>21</v>
      </c>
      <c r="B31" s="92">
        <v>22185379.350000001</v>
      </c>
      <c r="C31" s="87">
        <v>3209564.06</v>
      </c>
      <c r="D31" s="87">
        <v>889617.11</v>
      </c>
      <c r="E31" s="87">
        <v>0</v>
      </c>
      <c r="F31" s="87">
        <v>2437025.0300000003</v>
      </c>
      <c r="G31" s="93">
        <v>28721585.550000001</v>
      </c>
      <c r="H31" s="16">
        <v>14719420.35</v>
      </c>
      <c r="I31" s="17">
        <v>1821409.96</v>
      </c>
      <c r="J31" s="17">
        <v>606684.49999999988</v>
      </c>
      <c r="K31" s="17">
        <v>0</v>
      </c>
      <c r="L31" s="17">
        <v>109933.18</v>
      </c>
      <c r="M31" s="12">
        <v>17257447.989999998</v>
      </c>
      <c r="N31" s="16">
        <v>3632160</v>
      </c>
      <c r="O31" s="17">
        <v>641098.79</v>
      </c>
      <c r="P31" s="17">
        <v>228610.00000000012</v>
      </c>
      <c r="Q31" s="17">
        <v>0</v>
      </c>
      <c r="R31" s="17">
        <v>52354.9</v>
      </c>
      <c r="S31" s="12">
        <v>4554223.6900000004</v>
      </c>
      <c r="T31" s="16">
        <v>955900</v>
      </c>
      <c r="U31" s="17">
        <v>265764.63</v>
      </c>
      <c r="V31" s="17">
        <v>54322.609999999986</v>
      </c>
      <c r="W31" s="17">
        <v>0</v>
      </c>
      <c r="X31" s="17">
        <v>124874.6</v>
      </c>
      <c r="Y31" s="12">
        <v>1400861.8399999999</v>
      </c>
      <c r="Z31" s="16">
        <v>2877899</v>
      </c>
      <c r="AA31" s="17">
        <v>481290.68</v>
      </c>
      <c r="AB31" s="17">
        <v>0</v>
      </c>
      <c r="AC31" s="17">
        <v>0</v>
      </c>
      <c r="AD31" s="17">
        <v>2149862.35</v>
      </c>
      <c r="AE31" s="12">
        <v>5509052.0300000003</v>
      </c>
    </row>
    <row r="32" spans="1:31" x14ac:dyDescent="0.3">
      <c r="A32" s="4" t="s">
        <v>22</v>
      </c>
      <c r="B32" s="92">
        <v>1973739.2900000003</v>
      </c>
      <c r="C32" s="87">
        <v>434314.15</v>
      </c>
      <c r="D32" s="87">
        <v>0</v>
      </c>
      <c r="E32" s="87">
        <v>0</v>
      </c>
      <c r="F32" s="87">
        <v>28213.81</v>
      </c>
      <c r="G32" s="93">
        <v>2436267.25</v>
      </c>
      <c r="H32" s="16">
        <v>0</v>
      </c>
      <c r="I32" s="17">
        <v>0</v>
      </c>
      <c r="J32" s="17">
        <v>0</v>
      </c>
      <c r="K32" s="17">
        <v>0</v>
      </c>
      <c r="L32" s="17">
        <v>0</v>
      </c>
      <c r="M32" s="12">
        <v>0</v>
      </c>
      <c r="N32" s="16">
        <v>1690625.0300000003</v>
      </c>
      <c r="O32" s="17">
        <v>377051.84</v>
      </c>
      <c r="P32" s="17">
        <v>0</v>
      </c>
      <c r="Q32" s="17">
        <v>0</v>
      </c>
      <c r="R32" s="17">
        <v>15537.880000000001</v>
      </c>
      <c r="S32" s="12">
        <v>2083214.7500000002</v>
      </c>
      <c r="T32" s="16">
        <v>0</v>
      </c>
      <c r="U32" s="17">
        <v>38242.660000000003</v>
      </c>
      <c r="V32" s="17">
        <v>0</v>
      </c>
      <c r="W32" s="17">
        <v>0</v>
      </c>
      <c r="X32" s="17">
        <v>0</v>
      </c>
      <c r="Y32" s="12">
        <v>38242.660000000003</v>
      </c>
      <c r="Z32" s="16">
        <v>283114.26</v>
      </c>
      <c r="AA32" s="17">
        <v>19019.650000000001</v>
      </c>
      <c r="AB32" s="17">
        <v>0</v>
      </c>
      <c r="AC32" s="17">
        <v>0</v>
      </c>
      <c r="AD32" s="17">
        <v>12675.93</v>
      </c>
      <c r="AE32" s="12">
        <v>314809.84000000003</v>
      </c>
    </row>
    <row r="33" spans="1:31" x14ac:dyDescent="0.3">
      <c r="A33" s="4" t="s">
        <v>23</v>
      </c>
      <c r="B33" s="92">
        <v>967759.8088477191</v>
      </c>
      <c r="C33" s="87">
        <v>227192.19177922042</v>
      </c>
      <c r="D33" s="87">
        <v>42782.977881980187</v>
      </c>
      <c r="E33" s="87">
        <v>0</v>
      </c>
      <c r="F33" s="87">
        <v>4235.24</v>
      </c>
      <c r="G33" s="93">
        <v>1241970.2185089197</v>
      </c>
      <c r="H33" s="16">
        <v>0</v>
      </c>
      <c r="I33" s="17">
        <v>0</v>
      </c>
      <c r="J33" s="17">
        <v>0</v>
      </c>
      <c r="K33" s="17">
        <v>0</v>
      </c>
      <c r="L33" s="17">
        <v>0</v>
      </c>
      <c r="M33" s="12">
        <v>0</v>
      </c>
      <c r="N33" s="16">
        <v>944900.59884771914</v>
      </c>
      <c r="O33" s="17">
        <v>227192.19177922042</v>
      </c>
      <c r="P33" s="17">
        <v>42782.977881980187</v>
      </c>
      <c r="Q33" s="17">
        <v>0</v>
      </c>
      <c r="R33" s="17">
        <v>4235.24</v>
      </c>
      <c r="S33" s="12">
        <v>1219111.0085089197</v>
      </c>
      <c r="T33" s="16">
        <v>0</v>
      </c>
      <c r="U33" s="17">
        <v>0</v>
      </c>
      <c r="V33" s="17">
        <v>0</v>
      </c>
      <c r="W33" s="17">
        <v>0</v>
      </c>
      <c r="X33" s="17">
        <v>0</v>
      </c>
      <c r="Y33" s="12">
        <v>0</v>
      </c>
      <c r="Z33" s="16">
        <v>22859.21</v>
      </c>
      <c r="AA33" s="17">
        <v>0</v>
      </c>
      <c r="AB33" s="17">
        <v>0</v>
      </c>
      <c r="AC33" s="17">
        <v>0</v>
      </c>
      <c r="AD33" s="17">
        <v>0</v>
      </c>
      <c r="AE33" s="12">
        <v>22859.21</v>
      </c>
    </row>
    <row r="34" spans="1:31" ht="13.15" customHeight="1" x14ac:dyDescent="0.3">
      <c r="A34" s="4" t="s">
        <v>24</v>
      </c>
      <c r="B34" s="92">
        <v>4013013.7818517168</v>
      </c>
      <c r="C34" s="87">
        <v>596236.33846587688</v>
      </c>
      <c r="D34" s="87">
        <v>154410.56</v>
      </c>
      <c r="E34" s="87">
        <v>0</v>
      </c>
      <c r="F34" s="87">
        <v>13999.79</v>
      </c>
      <c r="G34" s="93">
        <v>4777660.4703175938</v>
      </c>
      <c r="H34" s="16">
        <v>0</v>
      </c>
      <c r="I34" s="17">
        <v>0</v>
      </c>
      <c r="J34" s="17">
        <v>0</v>
      </c>
      <c r="K34" s="17">
        <v>0</v>
      </c>
      <c r="L34" s="17">
        <v>0</v>
      </c>
      <c r="M34" s="12">
        <v>0</v>
      </c>
      <c r="N34" s="16">
        <v>3875691.2491362379</v>
      </c>
      <c r="O34" s="17">
        <v>481266.27694874193</v>
      </c>
      <c r="P34" s="17">
        <v>154410.56</v>
      </c>
      <c r="Q34" s="17">
        <v>0</v>
      </c>
      <c r="R34" s="17">
        <v>13999.79</v>
      </c>
      <c r="S34" s="12">
        <v>4525367.8760849796</v>
      </c>
      <c r="T34" s="16">
        <v>137322.53271547894</v>
      </c>
      <c r="U34" s="17">
        <v>114970.06151713489</v>
      </c>
      <c r="V34" s="17">
        <v>0</v>
      </c>
      <c r="W34" s="17">
        <v>0</v>
      </c>
      <c r="X34" s="17">
        <v>0</v>
      </c>
      <c r="Y34" s="12">
        <v>252292.59423261383</v>
      </c>
      <c r="Z34" s="16">
        <v>0</v>
      </c>
      <c r="AA34" s="17">
        <v>0</v>
      </c>
      <c r="AB34" s="17">
        <v>0</v>
      </c>
      <c r="AC34" s="17">
        <v>0</v>
      </c>
      <c r="AD34" s="17">
        <v>0</v>
      </c>
      <c r="AE34" s="12">
        <v>0</v>
      </c>
    </row>
    <row r="35" spans="1:31" x14ac:dyDescent="0.3">
      <c r="A35" s="4" t="s">
        <v>25</v>
      </c>
      <c r="B35" s="92">
        <v>12474559.712284556</v>
      </c>
      <c r="C35" s="87">
        <v>1443041.5215712048</v>
      </c>
      <c r="D35" s="87">
        <v>318682</v>
      </c>
      <c r="E35" s="87">
        <v>0</v>
      </c>
      <c r="F35" s="87">
        <v>29768.630733288217</v>
      </c>
      <c r="G35" s="93">
        <v>14266051.86458905</v>
      </c>
      <c r="H35" s="16">
        <v>0</v>
      </c>
      <c r="I35" s="17">
        <v>0</v>
      </c>
      <c r="J35" s="17">
        <v>0</v>
      </c>
      <c r="K35" s="17">
        <v>0</v>
      </c>
      <c r="L35" s="17">
        <v>0</v>
      </c>
      <c r="M35" s="12">
        <v>0</v>
      </c>
      <c r="N35" s="16">
        <v>11506645.231452581</v>
      </c>
      <c r="O35" s="17">
        <v>1287399.8347856009</v>
      </c>
      <c r="P35" s="17">
        <v>233140</v>
      </c>
      <c r="Q35" s="17">
        <v>0</v>
      </c>
      <c r="R35" s="17">
        <v>25390.602256312584</v>
      </c>
      <c r="S35" s="12">
        <v>13052575.668494495</v>
      </c>
      <c r="T35" s="16">
        <v>229564.46315215694</v>
      </c>
      <c r="U35" s="17">
        <v>70733.283196972261</v>
      </c>
      <c r="V35" s="17">
        <v>60152</v>
      </c>
      <c r="W35" s="17">
        <v>0</v>
      </c>
      <c r="X35" s="17">
        <v>3001.4244253802631</v>
      </c>
      <c r="Y35" s="12">
        <v>363451.17077450943</v>
      </c>
      <c r="Z35" s="16">
        <v>738350.01767981809</v>
      </c>
      <c r="AA35" s="17">
        <v>84908.403588631583</v>
      </c>
      <c r="AB35" s="17">
        <v>25390</v>
      </c>
      <c r="AC35" s="17">
        <v>0</v>
      </c>
      <c r="AD35" s="17">
        <v>1376.6040515953669</v>
      </c>
      <c r="AE35" s="12">
        <v>850025.02532004495</v>
      </c>
    </row>
    <row r="36" spans="1:31" x14ac:dyDescent="0.3">
      <c r="A36" s="4" t="s">
        <v>26</v>
      </c>
      <c r="B36" s="92">
        <v>15668423.870000001</v>
      </c>
      <c r="C36" s="87">
        <v>4659755.6199999992</v>
      </c>
      <c r="D36" s="87">
        <v>231596.51</v>
      </c>
      <c r="E36" s="87">
        <v>0</v>
      </c>
      <c r="F36" s="87">
        <v>175232.69</v>
      </c>
      <c r="G36" s="93">
        <v>20735008.689999998</v>
      </c>
      <c r="H36" s="16">
        <v>0</v>
      </c>
      <c r="I36" s="17">
        <v>0</v>
      </c>
      <c r="J36" s="17">
        <v>0</v>
      </c>
      <c r="K36" s="17">
        <v>0</v>
      </c>
      <c r="L36" s="17">
        <v>0</v>
      </c>
      <c r="M36" s="12">
        <v>0</v>
      </c>
      <c r="N36" s="16">
        <v>11091831.310000001</v>
      </c>
      <c r="O36" s="17">
        <v>1971563.97</v>
      </c>
      <c r="P36" s="17">
        <v>33942.620000000003</v>
      </c>
      <c r="Q36" s="17">
        <v>0</v>
      </c>
      <c r="R36" s="17">
        <v>441334.7</v>
      </c>
      <c r="S36" s="12">
        <v>13538672.6</v>
      </c>
      <c r="T36" s="16">
        <v>0</v>
      </c>
      <c r="U36" s="17">
        <v>133817.06</v>
      </c>
      <c r="V36" s="17">
        <v>197653.89</v>
      </c>
      <c r="W36" s="17">
        <v>0</v>
      </c>
      <c r="X36" s="17">
        <v>10134.540000000001</v>
      </c>
      <c r="Y36" s="12">
        <v>341605.49</v>
      </c>
      <c r="Z36" s="16">
        <v>4576592.5599999996</v>
      </c>
      <c r="AA36" s="17">
        <v>2554374.59</v>
      </c>
      <c r="AB36" s="17">
        <v>0</v>
      </c>
      <c r="AC36" s="17">
        <v>0</v>
      </c>
      <c r="AD36" s="17">
        <v>-276236.55</v>
      </c>
      <c r="AE36" s="12">
        <v>6854730.5999999996</v>
      </c>
    </row>
    <row r="37" spans="1:31" x14ac:dyDescent="0.3">
      <c r="A37" s="4" t="s">
        <v>27</v>
      </c>
      <c r="B37" s="92">
        <v>1163948</v>
      </c>
      <c r="C37" s="87">
        <v>919429</v>
      </c>
      <c r="D37" s="87">
        <v>0</v>
      </c>
      <c r="E37" s="87">
        <v>0</v>
      </c>
      <c r="F37" s="87">
        <v>0</v>
      </c>
      <c r="G37" s="93">
        <v>2083377</v>
      </c>
      <c r="H37" s="16">
        <v>0</v>
      </c>
      <c r="I37" s="17">
        <v>0</v>
      </c>
      <c r="J37" s="17">
        <v>0</v>
      </c>
      <c r="K37" s="17">
        <v>0</v>
      </c>
      <c r="L37" s="17">
        <v>0</v>
      </c>
      <c r="M37" s="12">
        <v>0</v>
      </c>
      <c r="N37" s="16">
        <v>485204</v>
      </c>
      <c r="O37" s="17">
        <v>784123</v>
      </c>
      <c r="P37" s="17">
        <v>0</v>
      </c>
      <c r="Q37" s="17">
        <v>0</v>
      </c>
      <c r="R37" s="17">
        <v>0</v>
      </c>
      <c r="S37" s="12">
        <v>1269327</v>
      </c>
      <c r="T37" s="16">
        <v>0</v>
      </c>
      <c r="U37" s="17">
        <v>0</v>
      </c>
      <c r="V37" s="17">
        <v>0</v>
      </c>
      <c r="W37" s="17">
        <v>0</v>
      </c>
      <c r="X37" s="17">
        <v>0</v>
      </c>
      <c r="Y37" s="12">
        <v>0</v>
      </c>
      <c r="Z37" s="16">
        <v>678744</v>
      </c>
      <c r="AA37" s="17">
        <v>135306</v>
      </c>
      <c r="AB37" s="17">
        <v>0</v>
      </c>
      <c r="AC37" s="17">
        <v>0</v>
      </c>
      <c r="AD37" s="17">
        <v>0</v>
      </c>
      <c r="AE37" s="12">
        <v>814050</v>
      </c>
    </row>
    <row r="38" spans="1:31" x14ac:dyDescent="0.3">
      <c r="A38" s="4" t="s">
        <v>28</v>
      </c>
      <c r="B38" s="92">
        <v>956056</v>
      </c>
      <c r="C38" s="87">
        <v>314354</v>
      </c>
      <c r="D38" s="87">
        <v>0</v>
      </c>
      <c r="E38" s="87">
        <v>0</v>
      </c>
      <c r="F38" s="87">
        <v>8785</v>
      </c>
      <c r="G38" s="93">
        <v>1279195</v>
      </c>
      <c r="H38" s="16">
        <v>906824</v>
      </c>
      <c r="I38" s="17">
        <v>281496</v>
      </c>
      <c r="J38" s="17">
        <v>0</v>
      </c>
      <c r="K38" s="17">
        <v>0</v>
      </c>
      <c r="L38" s="17">
        <v>7112</v>
      </c>
      <c r="M38" s="12">
        <v>1195432</v>
      </c>
      <c r="N38" s="16">
        <v>10356</v>
      </c>
      <c r="O38" s="17">
        <v>12865</v>
      </c>
      <c r="P38" s="17">
        <v>0</v>
      </c>
      <c r="Q38" s="17">
        <v>0</v>
      </c>
      <c r="R38" s="17">
        <v>0</v>
      </c>
      <c r="S38" s="12">
        <v>23221</v>
      </c>
      <c r="T38" s="16">
        <v>0</v>
      </c>
      <c r="U38" s="17">
        <v>0</v>
      </c>
      <c r="V38" s="17">
        <v>0</v>
      </c>
      <c r="W38" s="17">
        <v>0</v>
      </c>
      <c r="X38" s="17">
        <v>0</v>
      </c>
      <c r="Y38" s="12">
        <v>0</v>
      </c>
      <c r="Z38" s="16">
        <v>38876</v>
      </c>
      <c r="AA38" s="17">
        <v>19993</v>
      </c>
      <c r="AB38" s="17">
        <v>0</v>
      </c>
      <c r="AC38" s="17">
        <v>0</v>
      </c>
      <c r="AD38" s="17">
        <v>1673</v>
      </c>
      <c r="AE38" s="12">
        <v>60542</v>
      </c>
    </row>
    <row r="39" spans="1:31" x14ac:dyDescent="0.3">
      <c r="A39" s="4" t="s">
        <v>29</v>
      </c>
      <c r="B39" s="92">
        <v>795767</v>
      </c>
      <c r="C39" s="87">
        <v>143979.41</v>
      </c>
      <c r="D39" s="87">
        <v>4975.83</v>
      </c>
      <c r="E39" s="87">
        <v>0</v>
      </c>
      <c r="F39" s="87">
        <v>55094.67</v>
      </c>
      <c r="G39" s="93">
        <v>999816.91</v>
      </c>
      <c r="H39" s="16">
        <v>0</v>
      </c>
      <c r="I39" s="17">
        <v>0</v>
      </c>
      <c r="J39" s="17">
        <v>0</v>
      </c>
      <c r="K39" s="17">
        <v>0</v>
      </c>
      <c r="L39" s="17">
        <v>0</v>
      </c>
      <c r="M39" s="12">
        <v>0</v>
      </c>
      <c r="N39" s="16">
        <v>791894</v>
      </c>
      <c r="O39" s="17">
        <v>137890.53</v>
      </c>
      <c r="P39" s="17">
        <v>4975.83</v>
      </c>
      <c r="Q39" s="17">
        <v>0</v>
      </c>
      <c r="R39" s="17">
        <v>55094.67</v>
      </c>
      <c r="S39" s="12">
        <v>989855.03</v>
      </c>
      <c r="T39" s="16">
        <v>3873</v>
      </c>
      <c r="U39" s="17">
        <v>6088.88</v>
      </c>
      <c r="V39" s="17">
        <v>0</v>
      </c>
      <c r="W39" s="17">
        <v>0</v>
      </c>
      <c r="X39" s="17">
        <v>0</v>
      </c>
      <c r="Y39" s="12">
        <v>9961.880000000001</v>
      </c>
      <c r="Z39" s="16">
        <v>0</v>
      </c>
      <c r="AA39" s="17">
        <v>0</v>
      </c>
      <c r="AB39" s="17">
        <v>0</v>
      </c>
      <c r="AC39" s="17">
        <v>0</v>
      </c>
      <c r="AD39" s="17">
        <v>0</v>
      </c>
      <c r="AE39" s="12">
        <v>0</v>
      </c>
    </row>
    <row r="40" spans="1:31" x14ac:dyDescent="0.3">
      <c r="A40" s="4" t="s">
        <v>30</v>
      </c>
      <c r="B40" s="92">
        <v>1494273</v>
      </c>
      <c r="C40" s="87">
        <v>1464347</v>
      </c>
      <c r="D40" s="87">
        <v>0</v>
      </c>
      <c r="E40" s="87">
        <v>0</v>
      </c>
      <c r="F40" s="87">
        <v>-666</v>
      </c>
      <c r="G40" s="93">
        <v>2957954</v>
      </c>
      <c r="H40" s="16">
        <v>0</v>
      </c>
      <c r="I40" s="17">
        <v>2396</v>
      </c>
      <c r="J40" s="17">
        <v>0</v>
      </c>
      <c r="K40" s="17">
        <v>0</v>
      </c>
      <c r="L40" s="17">
        <v>0</v>
      </c>
      <c r="M40" s="12">
        <v>2396</v>
      </c>
      <c r="N40" s="16">
        <v>1494273</v>
      </c>
      <c r="O40" s="17">
        <v>1461951</v>
      </c>
      <c r="P40" s="17">
        <v>0</v>
      </c>
      <c r="Q40" s="17">
        <v>0</v>
      </c>
      <c r="R40" s="17">
        <v>-666</v>
      </c>
      <c r="S40" s="12">
        <v>2955558</v>
      </c>
      <c r="T40" s="16">
        <v>0</v>
      </c>
      <c r="U40" s="17">
        <v>0</v>
      </c>
      <c r="V40" s="17">
        <v>0</v>
      </c>
      <c r="W40" s="17">
        <v>0</v>
      </c>
      <c r="X40" s="17">
        <v>0</v>
      </c>
      <c r="Y40" s="12">
        <v>0</v>
      </c>
      <c r="Z40" s="16">
        <v>0</v>
      </c>
      <c r="AA40" s="17">
        <v>0</v>
      </c>
      <c r="AB40" s="17">
        <v>0</v>
      </c>
      <c r="AC40" s="17">
        <v>0</v>
      </c>
      <c r="AD40" s="17">
        <v>0</v>
      </c>
      <c r="AE40" s="12">
        <v>0</v>
      </c>
    </row>
    <row r="41" spans="1:31" x14ac:dyDescent="0.3">
      <c r="A41" s="4" t="s">
        <v>31</v>
      </c>
      <c r="B41" s="92">
        <v>746920.29999999993</v>
      </c>
      <c r="C41" s="87">
        <v>102027.15</v>
      </c>
      <c r="D41" s="87">
        <v>18135.71</v>
      </c>
      <c r="E41" s="87">
        <v>295</v>
      </c>
      <c r="F41" s="87">
        <v>3425.6299999999997</v>
      </c>
      <c r="G41" s="93">
        <v>870803.78999999992</v>
      </c>
      <c r="H41" s="16">
        <v>0</v>
      </c>
      <c r="I41" s="17">
        <v>0</v>
      </c>
      <c r="J41" s="17">
        <v>0</v>
      </c>
      <c r="K41" s="17">
        <v>0</v>
      </c>
      <c r="L41" s="17">
        <v>0</v>
      </c>
      <c r="M41" s="12">
        <v>0</v>
      </c>
      <c r="N41" s="16">
        <v>593143.23</v>
      </c>
      <c r="O41" s="17">
        <v>94058.72</v>
      </c>
      <c r="P41" s="17">
        <v>4884.2</v>
      </c>
      <c r="Q41" s="17">
        <v>295</v>
      </c>
      <c r="R41" s="17">
        <v>0</v>
      </c>
      <c r="S41" s="12">
        <v>692381.14999999991</v>
      </c>
      <c r="T41" s="16">
        <v>181.07</v>
      </c>
      <c r="U41" s="17">
        <v>7968.43</v>
      </c>
      <c r="V41" s="17">
        <v>12701.51</v>
      </c>
      <c r="W41" s="17">
        <v>0</v>
      </c>
      <c r="X41" s="17">
        <v>3182.6299999999997</v>
      </c>
      <c r="Y41" s="12">
        <v>24033.640000000003</v>
      </c>
      <c r="Z41" s="16">
        <v>153596</v>
      </c>
      <c r="AA41" s="17">
        <v>0</v>
      </c>
      <c r="AB41" s="17">
        <v>550</v>
      </c>
      <c r="AC41" s="17">
        <v>0</v>
      </c>
      <c r="AD41" s="17">
        <v>243</v>
      </c>
      <c r="AE41" s="12">
        <v>154389</v>
      </c>
    </row>
    <row r="42" spans="1:31" x14ac:dyDescent="0.3">
      <c r="A42" s="4" t="s">
        <v>32</v>
      </c>
      <c r="B42" s="92">
        <v>7738010.1846430255</v>
      </c>
      <c r="C42" s="87">
        <v>1751404.4796306149</v>
      </c>
      <c r="D42" s="87">
        <v>118800.84989270683</v>
      </c>
      <c r="E42" s="87">
        <v>0</v>
      </c>
      <c r="F42" s="87">
        <v>25389.009282531231</v>
      </c>
      <c r="G42" s="93">
        <v>9633604.5234488789</v>
      </c>
      <c r="H42" s="16">
        <v>0</v>
      </c>
      <c r="I42" s="17">
        <v>0</v>
      </c>
      <c r="J42" s="17">
        <v>0</v>
      </c>
      <c r="K42" s="17">
        <v>0</v>
      </c>
      <c r="L42" s="17">
        <v>0</v>
      </c>
      <c r="M42" s="12">
        <v>0</v>
      </c>
      <c r="N42" s="16">
        <v>5517175.6796923093</v>
      </c>
      <c r="O42" s="17">
        <v>1285881.2299896262</v>
      </c>
      <c r="P42" s="17">
        <v>62133.689892706825</v>
      </c>
      <c r="Q42" s="17">
        <v>0</v>
      </c>
      <c r="R42" s="17">
        <v>25231.587794927924</v>
      </c>
      <c r="S42" s="12">
        <v>6890422.1873695701</v>
      </c>
      <c r="T42" s="16">
        <v>36188.409996588067</v>
      </c>
      <c r="U42" s="17">
        <v>253834.78909052999</v>
      </c>
      <c r="V42" s="17">
        <v>56667.16</v>
      </c>
      <c r="W42" s="17">
        <v>0</v>
      </c>
      <c r="X42" s="17">
        <v>57.421487603305785</v>
      </c>
      <c r="Y42" s="12">
        <v>346747.78057472134</v>
      </c>
      <c r="Z42" s="16">
        <v>2184646.0949541284</v>
      </c>
      <c r="AA42" s="17">
        <v>211688.46055045869</v>
      </c>
      <c r="AB42" s="17">
        <v>0</v>
      </c>
      <c r="AC42" s="17">
        <v>0</v>
      </c>
      <c r="AD42" s="17">
        <v>100</v>
      </c>
      <c r="AE42" s="12">
        <v>2396434.555504587</v>
      </c>
    </row>
    <row r="43" spans="1:31" x14ac:dyDescent="0.3">
      <c r="A43" s="4" t="s">
        <v>33</v>
      </c>
      <c r="B43" s="92">
        <v>215150</v>
      </c>
      <c r="C43" s="87">
        <v>37214</v>
      </c>
      <c r="D43" s="87">
        <v>0</v>
      </c>
      <c r="E43" s="87">
        <v>0</v>
      </c>
      <c r="F43" s="87">
        <v>943</v>
      </c>
      <c r="G43" s="93">
        <v>253307</v>
      </c>
      <c r="H43" s="16">
        <v>0</v>
      </c>
      <c r="I43" s="17">
        <v>0</v>
      </c>
      <c r="J43" s="17">
        <v>0</v>
      </c>
      <c r="K43" s="17">
        <v>0</v>
      </c>
      <c r="L43" s="17">
        <v>0</v>
      </c>
      <c r="M43" s="12">
        <v>0</v>
      </c>
      <c r="N43" s="16">
        <v>83556</v>
      </c>
      <c r="O43" s="17">
        <v>9174</v>
      </c>
      <c r="P43" s="17">
        <v>0</v>
      </c>
      <c r="Q43" s="17">
        <v>0</v>
      </c>
      <c r="R43" s="17">
        <v>300</v>
      </c>
      <c r="S43" s="12">
        <v>93030</v>
      </c>
      <c r="T43" s="16">
        <v>0</v>
      </c>
      <c r="U43" s="17">
        <v>0</v>
      </c>
      <c r="V43" s="17">
        <v>0</v>
      </c>
      <c r="W43" s="17">
        <v>0</v>
      </c>
      <c r="X43" s="17">
        <v>0</v>
      </c>
      <c r="Y43" s="12">
        <v>0</v>
      </c>
      <c r="Z43" s="16">
        <v>131594</v>
      </c>
      <c r="AA43" s="17">
        <v>28040</v>
      </c>
      <c r="AB43" s="17">
        <v>0</v>
      </c>
      <c r="AC43" s="17">
        <v>0</v>
      </c>
      <c r="AD43" s="17">
        <v>643</v>
      </c>
      <c r="AE43" s="12">
        <v>160277</v>
      </c>
    </row>
    <row r="44" spans="1:31" x14ac:dyDescent="0.3">
      <c r="A44" s="4" t="s">
        <v>34</v>
      </c>
      <c r="B44" s="92">
        <v>13991877</v>
      </c>
      <c r="C44" s="87">
        <v>11877551</v>
      </c>
      <c r="D44" s="87">
        <v>1707712</v>
      </c>
      <c r="E44" s="87">
        <v>0</v>
      </c>
      <c r="F44" s="87">
        <v>0</v>
      </c>
      <c r="G44" s="93">
        <v>27577140</v>
      </c>
      <c r="H44" s="16">
        <v>0</v>
      </c>
      <c r="I44" s="17">
        <v>0</v>
      </c>
      <c r="J44" s="17">
        <v>1660276</v>
      </c>
      <c r="K44" s="17">
        <v>0</v>
      </c>
      <c r="L44" s="17">
        <v>0</v>
      </c>
      <c r="M44" s="12">
        <v>1660276</v>
      </c>
      <c r="N44" s="16">
        <v>13991877</v>
      </c>
      <c r="O44" s="17">
        <v>11877551</v>
      </c>
      <c r="P44" s="17">
        <v>47436</v>
      </c>
      <c r="Q44" s="17">
        <v>0</v>
      </c>
      <c r="R44" s="17">
        <v>0</v>
      </c>
      <c r="S44" s="12">
        <v>25916864</v>
      </c>
      <c r="T44" s="16">
        <v>0</v>
      </c>
      <c r="U44" s="17">
        <v>0</v>
      </c>
      <c r="V44" s="17">
        <v>0</v>
      </c>
      <c r="W44" s="17">
        <v>0</v>
      </c>
      <c r="X44" s="17">
        <v>0</v>
      </c>
      <c r="Y44" s="12">
        <v>0</v>
      </c>
      <c r="Z44" s="16">
        <v>0</v>
      </c>
      <c r="AA44" s="17">
        <v>0</v>
      </c>
      <c r="AB44" s="17">
        <v>0</v>
      </c>
      <c r="AC44" s="17">
        <v>0</v>
      </c>
      <c r="AD44" s="17">
        <v>0</v>
      </c>
      <c r="AE44" s="12">
        <v>0</v>
      </c>
    </row>
    <row r="45" spans="1:31" x14ac:dyDescent="0.3">
      <c r="A45" s="4" t="s">
        <v>35</v>
      </c>
      <c r="B45" s="92">
        <v>9212561.540000001</v>
      </c>
      <c r="C45" s="87">
        <v>1558258.5069329964</v>
      </c>
      <c r="D45" s="87">
        <v>367928.24</v>
      </c>
      <c r="E45" s="87">
        <v>0</v>
      </c>
      <c r="F45" s="87">
        <v>25000</v>
      </c>
      <c r="G45" s="93">
        <v>11163748.286932997</v>
      </c>
      <c r="H45" s="16">
        <v>0</v>
      </c>
      <c r="I45" s="17">
        <v>0</v>
      </c>
      <c r="J45" s="17">
        <v>0</v>
      </c>
      <c r="K45" s="17">
        <v>0</v>
      </c>
      <c r="L45" s="17">
        <v>0</v>
      </c>
      <c r="M45" s="12">
        <v>0</v>
      </c>
      <c r="N45" s="16">
        <v>7856721.4700000007</v>
      </c>
      <c r="O45" s="17">
        <v>1189118.0453828757</v>
      </c>
      <c r="P45" s="17">
        <v>113407.59</v>
      </c>
      <c r="Q45" s="17">
        <v>0</v>
      </c>
      <c r="R45" s="17">
        <v>0</v>
      </c>
      <c r="S45" s="12">
        <v>9159247.1053828765</v>
      </c>
      <c r="T45" s="16">
        <v>796032.98</v>
      </c>
      <c r="U45" s="17">
        <v>303299.43570180034</v>
      </c>
      <c r="V45" s="17">
        <v>118407.27</v>
      </c>
      <c r="W45" s="17">
        <v>0</v>
      </c>
      <c r="X45" s="17">
        <v>25000</v>
      </c>
      <c r="Y45" s="12">
        <v>1242739.6857018003</v>
      </c>
      <c r="Z45" s="16">
        <v>559807.09000000008</v>
      </c>
      <c r="AA45" s="17">
        <v>65841.025848320496</v>
      </c>
      <c r="AB45" s="17">
        <v>136113.38</v>
      </c>
      <c r="AC45" s="17">
        <v>0</v>
      </c>
      <c r="AD45" s="17">
        <v>0</v>
      </c>
      <c r="AE45" s="12">
        <v>761761.49584832054</v>
      </c>
    </row>
    <row r="46" spans="1:31" x14ac:dyDescent="0.3">
      <c r="A46" s="4" t="s">
        <v>36</v>
      </c>
      <c r="B46" s="92">
        <v>5387770.9800000004</v>
      </c>
      <c r="C46" s="87">
        <v>977877.11</v>
      </c>
      <c r="D46" s="87">
        <v>157136.82999999999</v>
      </c>
      <c r="E46" s="87">
        <v>0</v>
      </c>
      <c r="F46" s="87">
        <v>44375.53</v>
      </c>
      <c r="G46" s="93">
        <v>6567160.4500000002</v>
      </c>
      <c r="H46" s="16">
        <v>0</v>
      </c>
      <c r="I46" s="17">
        <v>0</v>
      </c>
      <c r="J46" s="17">
        <v>0</v>
      </c>
      <c r="K46" s="17">
        <v>0</v>
      </c>
      <c r="L46" s="17">
        <v>0</v>
      </c>
      <c r="M46" s="12">
        <v>0</v>
      </c>
      <c r="N46" s="16">
        <v>5376063.9100000001</v>
      </c>
      <c r="O46" s="17">
        <v>896631.11</v>
      </c>
      <c r="P46" s="17">
        <v>58965.43</v>
      </c>
      <c r="Q46" s="17">
        <v>0</v>
      </c>
      <c r="R46" s="17">
        <v>44375.53</v>
      </c>
      <c r="S46" s="12">
        <v>6376035.9800000004</v>
      </c>
      <c r="T46" s="16">
        <v>11707.07</v>
      </c>
      <c r="U46" s="17">
        <v>81246</v>
      </c>
      <c r="V46" s="17">
        <v>98171.4</v>
      </c>
      <c r="W46" s="17">
        <v>0</v>
      </c>
      <c r="X46" s="17">
        <v>0</v>
      </c>
      <c r="Y46" s="12">
        <v>191124.47</v>
      </c>
      <c r="Z46" s="16">
        <v>0</v>
      </c>
      <c r="AA46" s="17">
        <v>0</v>
      </c>
      <c r="AB46" s="17">
        <v>0</v>
      </c>
      <c r="AC46" s="17">
        <v>0</v>
      </c>
      <c r="AD46" s="17">
        <v>0</v>
      </c>
      <c r="AE46" s="12">
        <v>0</v>
      </c>
    </row>
    <row r="47" spans="1:31" x14ac:dyDescent="0.3">
      <c r="A47" s="4" t="s">
        <v>37</v>
      </c>
      <c r="B47" s="92">
        <v>1730196.69</v>
      </c>
      <c r="C47" s="87">
        <v>295056.88</v>
      </c>
      <c r="D47" s="87">
        <v>7701</v>
      </c>
      <c r="E47" s="87">
        <v>0</v>
      </c>
      <c r="F47" s="87">
        <v>0</v>
      </c>
      <c r="G47" s="93">
        <v>2032954.5699999998</v>
      </c>
      <c r="H47" s="16">
        <v>0</v>
      </c>
      <c r="I47" s="17">
        <v>0</v>
      </c>
      <c r="J47" s="17">
        <v>0</v>
      </c>
      <c r="K47" s="17">
        <v>0</v>
      </c>
      <c r="L47" s="17">
        <v>0</v>
      </c>
      <c r="M47" s="12">
        <v>0</v>
      </c>
      <c r="N47" s="16">
        <v>959363.58</v>
      </c>
      <c r="O47" s="17">
        <v>236267.74</v>
      </c>
      <c r="P47" s="17">
        <v>0</v>
      </c>
      <c r="Q47" s="17">
        <v>0</v>
      </c>
      <c r="R47" s="17">
        <v>0</v>
      </c>
      <c r="S47" s="12">
        <v>1195631.3199999998</v>
      </c>
      <c r="T47" s="16">
        <v>13019.77</v>
      </c>
      <c r="U47" s="17">
        <v>37370.65</v>
      </c>
      <c r="V47" s="17">
        <v>7701</v>
      </c>
      <c r="W47" s="17">
        <v>0</v>
      </c>
      <c r="X47" s="17">
        <v>0</v>
      </c>
      <c r="Y47" s="12">
        <v>58091.42</v>
      </c>
      <c r="Z47" s="16">
        <v>757813.34</v>
      </c>
      <c r="AA47" s="17">
        <v>21418.49</v>
      </c>
      <c r="AB47" s="17">
        <v>0</v>
      </c>
      <c r="AC47" s="17">
        <v>0</v>
      </c>
      <c r="AD47" s="17">
        <v>0</v>
      </c>
      <c r="AE47" s="12">
        <v>779231.83</v>
      </c>
    </row>
    <row r="48" spans="1:31" x14ac:dyDescent="0.3">
      <c r="A48" s="4" t="s">
        <v>38</v>
      </c>
      <c r="B48" s="92">
        <v>2228496.0950000002</v>
      </c>
      <c r="C48" s="87">
        <v>403738.054</v>
      </c>
      <c r="D48" s="87">
        <v>0</v>
      </c>
      <c r="E48" s="87">
        <v>0</v>
      </c>
      <c r="F48" s="87">
        <v>428821.13999999996</v>
      </c>
      <c r="G48" s="93">
        <v>3061055.2890000003</v>
      </c>
      <c r="H48" s="16">
        <v>0</v>
      </c>
      <c r="I48" s="17">
        <v>0</v>
      </c>
      <c r="J48" s="17">
        <v>0</v>
      </c>
      <c r="K48" s="17">
        <v>0</v>
      </c>
      <c r="L48" s="17">
        <v>0</v>
      </c>
      <c r="M48" s="12">
        <v>0</v>
      </c>
      <c r="N48" s="16">
        <v>1947553.9000000004</v>
      </c>
      <c r="O48" s="17">
        <v>303514.69</v>
      </c>
      <c r="P48" s="17">
        <v>0</v>
      </c>
      <c r="Q48" s="17">
        <v>0</v>
      </c>
      <c r="R48" s="17">
        <v>428821.13999999996</v>
      </c>
      <c r="S48" s="12">
        <v>2679889.7300000004</v>
      </c>
      <c r="T48" s="16">
        <v>0</v>
      </c>
      <c r="U48" s="17">
        <v>0</v>
      </c>
      <c r="V48" s="17">
        <v>0</v>
      </c>
      <c r="W48" s="17">
        <v>0</v>
      </c>
      <c r="X48" s="17">
        <v>0</v>
      </c>
      <c r="Y48" s="12">
        <v>0</v>
      </c>
      <c r="Z48" s="16">
        <v>280942.19500000001</v>
      </c>
      <c r="AA48" s="17">
        <v>100223.364</v>
      </c>
      <c r="AB48" s="17">
        <v>0</v>
      </c>
      <c r="AC48" s="17">
        <v>0</v>
      </c>
      <c r="AD48" s="17">
        <v>0</v>
      </c>
      <c r="AE48" s="12">
        <v>381165.55900000001</v>
      </c>
    </row>
    <row r="49" spans="1:31" x14ac:dyDescent="0.3">
      <c r="A49" s="4" t="s">
        <v>39</v>
      </c>
      <c r="B49" s="92">
        <v>7411139</v>
      </c>
      <c r="C49" s="87">
        <v>1498466</v>
      </c>
      <c r="D49" s="87">
        <v>242133</v>
      </c>
      <c r="E49" s="87">
        <v>0</v>
      </c>
      <c r="F49" s="87">
        <v>156961</v>
      </c>
      <c r="G49" s="93">
        <v>9308699</v>
      </c>
      <c r="H49" s="16">
        <v>0</v>
      </c>
      <c r="I49" s="17">
        <v>0</v>
      </c>
      <c r="J49" s="17">
        <v>0</v>
      </c>
      <c r="K49" s="17">
        <v>0</v>
      </c>
      <c r="L49" s="17">
        <v>19039</v>
      </c>
      <c r="M49" s="12">
        <v>19039</v>
      </c>
      <c r="N49" s="16">
        <v>6978088</v>
      </c>
      <c r="O49" s="17">
        <v>1394453</v>
      </c>
      <c r="P49" s="17">
        <v>0</v>
      </c>
      <c r="Q49" s="17">
        <v>0</v>
      </c>
      <c r="R49" s="17">
        <v>72767</v>
      </c>
      <c r="S49" s="12">
        <v>8445308</v>
      </c>
      <c r="T49" s="16">
        <v>56077</v>
      </c>
      <c r="U49" s="17">
        <v>50734</v>
      </c>
      <c r="V49" s="17">
        <v>242133</v>
      </c>
      <c r="W49" s="17">
        <v>0</v>
      </c>
      <c r="X49" s="17">
        <v>12734</v>
      </c>
      <c r="Y49" s="12">
        <v>361678</v>
      </c>
      <c r="Z49" s="16">
        <v>376974</v>
      </c>
      <c r="AA49" s="17">
        <v>53279</v>
      </c>
      <c r="AB49" s="17">
        <v>0</v>
      </c>
      <c r="AC49" s="17">
        <v>0</v>
      </c>
      <c r="AD49" s="17">
        <v>52421</v>
      </c>
      <c r="AE49" s="12">
        <v>482674</v>
      </c>
    </row>
    <row r="50" spans="1:31" x14ac:dyDescent="0.3">
      <c r="A50" s="4" t="s">
        <v>40</v>
      </c>
      <c r="B50" s="92">
        <v>984555</v>
      </c>
      <c r="C50" s="87">
        <v>238499</v>
      </c>
      <c r="D50" s="87">
        <v>3170</v>
      </c>
      <c r="E50" s="87">
        <v>0</v>
      </c>
      <c r="F50" s="87">
        <v>5380</v>
      </c>
      <c r="G50" s="93">
        <v>1231604</v>
      </c>
      <c r="H50" s="16">
        <v>0</v>
      </c>
      <c r="I50" s="17">
        <v>0</v>
      </c>
      <c r="J50" s="17">
        <v>0</v>
      </c>
      <c r="K50" s="17">
        <v>0</v>
      </c>
      <c r="L50" s="17">
        <v>0</v>
      </c>
      <c r="M50" s="12">
        <v>0</v>
      </c>
      <c r="N50" s="16">
        <v>624820</v>
      </c>
      <c r="O50" s="17">
        <v>172986</v>
      </c>
      <c r="P50" s="17">
        <v>3170</v>
      </c>
      <c r="Q50" s="17">
        <v>0</v>
      </c>
      <c r="R50" s="17">
        <v>0</v>
      </c>
      <c r="S50" s="12">
        <v>800976</v>
      </c>
      <c r="T50" s="16">
        <v>0</v>
      </c>
      <c r="U50" s="17">
        <v>24750</v>
      </c>
      <c r="V50" s="17">
        <v>0</v>
      </c>
      <c r="W50" s="17">
        <v>0</v>
      </c>
      <c r="X50" s="17">
        <v>0</v>
      </c>
      <c r="Y50" s="12">
        <v>24750</v>
      </c>
      <c r="Z50" s="16">
        <v>359735</v>
      </c>
      <c r="AA50" s="17">
        <v>40763</v>
      </c>
      <c r="AB50" s="17">
        <v>0</v>
      </c>
      <c r="AC50" s="17">
        <v>0</v>
      </c>
      <c r="AD50" s="17">
        <v>5380</v>
      </c>
      <c r="AE50" s="12">
        <v>405878</v>
      </c>
    </row>
    <row r="51" spans="1:31" x14ac:dyDescent="0.3">
      <c r="A51" s="4" t="s">
        <v>41</v>
      </c>
      <c r="B51" s="92">
        <v>1673234</v>
      </c>
      <c r="C51" s="87">
        <v>2078551</v>
      </c>
      <c r="D51" s="87">
        <v>0</v>
      </c>
      <c r="E51" s="87">
        <v>0</v>
      </c>
      <c r="F51" s="87">
        <v>0</v>
      </c>
      <c r="G51" s="93">
        <v>3751785</v>
      </c>
      <c r="H51" s="16">
        <v>0</v>
      </c>
      <c r="I51" s="17">
        <v>0</v>
      </c>
      <c r="J51" s="17">
        <v>0</v>
      </c>
      <c r="K51" s="17">
        <v>0</v>
      </c>
      <c r="L51" s="17">
        <v>0</v>
      </c>
      <c r="M51" s="12">
        <v>0</v>
      </c>
      <c r="N51" s="16">
        <v>1265252</v>
      </c>
      <c r="O51" s="17">
        <v>1860106</v>
      </c>
      <c r="P51" s="17">
        <v>0</v>
      </c>
      <c r="Q51" s="17">
        <v>0</v>
      </c>
      <c r="R51" s="17">
        <v>0</v>
      </c>
      <c r="S51" s="12">
        <v>3125358</v>
      </c>
      <c r="T51" s="16">
        <v>72586</v>
      </c>
      <c r="U51" s="17">
        <v>63085</v>
      </c>
      <c r="V51" s="17">
        <v>0</v>
      </c>
      <c r="W51" s="17">
        <v>0</v>
      </c>
      <c r="X51" s="17">
        <v>0</v>
      </c>
      <c r="Y51" s="12">
        <v>135671</v>
      </c>
      <c r="Z51" s="16">
        <v>335396</v>
      </c>
      <c r="AA51" s="17">
        <v>155360</v>
      </c>
      <c r="AB51" s="17">
        <v>0</v>
      </c>
      <c r="AC51" s="17">
        <v>0</v>
      </c>
      <c r="AD51" s="17">
        <v>0</v>
      </c>
      <c r="AE51" s="12">
        <v>490756</v>
      </c>
    </row>
    <row r="52" spans="1:31" x14ac:dyDescent="0.3">
      <c r="A52" s="4" t="s">
        <v>42</v>
      </c>
      <c r="B52" s="92">
        <v>2742204.9072969393</v>
      </c>
      <c r="C52" s="87">
        <v>953015.48239040317</v>
      </c>
      <c r="D52" s="87">
        <v>0</v>
      </c>
      <c r="E52" s="87">
        <v>0</v>
      </c>
      <c r="F52" s="87">
        <v>1784.7399999999998</v>
      </c>
      <c r="G52" s="93">
        <v>3697005.1296873428</v>
      </c>
      <c r="H52" s="16">
        <v>0</v>
      </c>
      <c r="I52" s="17">
        <v>0</v>
      </c>
      <c r="J52" s="17">
        <v>0</v>
      </c>
      <c r="K52" s="17">
        <v>0</v>
      </c>
      <c r="L52" s="17">
        <v>0</v>
      </c>
      <c r="M52" s="12">
        <v>0</v>
      </c>
      <c r="N52" s="16">
        <v>2719587.7903723205</v>
      </c>
      <c r="O52" s="17">
        <v>844785.29239040322</v>
      </c>
      <c r="P52" s="17">
        <v>0</v>
      </c>
      <c r="Q52" s="17">
        <v>0</v>
      </c>
      <c r="R52" s="17">
        <v>1784.7399999999998</v>
      </c>
      <c r="S52" s="12">
        <v>3566157.822762724</v>
      </c>
      <c r="T52" s="16">
        <v>22617.116924618993</v>
      </c>
      <c r="U52" s="17">
        <v>108230.18999999999</v>
      </c>
      <c r="V52" s="17">
        <v>0</v>
      </c>
      <c r="W52" s="17">
        <v>0</v>
      </c>
      <c r="X52" s="17">
        <v>0</v>
      </c>
      <c r="Y52" s="12">
        <v>130847.30692461898</v>
      </c>
      <c r="Z52" s="16">
        <v>0</v>
      </c>
      <c r="AA52" s="17">
        <v>0</v>
      </c>
      <c r="AB52" s="17">
        <v>0</v>
      </c>
      <c r="AC52" s="17">
        <v>0</v>
      </c>
      <c r="AD52" s="17">
        <v>0</v>
      </c>
      <c r="AE52" s="12">
        <v>0</v>
      </c>
    </row>
    <row r="53" spans="1:31" x14ac:dyDescent="0.3">
      <c r="A53" s="4" t="s">
        <v>43</v>
      </c>
      <c r="B53" s="92">
        <v>3228000</v>
      </c>
      <c r="C53" s="87">
        <v>2661000</v>
      </c>
      <c r="D53" s="87">
        <v>0</v>
      </c>
      <c r="E53" s="87">
        <v>0</v>
      </c>
      <c r="F53" s="87">
        <v>481000</v>
      </c>
      <c r="G53" s="93">
        <v>6370000</v>
      </c>
      <c r="H53" s="16">
        <v>0</v>
      </c>
      <c r="I53" s="17">
        <v>0</v>
      </c>
      <c r="J53" s="17">
        <v>0</v>
      </c>
      <c r="K53" s="17">
        <v>0</v>
      </c>
      <c r="L53" s="17">
        <v>0</v>
      </c>
      <c r="M53" s="12">
        <v>0</v>
      </c>
      <c r="N53" s="16">
        <v>0</v>
      </c>
      <c r="O53" s="17">
        <v>0</v>
      </c>
      <c r="P53" s="17">
        <v>0</v>
      </c>
      <c r="Q53" s="17">
        <v>0</v>
      </c>
      <c r="R53" s="17">
        <v>0</v>
      </c>
      <c r="S53" s="12">
        <v>0</v>
      </c>
      <c r="T53" s="16">
        <v>3228000</v>
      </c>
      <c r="U53" s="17">
        <v>2661000</v>
      </c>
      <c r="V53" s="17">
        <v>0</v>
      </c>
      <c r="W53" s="17">
        <v>0</v>
      </c>
      <c r="X53" s="17">
        <v>481000</v>
      </c>
      <c r="Y53" s="12">
        <v>6370000</v>
      </c>
      <c r="Z53" s="16">
        <v>0</v>
      </c>
      <c r="AA53" s="17">
        <v>0</v>
      </c>
      <c r="AB53" s="17">
        <v>0</v>
      </c>
      <c r="AC53" s="17">
        <v>0</v>
      </c>
      <c r="AD53" s="17">
        <v>0</v>
      </c>
      <c r="AE53" s="12">
        <v>0</v>
      </c>
    </row>
    <row r="54" spans="1:31" x14ac:dyDescent="0.3">
      <c r="A54" s="4" t="s">
        <v>263</v>
      </c>
      <c r="B54" s="92">
        <v>4999887.4499999993</v>
      </c>
      <c r="C54" s="87">
        <v>1535321.2000000002</v>
      </c>
      <c r="D54" s="87">
        <v>0</v>
      </c>
      <c r="E54" s="87">
        <v>0</v>
      </c>
      <c r="F54" s="87">
        <v>0</v>
      </c>
      <c r="G54" s="93">
        <v>6535208.6499999994</v>
      </c>
      <c r="H54" s="16">
        <v>0</v>
      </c>
      <c r="I54" s="17">
        <v>0</v>
      </c>
      <c r="J54" s="17">
        <v>0</v>
      </c>
      <c r="K54" s="17">
        <v>0</v>
      </c>
      <c r="L54" s="17">
        <v>0</v>
      </c>
      <c r="M54" s="12">
        <v>0</v>
      </c>
      <c r="N54" s="16">
        <v>4256155.459999999</v>
      </c>
      <c r="O54" s="17">
        <v>1365741.1400000001</v>
      </c>
      <c r="P54" s="17">
        <v>0</v>
      </c>
      <c r="Q54" s="17">
        <v>0</v>
      </c>
      <c r="R54" s="17">
        <v>0</v>
      </c>
      <c r="S54" s="12">
        <v>5621896.5999999996</v>
      </c>
      <c r="T54" s="16">
        <v>0</v>
      </c>
      <c r="U54" s="17">
        <v>0</v>
      </c>
      <c r="V54" s="17">
        <v>0</v>
      </c>
      <c r="W54" s="17">
        <v>0</v>
      </c>
      <c r="X54" s="17">
        <v>0</v>
      </c>
      <c r="Y54" s="12">
        <v>0</v>
      </c>
      <c r="Z54" s="16">
        <v>743731.99</v>
      </c>
      <c r="AA54" s="17">
        <v>169580.06</v>
      </c>
      <c r="AB54" s="17">
        <v>0</v>
      </c>
      <c r="AC54" s="17">
        <v>0</v>
      </c>
      <c r="AD54" s="17">
        <v>0</v>
      </c>
      <c r="AE54" s="12">
        <v>913312.05</v>
      </c>
    </row>
    <row r="55" spans="1:31" x14ac:dyDescent="0.3">
      <c r="A55" s="4" t="s">
        <v>44</v>
      </c>
      <c r="B55" s="92">
        <v>4713000</v>
      </c>
      <c r="C55" s="87">
        <v>326000</v>
      </c>
      <c r="D55" s="87">
        <v>82000</v>
      </c>
      <c r="E55" s="87">
        <v>0</v>
      </c>
      <c r="F55" s="87">
        <v>18000</v>
      </c>
      <c r="G55" s="93">
        <v>5139000</v>
      </c>
      <c r="H55" s="16">
        <v>144000</v>
      </c>
      <c r="I55" s="17">
        <v>50000</v>
      </c>
      <c r="J55" s="17">
        <v>0</v>
      </c>
      <c r="K55" s="17">
        <v>0</v>
      </c>
      <c r="L55" s="17">
        <v>0</v>
      </c>
      <c r="M55" s="12">
        <v>194000</v>
      </c>
      <c r="N55" s="16">
        <v>4283000</v>
      </c>
      <c r="O55" s="17">
        <v>135000</v>
      </c>
      <c r="P55" s="17">
        <v>5000</v>
      </c>
      <c r="Q55" s="17">
        <v>0</v>
      </c>
      <c r="R55" s="17">
        <v>18000</v>
      </c>
      <c r="S55" s="12">
        <v>4441000</v>
      </c>
      <c r="T55" s="16">
        <v>0</v>
      </c>
      <c r="U55" s="17">
        <v>0</v>
      </c>
      <c r="V55" s="17">
        <v>52000</v>
      </c>
      <c r="W55" s="17">
        <v>0</v>
      </c>
      <c r="X55" s="17">
        <v>0</v>
      </c>
      <c r="Y55" s="12">
        <v>52000</v>
      </c>
      <c r="Z55" s="16">
        <v>286000</v>
      </c>
      <c r="AA55" s="17">
        <v>141000</v>
      </c>
      <c r="AB55" s="17">
        <v>25000</v>
      </c>
      <c r="AC55" s="17">
        <v>0</v>
      </c>
      <c r="AD55" s="17">
        <v>0</v>
      </c>
      <c r="AE55" s="12">
        <v>452000</v>
      </c>
    </row>
    <row r="56" spans="1:31" x14ac:dyDescent="0.3">
      <c r="A56" s="4" t="s">
        <v>45</v>
      </c>
      <c r="B56" s="92">
        <v>0</v>
      </c>
      <c r="C56" s="87">
        <v>32551.16</v>
      </c>
      <c r="D56" s="87">
        <v>0</v>
      </c>
      <c r="E56" s="87">
        <v>0</v>
      </c>
      <c r="F56" s="87">
        <v>8000</v>
      </c>
      <c r="G56" s="93">
        <v>40551.160000000003</v>
      </c>
      <c r="H56" s="16">
        <v>0</v>
      </c>
      <c r="I56" s="17">
        <v>0</v>
      </c>
      <c r="J56" s="17">
        <v>0</v>
      </c>
      <c r="K56" s="17">
        <v>0</v>
      </c>
      <c r="L56" s="17">
        <v>0</v>
      </c>
      <c r="M56" s="12">
        <v>0</v>
      </c>
      <c r="N56" s="16">
        <v>0</v>
      </c>
      <c r="O56" s="17">
        <v>0</v>
      </c>
      <c r="P56" s="17">
        <v>0</v>
      </c>
      <c r="Q56" s="17">
        <v>0</v>
      </c>
      <c r="R56" s="17">
        <v>0</v>
      </c>
      <c r="S56" s="12">
        <v>0</v>
      </c>
      <c r="T56" s="16">
        <v>0</v>
      </c>
      <c r="U56" s="17">
        <v>32551.16</v>
      </c>
      <c r="V56" s="17">
        <v>0</v>
      </c>
      <c r="W56" s="17">
        <v>0</v>
      </c>
      <c r="X56" s="17">
        <v>8000</v>
      </c>
      <c r="Y56" s="12">
        <v>40551.160000000003</v>
      </c>
      <c r="Z56" s="16">
        <v>0</v>
      </c>
      <c r="AA56" s="17">
        <v>0</v>
      </c>
      <c r="AB56" s="17">
        <v>0</v>
      </c>
      <c r="AC56" s="17">
        <v>0</v>
      </c>
      <c r="AD56" s="17">
        <v>0</v>
      </c>
      <c r="AE56" s="12">
        <v>0</v>
      </c>
    </row>
    <row r="57" spans="1:31" x14ac:dyDescent="0.3">
      <c r="A57" s="4" t="s">
        <v>46</v>
      </c>
      <c r="B57" s="92">
        <v>0</v>
      </c>
      <c r="C57" s="87">
        <v>24600</v>
      </c>
      <c r="D57" s="87">
        <v>0</v>
      </c>
      <c r="E57" s="87">
        <v>0</v>
      </c>
      <c r="F57" s="87">
        <v>0</v>
      </c>
      <c r="G57" s="93">
        <v>24600</v>
      </c>
      <c r="H57" s="16">
        <v>0</v>
      </c>
      <c r="I57" s="17">
        <v>0</v>
      </c>
      <c r="J57" s="17">
        <v>0</v>
      </c>
      <c r="K57" s="17">
        <v>0</v>
      </c>
      <c r="L57" s="17">
        <v>0</v>
      </c>
      <c r="M57" s="12">
        <v>0</v>
      </c>
      <c r="N57" s="16">
        <v>0</v>
      </c>
      <c r="O57" s="17">
        <v>0</v>
      </c>
      <c r="P57" s="17">
        <v>0</v>
      </c>
      <c r="Q57" s="17">
        <v>0</v>
      </c>
      <c r="R57" s="17">
        <v>0</v>
      </c>
      <c r="S57" s="12">
        <v>0</v>
      </c>
      <c r="T57" s="16">
        <v>0</v>
      </c>
      <c r="U57" s="17">
        <v>24600</v>
      </c>
      <c r="V57" s="17">
        <v>0</v>
      </c>
      <c r="W57" s="17">
        <v>0</v>
      </c>
      <c r="X57" s="17">
        <v>0</v>
      </c>
      <c r="Y57" s="12">
        <v>24600</v>
      </c>
      <c r="Z57" s="16">
        <v>0</v>
      </c>
      <c r="AA57" s="17">
        <v>0</v>
      </c>
      <c r="AB57" s="17">
        <v>0</v>
      </c>
      <c r="AC57" s="17">
        <v>0</v>
      </c>
      <c r="AD57" s="17">
        <v>0</v>
      </c>
      <c r="AE57" s="12">
        <v>0</v>
      </c>
    </row>
    <row r="58" spans="1:31" x14ac:dyDescent="0.3">
      <c r="A58" s="4" t="s">
        <v>47</v>
      </c>
      <c r="B58" s="92">
        <v>7688359</v>
      </c>
      <c r="C58" s="87">
        <v>280382</v>
      </c>
      <c r="D58" s="87">
        <v>170873</v>
      </c>
      <c r="E58" s="87">
        <v>0</v>
      </c>
      <c r="F58" s="87">
        <v>879923</v>
      </c>
      <c r="G58" s="93">
        <v>9019537</v>
      </c>
      <c r="H58" s="16">
        <v>0</v>
      </c>
      <c r="I58" s="17">
        <v>0</v>
      </c>
      <c r="J58" s="17">
        <v>0</v>
      </c>
      <c r="K58" s="17">
        <v>0</v>
      </c>
      <c r="L58" s="17">
        <v>0</v>
      </c>
      <c r="M58" s="12">
        <v>0</v>
      </c>
      <c r="N58" s="16">
        <v>7371466</v>
      </c>
      <c r="O58" s="17">
        <v>269345</v>
      </c>
      <c r="P58" s="17">
        <v>161990</v>
      </c>
      <c r="Q58" s="17">
        <v>0</v>
      </c>
      <c r="R58" s="17">
        <v>747838</v>
      </c>
      <c r="S58" s="12">
        <v>8550639</v>
      </c>
      <c r="T58" s="16">
        <v>316893</v>
      </c>
      <c r="U58" s="17">
        <v>11037</v>
      </c>
      <c r="V58" s="17">
        <v>8883</v>
      </c>
      <c r="W58" s="17">
        <v>0</v>
      </c>
      <c r="X58" s="17">
        <v>132085</v>
      </c>
      <c r="Y58" s="12">
        <v>468898</v>
      </c>
      <c r="Z58" s="16">
        <v>0</v>
      </c>
      <c r="AA58" s="17">
        <v>0</v>
      </c>
      <c r="AB58" s="17">
        <v>0</v>
      </c>
      <c r="AC58" s="17">
        <v>0</v>
      </c>
      <c r="AD58" s="17">
        <v>0</v>
      </c>
      <c r="AE58" s="12">
        <v>0</v>
      </c>
    </row>
    <row r="59" spans="1:31" x14ac:dyDescent="0.3">
      <c r="A59" s="4" t="s">
        <v>48</v>
      </c>
      <c r="B59" s="92">
        <v>10254185.718499996</v>
      </c>
      <c r="C59" s="87">
        <v>2777497.2979999981</v>
      </c>
      <c r="D59" s="87">
        <v>291651.74208244996</v>
      </c>
      <c r="E59" s="87">
        <v>0</v>
      </c>
      <c r="F59" s="87">
        <v>99908.407000000268</v>
      </c>
      <c r="G59" s="93">
        <v>13423243.165582445</v>
      </c>
      <c r="H59" s="16">
        <v>0</v>
      </c>
      <c r="I59" s="17">
        <v>0</v>
      </c>
      <c r="J59" s="17">
        <v>0</v>
      </c>
      <c r="K59" s="17">
        <v>0</v>
      </c>
      <c r="L59" s="17">
        <v>0</v>
      </c>
      <c r="M59" s="12">
        <v>0</v>
      </c>
      <c r="N59" s="16">
        <v>8575652.5399999935</v>
      </c>
      <c r="O59" s="17">
        <v>1972287.4899999981</v>
      </c>
      <c r="P59" s="17">
        <v>0</v>
      </c>
      <c r="Q59" s="17">
        <v>0</v>
      </c>
      <c r="R59" s="17">
        <v>4107.1000000002559</v>
      </c>
      <c r="S59" s="12">
        <v>10552047.129999992</v>
      </c>
      <c r="T59" s="16">
        <v>0</v>
      </c>
      <c r="U59" s="17">
        <v>0</v>
      </c>
      <c r="V59" s="17">
        <v>291651.74208244996</v>
      </c>
      <c r="W59" s="17">
        <v>0</v>
      </c>
      <c r="X59" s="17">
        <v>0</v>
      </c>
      <c r="Y59" s="12">
        <v>291651.74208244996</v>
      </c>
      <c r="Z59" s="16">
        <v>1678533.1785000027</v>
      </c>
      <c r="AA59" s="17">
        <v>805209.80800000008</v>
      </c>
      <c r="AB59" s="17">
        <v>0</v>
      </c>
      <c r="AC59" s="17">
        <v>0</v>
      </c>
      <c r="AD59" s="17">
        <v>95801.307000000015</v>
      </c>
      <c r="AE59" s="12">
        <v>2579544.2935000029</v>
      </c>
    </row>
    <row r="60" spans="1:31" x14ac:dyDescent="0.3">
      <c r="A60" s="4" t="s">
        <v>49</v>
      </c>
      <c r="B60" s="92">
        <v>2345907.23</v>
      </c>
      <c r="C60" s="87">
        <v>660469.97000000009</v>
      </c>
      <c r="D60" s="87">
        <v>0</v>
      </c>
      <c r="E60" s="87">
        <v>0</v>
      </c>
      <c r="F60" s="87">
        <v>1446.28</v>
      </c>
      <c r="G60" s="93">
        <v>3007823.4800000004</v>
      </c>
      <c r="H60" s="16">
        <v>0</v>
      </c>
      <c r="I60" s="17">
        <v>0</v>
      </c>
      <c r="J60" s="17">
        <v>0</v>
      </c>
      <c r="K60" s="17">
        <v>0</v>
      </c>
      <c r="L60" s="17">
        <v>0</v>
      </c>
      <c r="M60" s="12">
        <v>0</v>
      </c>
      <c r="N60" s="16">
        <v>1640451.6</v>
      </c>
      <c r="O60" s="17">
        <v>513286.11</v>
      </c>
      <c r="P60" s="17">
        <v>0</v>
      </c>
      <c r="Q60" s="17">
        <v>0</v>
      </c>
      <c r="R60" s="17">
        <v>88.27</v>
      </c>
      <c r="S60" s="12">
        <v>2153825.98</v>
      </c>
      <c r="T60" s="16">
        <v>4579.2700000000004</v>
      </c>
      <c r="U60" s="17">
        <v>39106.800000000003</v>
      </c>
      <c r="V60" s="17">
        <v>0</v>
      </c>
      <c r="W60" s="17">
        <v>0</v>
      </c>
      <c r="X60" s="17">
        <v>865.15</v>
      </c>
      <c r="Y60" s="12">
        <v>44551.220000000008</v>
      </c>
      <c r="Z60" s="16">
        <v>700876.36</v>
      </c>
      <c r="AA60" s="17">
        <v>108077.06000000003</v>
      </c>
      <c r="AB60" s="17">
        <v>0</v>
      </c>
      <c r="AC60" s="17">
        <v>0</v>
      </c>
      <c r="AD60" s="17">
        <v>492.86</v>
      </c>
      <c r="AE60" s="12">
        <v>809446.28</v>
      </c>
    </row>
    <row r="61" spans="1:31" x14ac:dyDescent="0.3">
      <c r="A61" s="4" t="s">
        <v>50</v>
      </c>
      <c r="B61" s="92">
        <v>13042790.142789712</v>
      </c>
      <c r="C61" s="87">
        <v>2266408.2393679945</v>
      </c>
      <c r="D61" s="87">
        <v>314136.90049357037</v>
      </c>
      <c r="E61" s="87">
        <v>0</v>
      </c>
      <c r="F61" s="87">
        <v>73926.793702604627</v>
      </c>
      <c r="G61" s="93">
        <v>15697262.076353882</v>
      </c>
      <c r="H61" s="16">
        <v>0</v>
      </c>
      <c r="I61" s="17">
        <v>0</v>
      </c>
      <c r="J61" s="17">
        <v>0</v>
      </c>
      <c r="K61" s="17">
        <v>0</v>
      </c>
      <c r="L61" s="17">
        <v>0</v>
      </c>
      <c r="M61" s="12">
        <v>0</v>
      </c>
      <c r="N61" s="16">
        <v>8477246.9673622064</v>
      </c>
      <c r="O61" s="17">
        <v>1263218.3999999999</v>
      </c>
      <c r="P61" s="17">
        <v>111741.13650000002</v>
      </c>
      <c r="Q61" s="17">
        <v>0</v>
      </c>
      <c r="R61" s="17">
        <v>60686.12000000001</v>
      </c>
      <c r="S61" s="12">
        <v>9912892.6238622051</v>
      </c>
      <c r="T61" s="16">
        <v>219045.34</v>
      </c>
      <c r="U61" s="17">
        <v>358571.59</v>
      </c>
      <c r="V61" s="17">
        <v>155559.58999366796</v>
      </c>
      <c r="W61" s="17">
        <v>0</v>
      </c>
      <c r="X61" s="17">
        <v>0</v>
      </c>
      <c r="Y61" s="12">
        <v>733176.51999366796</v>
      </c>
      <c r="Z61" s="16">
        <v>4346497.8354275059</v>
      </c>
      <c r="AA61" s="17">
        <v>644618.24936799472</v>
      </c>
      <c r="AB61" s="17">
        <v>46836.173999902407</v>
      </c>
      <c r="AC61" s="17">
        <v>0</v>
      </c>
      <c r="AD61" s="17">
        <v>13240.673702604614</v>
      </c>
      <c r="AE61" s="12">
        <v>5051192.9324980089</v>
      </c>
    </row>
    <row r="62" spans="1:31" x14ac:dyDescent="0.3">
      <c r="A62" s="4" t="s">
        <v>51</v>
      </c>
      <c r="B62" s="92">
        <v>12186380</v>
      </c>
      <c r="C62" s="87">
        <v>1563377</v>
      </c>
      <c r="D62" s="87">
        <v>0</v>
      </c>
      <c r="E62" s="87">
        <v>0</v>
      </c>
      <c r="F62" s="87">
        <v>579049</v>
      </c>
      <c r="G62" s="93">
        <v>14328806</v>
      </c>
      <c r="H62" s="16">
        <v>0</v>
      </c>
      <c r="I62" s="17">
        <v>0</v>
      </c>
      <c r="J62" s="17">
        <v>0</v>
      </c>
      <c r="K62" s="17">
        <v>0</v>
      </c>
      <c r="L62" s="17">
        <v>0</v>
      </c>
      <c r="M62" s="12">
        <v>0</v>
      </c>
      <c r="N62" s="16">
        <v>12186380</v>
      </c>
      <c r="O62" s="17">
        <v>1550470</v>
      </c>
      <c r="P62" s="17">
        <v>0</v>
      </c>
      <c r="Q62" s="17">
        <v>0</v>
      </c>
      <c r="R62" s="17">
        <v>502304</v>
      </c>
      <c r="S62" s="12">
        <v>14239154</v>
      </c>
      <c r="T62" s="16">
        <v>0</v>
      </c>
      <c r="U62" s="17">
        <v>12907</v>
      </c>
      <c r="V62" s="17">
        <v>0</v>
      </c>
      <c r="W62" s="17">
        <v>0</v>
      </c>
      <c r="X62" s="17">
        <v>76745</v>
      </c>
      <c r="Y62" s="12">
        <v>89652</v>
      </c>
      <c r="Z62" s="16">
        <v>0</v>
      </c>
      <c r="AA62" s="17">
        <v>0</v>
      </c>
      <c r="AB62" s="17">
        <v>0</v>
      </c>
      <c r="AC62" s="17">
        <v>0</v>
      </c>
      <c r="AD62" s="17">
        <v>0</v>
      </c>
      <c r="AE62" s="12">
        <v>0</v>
      </c>
    </row>
    <row r="63" spans="1:31" x14ac:dyDescent="0.3">
      <c r="A63" s="4" t="s">
        <v>52</v>
      </c>
      <c r="B63" s="92">
        <v>2084279</v>
      </c>
      <c r="C63" s="87">
        <v>290081</v>
      </c>
      <c r="D63" s="87">
        <v>38126</v>
      </c>
      <c r="E63" s="87">
        <v>0</v>
      </c>
      <c r="F63" s="87">
        <v>4515</v>
      </c>
      <c r="G63" s="93">
        <v>2417001</v>
      </c>
      <c r="H63" s="16">
        <v>0</v>
      </c>
      <c r="I63" s="17">
        <v>0</v>
      </c>
      <c r="J63" s="17">
        <v>0</v>
      </c>
      <c r="K63" s="17">
        <v>0</v>
      </c>
      <c r="L63" s="17">
        <v>0</v>
      </c>
      <c r="M63" s="12">
        <v>0</v>
      </c>
      <c r="N63" s="16">
        <v>2073419</v>
      </c>
      <c r="O63" s="17">
        <v>229187</v>
      </c>
      <c r="P63" s="17">
        <v>0</v>
      </c>
      <c r="Q63" s="17">
        <v>0</v>
      </c>
      <c r="R63" s="17">
        <v>1044</v>
      </c>
      <c r="S63" s="12">
        <v>2303650</v>
      </c>
      <c r="T63" s="16">
        <v>9877</v>
      </c>
      <c r="U63" s="17">
        <v>2652</v>
      </c>
      <c r="V63" s="17">
        <v>38126</v>
      </c>
      <c r="W63" s="17">
        <v>0</v>
      </c>
      <c r="X63" s="17">
        <v>1000</v>
      </c>
      <c r="Y63" s="12">
        <v>51655</v>
      </c>
      <c r="Z63" s="16">
        <v>983</v>
      </c>
      <c r="AA63" s="17">
        <v>58242</v>
      </c>
      <c r="AB63" s="17">
        <v>0</v>
      </c>
      <c r="AC63" s="17">
        <v>0</v>
      </c>
      <c r="AD63" s="17">
        <v>2471</v>
      </c>
      <c r="AE63" s="12">
        <v>61696</v>
      </c>
    </row>
    <row r="64" spans="1:31" x14ac:dyDescent="0.3">
      <c r="A64" s="4" t="s">
        <v>53</v>
      </c>
      <c r="B64" s="92">
        <v>2065318</v>
      </c>
      <c r="C64" s="87">
        <v>563307</v>
      </c>
      <c r="D64" s="87">
        <v>0</v>
      </c>
      <c r="E64" s="87">
        <v>0</v>
      </c>
      <c r="F64" s="87">
        <v>3294</v>
      </c>
      <c r="G64" s="93">
        <v>2631919</v>
      </c>
      <c r="H64" s="16">
        <v>0</v>
      </c>
      <c r="I64" s="17">
        <v>0</v>
      </c>
      <c r="J64" s="17">
        <v>0</v>
      </c>
      <c r="K64" s="17">
        <v>0</v>
      </c>
      <c r="L64" s="17">
        <v>0</v>
      </c>
      <c r="M64" s="12">
        <v>0</v>
      </c>
      <c r="N64" s="16">
        <v>1641467</v>
      </c>
      <c r="O64" s="17">
        <v>323597</v>
      </c>
      <c r="P64" s="17">
        <v>0</v>
      </c>
      <c r="Q64" s="17">
        <v>0</v>
      </c>
      <c r="R64" s="17">
        <v>3294</v>
      </c>
      <c r="S64" s="12">
        <v>1968358</v>
      </c>
      <c r="T64" s="16">
        <v>20477</v>
      </c>
      <c r="U64" s="17">
        <v>31749</v>
      </c>
      <c r="V64" s="17">
        <v>0</v>
      </c>
      <c r="W64" s="17">
        <v>0</v>
      </c>
      <c r="X64" s="17">
        <v>0</v>
      </c>
      <c r="Y64" s="12">
        <v>52226</v>
      </c>
      <c r="Z64" s="16">
        <v>403374</v>
      </c>
      <c r="AA64" s="17">
        <v>207961</v>
      </c>
      <c r="AB64" s="17">
        <v>0</v>
      </c>
      <c r="AC64" s="17">
        <v>0</v>
      </c>
      <c r="AD64" s="17">
        <v>0</v>
      </c>
      <c r="AE64" s="12">
        <v>611335</v>
      </c>
    </row>
    <row r="65" spans="1:31" x14ac:dyDescent="0.3">
      <c r="A65" s="4" t="s">
        <v>54</v>
      </c>
      <c r="B65" s="92">
        <v>95198</v>
      </c>
      <c r="C65" s="87">
        <v>17468</v>
      </c>
      <c r="D65" s="87">
        <v>4287</v>
      </c>
      <c r="E65" s="87">
        <v>0</v>
      </c>
      <c r="F65" s="87">
        <v>400</v>
      </c>
      <c r="G65" s="93">
        <v>117353</v>
      </c>
      <c r="H65" s="16">
        <v>0</v>
      </c>
      <c r="I65" s="17">
        <v>0</v>
      </c>
      <c r="J65" s="17">
        <v>0</v>
      </c>
      <c r="K65" s="17">
        <v>0</v>
      </c>
      <c r="L65" s="17">
        <v>0</v>
      </c>
      <c r="M65" s="12">
        <v>0</v>
      </c>
      <c r="N65" s="16">
        <v>95198</v>
      </c>
      <c r="O65" s="17">
        <v>5361</v>
      </c>
      <c r="P65" s="17">
        <v>4287</v>
      </c>
      <c r="Q65" s="17">
        <v>0</v>
      </c>
      <c r="R65" s="17">
        <v>400</v>
      </c>
      <c r="S65" s="12">
        <v>105246</v>
      </c>
      <c r="T65" s="16">
        <v>0</v>
      </c>
      <c r="U65" s="17">
        <v>12107</v>
      </c>
      <c r="V65" s="17">
        <v>0</v>
      </c>
      <c r="W65" s="17">
        <v>0</v>
      </c>
      <c r="X65" s="17">
        <v>0</v>
      </c>
      <c r="Y65" s="12">
        <v>12107</v>
      </c>
      <c r="Z65" s="16">
        <v>0</v>
      </c>
      <c r="AA65" s="17">
        <v>0</v>
      </c>
      <c r="AB65" s="17">
        <v>0</v>
      </c>
      <c r="AC65" s="17">
        <v>0</v>
      </c>
      <c r="AD65" s="17">
        <v>0</v>
      </c>
      <c r="AE65" s="12">
        <v>0</v>
      </c>
    </row>
    <row r="66" spans="1:31" x14ac:dyDescent="0.3">
      <c r="A66" s="4" t="s">
        <v>55</v>
      </c>
      <c r="B66" s="92">
        <v>532000</v>
      </c>
      <c r="C66" s="87">
        <v>65000</v>
      </c>
      <c r="D66" s="87">
        <v>13731</v>
      </c>
      <c r="E66" s="87">
        <v>0</v>
      </c>
      <c r="F66" s="87">
        <v>48000</v>
      </c>
      <c r="G66" s="93">
        <v>658731</v>
      </c>
      <c r="H66" s="16">
        <v>0</v>
      </c>
      <c r="I66" s="17">
        <v>0</v>
      </c>
      <c r="J66" s="17">
        <v>0</v>
      </c>
      <c r="K66" s="17">
        <v>0</v>
      </c>
      <c r="L66" s="17">
        <v>0</v>
      </c>
      <c r="M66" s="12">
        <v>0</v>
      </c>
      <c r="N66" s="16">
        <v>532000</v>
      </c>
      <c r="O66" s="17">
        <v>53000</v>
      </c>
      <c r="P66" s="17">
        <v>1752</v>
      </c>
      <c r="Q66" s="17">
        <v>0</v>
      </c>
      <c r="R66" s="17">
        <v>45000</v>
      </c>
      <c r="S66" s="12">
        <v>631752</v>
      </c>
      <c r="T66" s="16">
        <v>0</v>
      </c>
      <c r="U66" s="17">
        <v>12000</v>
      </c>
      <c r="V66" s="17">
        <v>11979</v>
      </c>
      <c r="W66" s="17">
        <v>0</v>
      </c>
      <c r="X66" s="17">
        <v>3000</v>
      </c>
      <c r="Y66" s="12">
        <v>26979</v>
      </c>
      <c r="Z66" s="16">
        <v>0</v>
      </c>
      <c r="AA66" s="17">
        <v>0</v>
      </c>
      <c r="AB66" s="17">
        <v>0</v>
      </c>
      <c r="AC66" s="17">
        <v>0</v>
      </c>
      <c r="AD66" s="17">
        <v>0</v>
      </c>
      <c r="AE66" s="12">
        <v>0</v>
      </c>
    </row>
    <row r="67" spans="1:31" x14ac:dyDescent="0.3">
      <c r="A67" s="4" t="s">
        <v>56</v>
      </c>
      <c r="B67" s="92">
        <v>1285242.01</v>
      </c>
      <c r="C67" s="87">
        <v>241577.61</v>
      </c>
      <c r="D67" s="87">
        <v>52193.1</v>
      </c>
      <c r="E67" s="87">
        <v>0</v>
      </c>
      <c r="F67" s="87">
        <v>0</v>
      </c>
      <c r="G67" s="93">
        <v>1579012.72</v>
      </c>
      <c r="H67" s="16">
        <v>500270.99</v>
      </c>
      <c r="I67" s="17">
        <v>5552.73</v>
      </c>
      <c r="J67" s="17">
        <v>0</v>
      </c>
      <c r="K67" s="17">
        <v>0</v>
      </c>
      <c r="L67" s="17">
        <v>0</v>
      </c>
      <c r="M67" s="12">
        <v>505823.72</v>
      </c>
      <c r="N67" s="16">
        <v>161673.13</v>
      </c>
      <c r="O67" s="17">
        <v>221501.55</v>
      </c>
      <c r="P67" s="17">
        <v>0</v>
      </c>
      <c r="Q67" s="17">
        <v>0</v>
      </c>
      <c r="R67" s="17">
        <v>0</v>
      </c>
      <c r="S67" s="12">
        <v>383174.68</v>
      </c>
      <c r="T67" s="16">
        <v>6941.96</v>
      </c>
      <c r="U67" s="17">
        <v>11086.609999999999</v>
      </c>
      <c r="V67" s="17">
        <v>52193.1</v>
      </c>
      <c r="W67" s="17">
        <v>0</v>
      </c>
      <c r="X67" s="17">
        <v>0</v>
      </c>
      <c r="Y67" s="12">
        <v>70221.67</v>
      </c>
      <c r="Z67" s="16">
        <v>616355.93000000005</v>
      </c>
      <c r="AA67" s="17">
        <v>3436.7200000000003</v>
      </c>
      <c r="AB67" s="17">
        <v>0</v>
      </c>
      <c r="AC67" s="17">
        <v>0</v>
      </c>
      <c r="AD67" s="17">
        <v>0</v>
      </c>
      <c r="AE67" s="12">
        <v>619792.65</v>
      </c>
    </row>
    <row r="68" spans="1:31" x14ac:dyDescent="0.3">
      <c r="A68" s="4" t="s">
        <v>57</v>
      </c>
      <c r="B68" s="92">
        <v>3593292.0199999996</v>
      </c>
      <c r="C68" s="87">
        <v>548624.55000000005</v>
      </c>
      <c r="D68" s="87">
        <v>364537.82999999996</v>
      </c>
      <c r="E68" s="87">
        <v>0</v>
      </c>
      <c r="F68" s="87">
        <v>2106162.15</v>
      </c>
      <c r="G68" s="93">
        <v>6612616.5499999998</v>
      </c>
      <c r="H68" s="16">
        <v>0</v>
      </c>
      <c r="I68" s="17">
        <v>105.44</v>
      </c>
      <c r="J68" s="17">
        <v>0</v>
      </c>
      <c r="K68" s="17">
        <v>0</v>
      </c>
      <c r="L68" s="17">
        <v>0</v>
      </c>
      <c r="M68" s="12">
        <v>105.44</v>
      </c>
      <c r="N68" s="16">
        <v>3593105.5199999996</v>
      </c>
      <c r="O68" s="17">
        <v>444570.87</v>
      </c>
      <c r="P68" s="17">
        <v>0</v>
      </c>
      <c r="Q68" s="17">
        <v>0</v>
      </c>
      <c r="R68" s="17">
        <v>2039938.83</v>
      </c>
      <c r="S68" s="12">
        <v>6077615.2199999997</v>
      </c>
      <c r="T68" s="16">
        <v>186.5</v>
      </c>
      <c r="U68" s="17">
        <v>103948.24</v>
      </c>
      <c r="V68" s="17">
        <v>364537.82999999996</v>
      </c>
      <c r="W68" s="17">
        <v>0</v>
      </c>
      <c r="X68" s="17">
        <v>66223.320000000007</v>
      </c>
      <c r="Y68" s="12">
        <v>534895.8899999999</v>
      </c>
      <c r="Z68" s="16">
        <v>0</v>
      </c>
      <c r="AA68" s="17">
        <v>0</v>
      </c>
      <c r="AB68" s="17">
        <v>0</v>
      </c>
      <c r="AC68" s="17">
        <v>0</v>
      </c>
      <c r="AD68" s="17">
        <v>0</v>
      </c>
      <c r="AE68" s="12">
        <v>0</v>
      </c>
    </row>
    <row r="69" spans="1:31" x14ac:dyDescent="0.3">
      <c r="A69" s="4" t="s">
        <v>58</v>
      </c>
      <c r="B69" s="92">
        <v>1004007.8600000001</v>
      </c>
      <c r="C69" s="87">
        <v>166222.82</v>
      </c>
      <c r="D69" s="87">
        <v>22812.46</v>
      </c>
      <c r="E69" s="87">
        <v>0</v>
      </c>
      <c r="F69" s="87">
        <v>-1.7462298274040222E-10</v>
      </c>
      <c r="G69" s="93">
        <v>1193043.1399999999</v>
      </c>
      <c r="H69" s="16">
        <v>0</v>
      </c>
      <c r="I69" s="17">
        <v>0</v>
      </c>
      <c r="J69" s="17">
        <v>0</v>
      </c>
      <c r="K69" s="17">
        <v>0</v>
      </c>
      <c r="L69" s="17">
        <v>0</v>
      </c>
      <c r="M69" s="12">
        <v>0</v>
      </c>
      <c r="N69" s="16">
        <v>1004007.8600000001</v>
      </c>
      <c r="O69" s="17">
        <v>164022.82</v>
      </c>
      <c r="P69" s="17">
        <v>0</v>
      </c>
      <c r="Q69" s="17">
        <v>0</v>
      </c>
      <c r="R69" s="17">
        <v>-1.7462298274040222E-10</v>
      </c>
      <c r="S69" s="12">
        <v>1168030.68</v>
      </c>
      <c r="T69" s="16">
        <v>0</v>
      </c>
      <c r="U69" s="17">
        <v>2200</v>
      </c>
      <c r="V69" s="17">
        <v>22812.46</v>
      </c>
      <c r="W69" s="17">
        <v>0</v>
      </c>
      <c r="X69" s="17">
        <v>0</v>
      </c>
      <c r="Y69" s="12">
        <v>25012.46</v>
      </c>
      <c r="Z69" s="16">
        <v>0</v>
      </c>
      <c r="AA69" s="17">
        <v>0</v>
      </c>
      <c r="AB69" s="17">
        <v>0</v>
      </c>
      <c r="AC69" s="17">
        <v>0</v>
      </c>
      <c r="AD69" s="17">
        <v>0</v>
      </c>
      <c r="AE69" s="12">
        <v>0</v>
      </c>
    </row>
    <row r="70" spans="1:31" x14ac:dyDescent="0.3">
      <c r="A70" s="4" t="s">
        <v>59</v>
      </c>
      <c r="B70" s="92">
        <v>637505.75382627384</v>
      </c>
      <c r="C70" s="87">
        <v>139937.62</v>
      </c>
      <c r="D70" s="87">
        <v>15516.360749999996</v>
      </c>
      <c r="E70" s="87">
        <v>0</v>
      </c>
      <c r="F70" s="87">
        <v>1177.0404999999998</v>
      </c>
      <c r="G70" s="93">
        <v>794136.77507627383</v>
      </c>
      <c r="H70" s="16">
        <v>0</v>
      </c>
      <c r="I70" s="17">
        <v>0</v>
      </c>
      <c r="J70" s="17">
        <v>0</v>
      </c>
      <c r="K70" s="17">
        <v>0</v>
      </c>
      <c r="L70" s="17">
        <v>0</v>
      </c>
      <c r="M70" s="12">
        <v>0</v>
      </c>
      <c r="N70" s="16">
        <v>637505.75382627384</v>
      </c>
      <c r="O70" s="17">
        <v>138787.62</v>
      </c>
      <c r="P70" s="17">
        <v>9027.1607499999973</v>
      </c>
      <c r="Q70" s="17">
        <v>0</v>
      </c>
      <c r="R70" s="17">
        <v>1177.0404999999998</v>
      </c>
      <c r="S70" s="12">
        <v>786497.57507627388</v>
      </c>
      <c r="T70" s="16">
        <v>0</v>
      </c>
      <c r="U70" s="17">
        <v>250</v>
      </c>
      <c r="V70" s="17">
        <v>6489.2</v>
      </c>
      <c r="W70" s="17">
        <v>0</v>
      </c>
      <c r="X70" s="17">
        <v>0</v>
      </c>
      <c r="Y70" s="12">
        <v>6739.2</v>
      </c>
      <c r="Z70" s="16">
        <v>0</v>
      </c>
      <c r="AA70" s="17">
        <v>900</v>
      </c>
      <c r="AB70" s="17">
        <v>0</v>
      </c>
      <c r="AC70" s="17">
        <v>0</v>
      </c>
      <c r="AD70" s="17">
        <v>0</v>
      </c>
      <c r="AE70" s="12">
        <v>900</v>
      </c>
    </row>
    <row r="71" spans="1:31" x14ac:dyDescent="0.3">
      <c r="A71" s="4" t="s">
        <v>60</v>
      </c>
      <c r="B71" s="92">
        <v>447266</v>
      </c>
      <c r="C71" s="87">
        <v>57983</v>
      </c>
      <c r="D71" s="87">
        <v>126957</v>
      </c>
      <c r="E71" s="87">
        <v>0</v>
      </c>
      <c r="F71" s="87">
        <v>219984</v>
      </c>
      <c r="G71" s="93">
        <v>852190</v>
      </c>
      <c r="H71" s="16">
        <v>0</v>
      </c>
      <c r="I71" s="17">
        <v>0</v>
      </c>
      <c r="J71" s="17">
        <v>0</v>
      </c>
      <c r="K71" s="17">
        <v>0</v>
      </c>
      <c r="L71" s="17">
        <v>0</v>
      </c>
      <c r="M71" s="12">
        <v>0</v>
      </c>
      <c r="N71" s="16">
        <v>447266</v>
      </c>
      <c r="O71" s="17">
        <v>57581</v>
      </c>
      <c r="P71" s="17">
        <v>0</v>
      </c>
      <c r="Q71" s="17">
        <v>0</v>
      </c>
      <c r="R71" s="17">
        <v>219984</v>
      </c>
      <c r="S71" s="12">
        <v>724831</v>
      </c>
      <c r="T71" s="16">
        <v>0</v>
      </c>
      <c r="U71" s="17">
        <v>0</v>
      </c>
      <c r="V71" s="17">
        <v>126957</v>
      </c>
      <c r="W71" s="17">
        <v>0</v>
      </c>
      <c r="X71" s="17">
        <v>0</v>
      </c>
      <c r="Y71" s="12">
        <v>126957</v>
      </c>
      <c r="Z71" s="16">
        <v>0</v>
      </c>
      <c r="AA71" s="17">
        <v>402</v>
      </c>
      <c r="AB71" s="17">
        <v>0</v>
      </c>
      <c r="AC71" s="17">
        <v>0</v>
      </c>
      <c r="AD71" s="17">
        <v>0</v>
      </c>
      <c r="AE71" s="12">
        <v>402</v>
      </c>
    </row>
    <row r="72" spans="1:31" x14ac:dyDescent="0.3">
      <c r="A72" s="4" t="s">
        <v>61</v>
      </c>
      <c r="B72" s="92">
        <v>2058458</v>
      </c>
      <c r="C72" s="87">
        <v>387097</v>
      </c>
      <c r="D72" s="87">
        <v>33776</v>
      </c>
      <c r="E72" s="87">
        <v>0</v>
      </c>
      <c r="F72" s="87">
        <v>195719</v>
      </c>
      <c r="G72" s="93">
        <v>2675050</v>
      </c>
      <c r="H72" s="16">
        <v>0</v>
      </c>
      <c r="I72" s="17">
        <v>0</v>
      </c>
      <c r="J72" s="17">
        <v>0</v>
      </c>
      <c r="K72" s="17">
        <v>0</v>
      </c>
      <c r="L72" s="17">
        <v>0</v>
      </c>
      <c r="M72" s="12">
        <v>0</v>
      </c>
      <c r="N72" s="16">
        <v>1680031</v>
      </c>
      <c r="O72" s="17">
        <v>319869</v>
      </c>
      <c r="P72" s="17">
        <v>0</v>
      </c>
      <c r="Q72" s="17">
        <v>0</v>
      </c>
      <c r="R72" s="17">
        <v>135622</v>
      </c>
      <c r="S72" s="12">
        <v>2135522</v>
      </c>
      <c r="T72" s="16">
        <v>0</v>
      </c>
      <c r="U72" s="17">
        <v>12187</v>
      </c>
      <c r="V72" s="17">
        <v>33776</v>
      </c>
      <c r="W72" s="17">
        <v>0</v>
      </c>
      <c r="X72" s="17">
        <v>40152</v>
      </c>
      <c r="Y72" s="12">
        <v>86115</v>
      </c>
      <c r="Z72" s="16">
        <v>378427</v>
      </c>
      <c r="AA72" s="17">
        <v>55041</v>
      </c>
      <c r="AB72" s="17">
        <v>0</v>
      </c>
      <c r="AC72" s="17">
        <v>0</v>
      </c>
      <c r="AD72" s="17">
        <v>19945</v>
      </c>
      <c r="AE72" s="12">
        <v>453413</v>
      </c>
    </row>
    <row r="73" spans="1:31" x14ac:dyDescent="0.3">
      <c r="A73" s="4" t="s">
        <v>62</v>
      </c>
      <c r="B73" s="92">
        <v>5583756.5300000003</v>
      </c>
      <c r="C73" s="87">
        <v>1012547.63</v>
      </c>
      <c r="D73" s="87">
        <v>0</v>
      </c>
      <c r="E73" s="87">
        <v>0</v>
      </c>
      <c r="F73" s="87">
        <v>20389.650000000001</v>
      </c>
      <c r="G73" s="93">
        <v>6616693.8100000015</v>
      </c>
      <c r="H73" s="16">
        <v>0</v>
      </c>
      <c r="I73" s="17">
        <v>0</v>
      </c>
      <c r="J73" s="17">
        <v>0</v>
      </c>
      <c r="K73" s="17">
        <v>0</v>
      </c>
      <c r="L73" s="17">
        <v>0</v>
      </c>
      <c r="M73" s="12">
        <v>0</v>
      </c>
      <c r="N73" s="16">
        <v>4992194.8800000008</v>
      </c>
      <c r="O73" s="17">
        <v>827627.15</v>
      </c>
      <c r="P73" s="17">
        <v>0</v>
      </c>
      <c r="Q73" s="17">
        <v>0</v>
      </c>
      <c r="R73" s="17">
        <v>15387.650000000001</v>
      </c>
      <c r="S73" s="12">
        <v>5835209.6800000016</v>
      </c>
      <c r="T73" s="16">
        <v>101258.85</v>
      </c>
      <c r="U73" s="17">
        <v>54427.03</v>
      </c>
      <c r="V73" s="17">
        <v>0</v>
      </c>
      <c r="W73" s="17">
        <v>0</v>
      </c>
      <c r="X73" s="17">
        <v>0</v>
      </c>
      <c r="Y73" s="12">
        <v>155685.88</v>
      </c>
      <c r="Z73" s="16">
        <v>490302.8</v>
      </c>
      <c r="AA73" s="17">
        <v>130493.45</v>
      </c>
      <c r="AB73" s="17">
        <v>0</v>
      </c>
      <c r="AC73" s="17">
        <v>0</v>
      </c>
      <c r="AD73" s="17">
        <v>5002</v>
      </c>
      <c r="AE73" s="12">
        <v>625798.25</v>
      </c>
    </row>
    <row r="74" spans="1:31" x14ac:dyDescent="0.3">
      <c r="A74" s="4" t="s">
        <v>63</v>
      </c>
      <c r="B74" s="92">
        <v>0</v>
      </c>
      <c r="C74" s="87">
        <v>136135.90000000002</v>
      </c>
      <c r="D74" s="87">
        <v>0</v>
      </c>
      <c r="E74" s="87">
        <v>0</v>
      </c>
      <c r="F74" s="87">
        <v>0</v>
      </c>
      <c r="G74" s="93">
        <v>136135.90000000002</v>
      </c>
      <c r="H74" s="16">
        <v>0</v>
      </c>
      <c r="I74" s="17">
        <v>0</v>
      </c>
      <c r="J74" s="17">
        <v>0</v>
      </c>
      <c r="K74" s="17">
        <v>0</v>
      </c>
      <c r="L74" s="17">
        <v>0</v>
      </c>
      <c r="M74" s="12">
        <v>0</v>
      </c>
      <c r="N74" s="16">
        <v>0</v>
      </c>
      <c r="O74" s="17">
        <v>136135.90000000002</v>
      </c>
      <c r="P74" s="17">
        <v>0</v>
      </c>
      <c r="Q74" s="17">
        <v>0</v>
      </c>
      <c r="R74" s="17">
        <v>0</v>
      </c>
      <c r="S74" s="12">
        <v>136135.90000000002</v>
      </c>
      <c r="T74" s="16">
        <v>0</v>
      </c>
      <c r="U74" s="17">
        <v>0</v>
      </c>
      <c r="V74" s="17">
        <v>0</v>
      </c>
      <c r="W74" s="17">
        <v>0</v>
      </c>
      <c r="X74" s="17">
        <v>0</v>
      </c>
      <c r="Y74" s="12">
        <v>0</v>
      </c>
      <c r="Z74" s="16">
        <v>0</v>
      </c>
      <c r="AA74" s="17">
        <v>0</v>
      </c>
      <c r="AB74" s="17">
        <v>0</v>
      </c>
      <c r="AC74" s="17">
        <v>0</v>
      </c>
      <c r="AD74" s="17">
        <v>0</v>
      </c>
      <c r="AE74" s="12">
        <v>0</v>
      </c>
    </row>
    <row r="75" spans="1:31" x14ac:dyDescent="0.3">
      <c r="A75" s="4" t="s">
        <v>64</v>
      </c>
      <c r="B75" s="92">
        <v>1386228.0399999998</v>
      </c>
      <c r="C75" s="87">
        <v>107971.51000000001</v>
      </c>
      <c r="D75" s="87">
        <v>0</v>
      </c>
      <c r="E75" s="87">
        <v>0</v>
      </c>
      <c r="F75" s="87">
        <v>0</v>
      </c>
      <c r="G75" s="93">
        <v>1494199.5499999998</v>
      </c>
      <c r="H75" s="16">
        <v>0</v>
      </c>
      <c r="I75" s="17">
        <v>0</v>
      </c>
      <c r="J75" s="17">
        <v>0</v>
      </c>
      <c r="K75" s="17">
        <v>0</v>
      </c>
      <c r="L75" s="17">
        <v>0</v>
      </c>
      <c r="M75" s="12">
        <v>0</v>
      </c>
      <c r="N75" s="16">
        <v>507656.12999999989</v>
      </c>
      <c r="O75" s="17">
        <v>65348.959999999999</v>
      </c>
      <c r="P75" s="17">
        <v>0</v>
      </c>
      <c r="Q75" s="17">
        <v>0</v>
      </c>
      <c r="R75" s="17">
        <v>0</v>
      </c>
      <c r="S75" s="12">
        <v>573005.08999999985</v>
      </c>
      <c r="T75" s="16">
        <v>0</v>
      </c>
      <c r="U75" s="17">
        <v>0</v>
      </c>
      <c r="V75" s="17">
        <v>0</v>
      </c>
      <c r="W75" s="17">
        <v>0</v>
      </c>
      <c r="X75" s="17">
        <v>0</v>
      </c>
      <c r="Y75" s="12">
        <v>0</v>
      </c>
      <c r="Z75" s="16">
        <v>878571.90999999992</v>
      </c>
      <c r="AA75" s="17">
        <v>42622.55</v>
      </c>
      <c r="AB75" s="17">
        <v>0</v>
      </c>
      <c r="AC75" s="17">
        <v>0</v>
      </c>
      <c r="AD75" s="17">
        <v>0</v>
      </c>
      <c r="AE75" s="12">
        <v>921194.46</v>
      </c>
    </row>
    <row r="76" spans="1:31" x14ac:dyDescent="0.3">
      <c r="A76" s="4" t="s">
        <v>65</v>
      </c>
      <c r="B76" s="92">
        <v>2019029.5594825423</v>
      </c>
      <c r="C76" s="87">
        <v>472805.5896397857</v>
      </c>
      <c r="D76" s="87">
        <v>13748.236950299264</v>
      </c>
      <c r="E76" s="87">
        <v>0</v>
      </c>
      <c r="F76" s="87">
        <v>232.36804368501853</v>
      </c>
      <c r="G76" s="93">
        <v>2505815.7541163117</v>
      </c>
      <c r="H76" s="16">
        <v>0</v>
      </c>
      <c r="I76" s="17">
        <v>0</v>
      </c>
      <c r="J76" s="17">
        <v>0</v>
      </c>
      <c r="K76" s="17">
        <v>0</v>
      </c>
      <c r="L76" s="17">
        <v>0</v>
      </c>
      <c r="M76" s="12">
        <v>0</v>
      </c>
      <c r="N76" s="16">
        <v>1858088.2900000005</v>
      </c>
      <c r="O76" s="17">
        <v>351608.50000000006</v>
      </c>
      <c r="P76" s="17">
        <v>13460.78</v>
      </c>
      <c r="Q76" s="17">
        <v>0</v>
      </c>
      <c r="R76" s="17">
        <v>-42.68</v>
      </c>
      <c r="S76" s="12">
        <v>2223114.89</v>
      </c>
      <c r="T76" s="16">
        <v>21159.778872072115</v>
      </c>
      <c r="U76" s="17">
        <v>97478.487993904913</v>
      </c>
      <c r="V76" s="17">
        <v>106.22540252473416</v>
      </c>
      <c r="W76" s="17">
        <v>0</v>
      </c>
      <c r="X76" s="17">
        <v>263.06804368501855</v>
      </c>
      <c r="Y76" s="12">
        <v>119007.56031218679</v>
      </c>
      <c r="Z76" s="16">
        <v>139781.49061046966</v>
      </c>
      <c r="AA76" s="17">
        <v>23718.601645880739</v>
      </c>
      <c r="AB76" s="17">
        <v>181.23154777452834</v>
      </c>
      <c r="AC76" s="17">
        <v>0</v>
      </c>
      <c r="AD76" s="17">
        <v>11.98</v>
      </c>
      <c r="AE76" s="12">
        <v>163693.30380412491</v>
      </c>
    </row>
    <row r="77" spans="1:31" x14ac:dyDescent="0.3">
      <c r="A77" s="4" t="s">
        <v>66</v>
      </c>
      <c r="B77" s="92">
        <v>0</v>
      </c>
      <c r="C77" s="87">
        <v>7</v>
      </c>
      <c r="D77" s="87">
        <v>0</v>
      </c>
      <c r="E77" s="87">
        <v>0</v>
      </c>
      <c r="F77" s="87">
        <v>0</v>
      </c>
      <c r="G77" s="93">
        <v>7</v>
      </c>
      <c r="H77" s="16">
        <v>0</v>
      </c>
      <c r="I77" s="17">
        <v>0</v>
      </c>
      <c r="J77" s="17">
        <v>0</v>
      </c>
      <c r="K77" s="17">
        <v>0</v>
      </c>
      <c r="L77" s="17">
        <v>0</v>
      </c>
      <c r="M77" s="12">
        <v>0</v>
      </c>
      <c r="N77" s="16">
        <v>0</v>
      </c>
      <c r="O77" s="17">
        <v>7</v>
      </c>
      <c r="P77" s="17">
        <v>0</v>
      </c>
      <c r="Q77" s="17">
        <v>0</v>
      </c>
      <c r="R77" s="17">
        <v>0</v>
      </c>
      <c r="S77" s="12">
        <v>7</v>
      </c>
      <c r="T77" s="16">
        <v>0</v>
      </c>
      <c r="U77" s="17">
        <v>0</v>
      </c>
      <c r="V77" s="17">
        <v>0</v>
      </c>
      <c r="W77" s="17">
        <v>0</v>
      </c>
      <c r="X77" s="17">
        <v>0</v>
      </c>
      <c r="Y77" s="12">
        <v>0</v>
      </c>
      <c r="Z77" s="16">
        <v>0</v>
      </c>
      <c r="AA77" s="17">
        <v>0</v>
      </c>
      <c r="AB77" s="17">
        <v>0</v>
      </c>
      <c r="AC77" s="17">
        <v>0</v>
      </c>
      <c r="AD77" s="17">
        <v>0</v>
      </c>
      <c r="AE77" s="12">
        <v>0</v>
      </c>
    </row>
    <row r="78" spans="1:31" x14ac:dyDescent="0.3">
      <c r="A78" s="4" t="s">
        <v>67</v>
      </c>
      <c r="B78" s="92">
        <v>3795292</v>
      </c>
      <c r="C78" s="87">
        <v>4174831</v>
      </c>
      <c r="D78" s="87">
        <v>0</v>
      </c>
      <c r="E78" s="87">
        <v>0</v>
      </c>
      <c r="F78" s="87">
        <v>0</v>
      </c>
      <c r="G78" s="93">
        <v>7970123</v>
      </c>
      <c r="H78" s="16">
        <v>0</v>
      </c>
      <c r="I78" s="17">
        <v>0</v>
      </c>
      <c r="J78" s="17">
        <v>0</v>
      </c>
      <c r="K78" s="17">
        <v>0</v>
      </c>
      <c r="L78" s="17">
        <v>0</v>
      </c>
      <c r="M78" s="12">
        <v>0</v>
      </c>
      <c r="N78" s="16">
        <v>3795292</v>
      </c>
      <c r="O78" s="17">
        <v>4079631</v>
      </c>
      <c r="P78" s="17">
        <v>0</v>
      </c>
      <c r="Q78" s="17">
        <v>0</v>
      </c>
      <c r="R78" s="17">
        <v>0</v>
      </c>
      <c r="S78" s="12">
        <v>7874923</v>
      </c>
      <c r="T78" s="16">
        <v>0</v>
      </c>
      <c r="U78" s="17">
        <v>88503</v>
      </c>
      <c r="V78" s="17">
        <v>0</v>
      </c>
      <c r="W78" s="17">
        <v>0</v>
      </c>
      <c r="X78" s="17">
        <v>0</v>
      </c>
      <c r="Y78" s="12">
        <v>88503</v>
      </c>
      <c r="Z78" s="16">
        <v>0</v>
      </c>
      <c r="AA78" s="17">
        <v>6697</v>
      </c>
      <c r="AB78" s="17">
        <v>0</v>
      </c>
      <c r="AC78" s="17">
        <v>0</v>
      </c>
      <c r="AD78" s="17">
        <v>0</v>
      </c>
      <c r="AE78" s="12">
        <v>6697</v>
      </c>
    </row>
    <row r="79" spans="1:31" x14ac:dyDescent="0.3">
      <c r="A79" s="4" t="s">
        <v>68</v>
      </c>
      <c r="B79" s="92">
        <v>3715620</v>
      </c>
      <c r="C79" s="87">
        <v>882801</v>
      </c>
      <c r="D79" s="87">
        <v>273378.03793645749</v>
      </c>
      <c r="E79" s="87">
        <v>0</v>
      </c>
      <c r="F79" s="87">
        <v>42892</v>
      </c>
      <c r="G79" s="93">
        <v>4914691.0379364574</v>
      </c>
      <c r="H79" s="16">
        <v>2876362</v>
      </c>
      <c r="I79" s="17">
        <v>637361</v>
      </c>
      <c r="J79" s="17">
        <v>209488.22680034157</v>
      </c>
      <c r="K79" s="17">
        <v>0</v>
      </c>
      <c r="L79" s="17">
        <v>42892</v>
      </c>
      <c r="M79" s="12">
        <v>3766103.2268003416</v>
      </c>
      <c r="N79" s="16">
        <v>242006</v>
      </c>
      <c r="O79" s="17">
        <v>172278</v>
      </c>
      <c r="P79" s="17">
        <v>24401.747322033087</v>
      </c>
      <c r="Q79" s="17">
        <v>0</v>
      </c>
      <c r="R79" s="17">
        <v>0</v>
      </c>
      <c r="S79" s="12">
        <v>438685.7473220331</v>
      </c>
      <c r="T79" s="16">
        <v>597252</v>
      </c>
      <c r="U79" s="17">
        <v>73162</v>
      </c>
      <c r="V79" s="17">
        <v>39488.063814082831</v>
      </c>
      <c r="W79" s="17">
        <v>0</v>
      </c>
      <c r="X79" s="17">
        <v>0</v>
      </c>
      <c r="Y79" s="12">
        <v>709902.06381408288</v>
      </c>
      <c r="Z79" s="16">
        <v>0</v>
      </c>
      <c r="AA79" s="17">
        <v>0</v>
      </c>
      <c r="AB79" s="17">
        <v>0</v>
      </c>
      <c r="AC79" s="17">
        <v>0</v>
      </c>
      <c r="AD79" s="17">
        <v>0</v>
      </c>
      <c r="AE79" s="12">
        <v>0</v>
      </c>
    </row>
    <row r="80" spans="1:31" x14ac:dyDescent="0.3">
      <c r="A80" s="4" t="s">
        <v>69</v>
      </c>
      <c r="B80" s="92">
        <v>22925.136000000002</v>
      </c>
      <c r="C80" s="87">
        <v>722448.62400000042</v>
      </c>
      <c r="D80" s="87">
        <v>0</v>
      </c>
      <c r="E80" s="87">
        <v>0</v>
      </c>
      <c r="F80" s="87">
        <v>0</v>
      </c>
      <c r="G80" s="93">
        <v>745373.76000000047</v>
      </c>
      <c r="H80" s="16">
        <v>0</v>
      </c>
      <c r="I80" s="17">
        <v>0</v>
      </c>
      <c r="J80" s="17">
        <v>0</v>
      </c>
      <c r="K80" s="17">
        <v>0</v>
      </c>
      <c r="L80" s="17">
        <v>0</v>
      </c>
      <c r="M80" s="12">
        <v>0</v>
      </c>
      <c r="N80" s="16">
        <v>0</v>
      </c>
      <c r="O80" s="17">
        <v>698995.30000000051</v>
      </c>
      <c r="P80" s="17">
        <v>0</v>
      </c>
      <c r="Q80" s="17">
        <v>0</v>
      </c>
      <c r="R80" s="17">
        <v>0</v>
      </c>
      <c r="S80" s="12">
        <v>698995.30000000051</v>
      </c>
      <c r="T80" s="16">
        <v>0</v>
      </c>
      <c r="U80" s="17">
        <v>13550.689999999999</v>
      </c>
      <c r="V80" s="17">
        <v>0</v>
      </c>
      <c r="W80" s="17">
        <v>0</v>
      </c>
      <c r="X80" s="17">
        <v>0</v>
      </c>
      <c r="Y80" s="12">
        <v>13550.689999999999</v>
      </c>
      <c r="Z80" s="16">
        <v>22925.136000000002</v>
      </c>
      <c r="AA80" s="17">
        <v>9902.634</v>
      </c>
      <c r="AB80" s="17">
        <v>0</v>
      </c>
      <c r="AC80" s="17">
        <v>0</v>
      </c>
      <c r="AD80" s="17">
        <v>0</v>
      </c>
      <c r="AE80" s="12">
        <v>32827.770000000004</v>
      </c>
    </row>
    <row r="81" spans="1:31" x14ac:dyDescent="0.3">
      <c r="A81" s="4" t="s">
        <v>70</v>
      </c>
      <c r="B81" s="92">
        <v>617560</v>
      </c>
      <c r="C81" s="87">
        <v>112565</v>
      </c>
      <c r="D81" s="87">
        <v>36075</v>
      </c>
      <c r="E81" s="87">
        <v>0</v>
      </c>
      <c r="F81" s="87">
        <v>789</v>
      </c>
      <c r="G81" s="93">
        <v>766989</v>
      </c>
      <c r="H81" s="16">
        <v>0</v>
      </c>
      <c r="I81" s="17">
        <v>0</v>
      </c>
      <c r="J81" s="17">
        <v>0</v>
      </c>
      <c r="K81" s="17">
        <v>0</v>
      </c>
      <c r="L81" s="17">
        <v>0</v>
      </c>
      <c r="M81" s="12">
        <v>0</v>
      </c>
      <c r="N81" s="16">
        <v>617560</v>
      </c>
      <c r="O81" s="17">
        <v>112565</v>
      </c>
      <c r="P81" s="17">
        <v>0</v>
      </c>
      <c r="Q81" s="17">
        <v>0</v>
      </c>
      <c r="R81" s="17">
        <v>0</v>
      </c>
      <c r="S81" s="12">
        <v>730125</v>
      </c>
      <c r="T81" s="16">
        <v>0</v>
      </c>
      <c r="U81" s="17">
        <v>0</v>
      </c>
      <c r="V81" s="17">
        <v>36075</v>
      </c>
      <c r="W81" s="17">
        <v>0</v>
      </c>
      <c r="X81" s="17">
        <v>789</v>
      </c>
      <c r="Y81" s="12">
        <v>36864</v>
      </c>
      <c r="Z81" s="16">
        <v>0</v>
      </c>
      <c r="AA81" s="17">
        <v>0</v>
      </c>
      <c r="AB81" s="17">
        <v>0</v>
      </c>
      <c r="AC81" s="17">
        <v>0</v>
      </c>
      <c r="AD81" s="17">
        <v>0</v>
      </c>
      <c r="AE81" s="12">
        <v>0</v>
      </c>
    </row>
    <row r="82" spans="1:31" x14ac:dyDescent="0.3">
      <c r="A82" s="4" t="s">
        <v>71</v>
      </c>
      <c r="B82" s="92">
        <v>13523889.3185567</v>
      </c>
      <c r="C82" s="87">
        <v>3475303.8233172148</v>
      </c>
      <c r="D82" s="87">
        <v>1951531</v>
      </c>
      <c r="E82" s="87">
        <v>0</v>
      </c>
      <c r="F82" s="87">
        <v>247176.157063436</v>
      </c>
      <c r="G82" s="93">
        <v>19197900.298937351</v>
      </c>
      <c r="H82" s="16">
        <v>0</v>
      </c>
      <c r="I82" s="17">
        <v>0</v>
      </c>
      <c r="J82" s="17">
        <v>0</v>
      </c>
      <c r="K82" s="17">
        <v>0</v>
      </c>
      <c r="L82" s="17">
        <v>0</v>
      </c>
      <c r="M82" s="12">
        <v>0</v>
      </c>
      <c r="N82" s="16">
        <v>11807092.439999999</v>
      </c>
      <c r="O82" s="17">
        <v>2863410.1300000004</v>
      </c>
      <c r="P82" s="17">
        <v>0</v>
      </c>
      <c r="Q82" s="17">
        <v>0</v>
      </c>
      <c r="R82" s="17">
        <v>39240.97</v>
      </c>
      <c r="S82" s="12">
        <v>14709743.540000001</v>
      </c>
      <c r="T82" s="16">
        <v>254752.98</v>
      </c>
      <c r="U82" s="17">
        <v>17092.57</v>
      </c>
      <c r="V82" s="17">
        <v>0</v>
      </c>
      <c r="W82" s="17">
        <v>0</v>
      </c>
      <c r="X82" s="17">
        <v>93469.06</v>
      </c>
      <c r="Y82" s="12">
        <v>365314.61</v>
      </c>
      <c r="Z82" s="16">
        <v>1462043.8985566993</v>
      </c>
      <c r="AA82" s="17">
        <v>594801.12331721443</v>
      </c>
      <c r="AB82" s="17">
        <v>1951531</v>
      </c>
      <c r="AC82" s="17">
        <v>0</v>
      </c>
      <c r="AD82" s="17">
        <v>114466.127063436</v>
      </c>
      <c r="AE82" s="12">
        <v>4122842.1489373497</v>
      </c>
    </row>
    <row r="83" spans="1:31" x14ac:dyDescent="0.3">
      <c r="A83" s="4" t="s">
        <v>72</v>
      </c>
      <c r="B83" s="92">
        <v>12837331</v>
      </c>
      <c r="C83" s="87">
        <v>1209506</v>
      </c>
      <c r="D83" s="87">
        <v>0</v>
      </c>
      <c r="E83" s="87">
        <v>0</v>
      </c>
      <c r="F83" s="87">
        <v>249597</v>
      </c>
      <c r="G83" s="93">
        <v>14296434</v>
      </c>
      <c r="H83" s="16">
        <v>0</v>
      </c>
      <c r="I83" s="17">
        <v>0</v>
      </c>
      <c r="J83" s="17">
        <v>0</v>
      </c>
      <c r="K83" s="17">
        <v>0</v>
      </c>
      <c r="L83" s="17">
        <v>0</v>
      </c>
      <c r="M83" s="12">
        <v>0</v>
      </c>
      <c r="N83" s="16">
        <v>9014255</v>
      </c>
      <c r="O83" s="17">
        <v>1015358</v>
      </c>
      <c r="P83" s="17">
        <v>0</v>
      </c>
      <c r="Q83" s="17">
        <v>0</v>
      </c>
      <c r="R83" s="17">
        <v>226941</v>
      </c>
      <c r="S83" s="12">
        <v>10256554</v>
      </c>
      <c r="T83" s="16">
        <v>0</v>
      </c>
      <c r="U83" s="17">
        <v>0</v>
      </c>
      <c r="V83" s="17">
        <v>0</v>
      </c>
      <c r="W83" s="17">
        <v>0</v>
      </c>
      <c r="X83" s="17">
        <v>0</v>
      </c>
      <c r="Y83" s="12">
        <v>0</v>
      </c>
      <c r="Z83" s="16">
        <v>3823076</v>
      </c>
      <c r="AA83" s="17">
        <v>194148</v>
      </c>
      <c r="AB83" s="17">
        <v>0</v>
      </c>
      <c r="AC83" s="17">
        <v>0</v>
      </c>
      <c r="AD83" s="17">
        <v>22656</v>
      </c>
      <c r="AE83" s="12">
        <v>4039880</v>
      </c>
    </row>
    <row r="84" spans="1:31" x14ac:dyDescent="0.3">
      <c r="A84" s="4" t="s">
        <v>73</v>
      </c>
      <c r="B84" s="92">
        <v>0</v>
      </c>
      <c r="C84" s="87">
        <v>0</v>
      </c>
      <c r="D84" s="87">
        <v>0</v>
      </c>
      <c r="E84" s="87">
        <v>0</v>
      </c>
      <c r="F84" s="87">
        <v>0</v>
      </c>
      <c r="G84" s="93">
        <v>0</v>
      </c>
      <c r="H84" s="16">
        <v>0</v>
      </c>
      <c r="I84" s="17">
        <v>0</v>
      </c>
      <c r="J84" s="17">
        <v>0</v>
      </c>
      <c r="K84" s="17">
        <v>0</v>
      </c>
      <c r="L84" s="17">
        <v>0</v>
      </c>
      <c r="M84" s="12">
        <v>0</v>
      </c>
      <c r="N84" s="16">
        <v>0</v>
      </c>
      <c r="O84" s="17">
        <v>0</v>
      </c>
      <c r="P84" s="17">
        <v>0</v>
      </c>
      <c r="Q84" s="17">
        <v>0</v>
      </c>
      <c r="R84" s="17">
        <v>0</v>
      </c>
      <c r="S84" s="12">
        <v>0</v>
      </c>
      <c r="T84" s="16">
        <v>0</v>
      </c>
      <c r="U84" s="17">
        <v>0</v>
      </c>
      <c r="V84" s="17">
        <v>0</v>
      </c>
      <c r="W84" s="17">
        <v>0</v>
      </c>
      <c r="X84" s="17">
        <v>0</v>
      </c>
      <c r="Y84" s="12">
        <v>0</v>
      </c>
      <c r="Z84" s="16">
        <v>0</v>
      </c>
      <c r="AA84" s="17">
        <v>0</v>
      </c>
      <c r="AB84" s="17">
        <v>0</v>
      </c>
      <c r="AC84" s="17">
        <v>0</v>
      </c>
      <c r="AD84" s="17">
        <v>0</v>
      </c>
      <c r="AE84" s="12">
        <v>0</v>
      </c>
    </row>
    <row r="85" spans="1:31" x14ac:dyDescent="0.3">
      <c r="A85" s="4" t="s">
        <v>74</v>
      </c>
      <c r="B85" s="92">
        <v>11613219.108656822</v>
      </c>
      <c r="C85" s="87">
        <v>837260.89712132281</v>
      </c>
      <c r="D85" s="87">
        <v>0</v>
      </c>
      <c r="E85" s="87">
        <v>0</v>
      </c>
      <c r="F85" s="87">
        <v>2119.696076470726</v>
      </c>
      <c r="G85" s="93">
        <v>12452599.701854616</v>
      </c>
      <c r="H85" s="16">
        <v>0</v>
      </c>
      <c r="I85" s="17">
        <v>0</v>
      </c>
      <c r="J85" s="17">
        <v>0</v>
      </c>
      <c r="K85" s="17">
        <v>0</v>
      </c>
      <c r="L85" s="17">
        <v>0</v>
      </c>
      <c r="M85" s="12">
        <v>0</v>
      </c>
      <c r="N85" s="16">
        <v>11613219.108656822</v>
      </c>
      <c r="O85" s="17">
        <v>837260.89712132281</v>
      </c>
      <c r="P85" s="17">
        <v>0</v>
      </c>
      <c r="Q85" s="17">
        <v>0</v>
      </c>
      <c r="R85" s="17">
        <v>2119.696076470726</v>
      </c>
      <c r="S85" s="12">
        <v>12452599.701854616</v>
      </c>
      <c r="T85" s="16">
        <v>0</v>
      </c>
      <c r="U85" s="17">
        <v>0</v>
      </c>
      <c r="V85" s="17">
        <v>0</v>
      </c>
      <c r="W85" s="17">
        <v>0</v>
      </c>
      <c r="X85" s="17">
        <v>0</v>
      </c>
      <c r="Y85" s="12">
        <v>0</v>
      </c>
      <c r="Z85" s="16">
        <v>0</v>
      </c>
      <c r="AA85" s="17">
        <v>0</v>
      </c>
      <c r="AB85" s="17">
        <v>0</v>
      </c>
      <c r="AC85" s="17">
        <v>0</v>
      </c>
      <c r="AD85" s="17">
        <v>0</v>
      </c>
      <c r="AE85" s="12">
        <v>0</v>
      </c>
    </row>
    <row r="86" spans="1:31" x14ac:dyDescent="0.3">
      <c r="A86" s="4" t="s">
        <v>75</v>
      </c>
      <c r="B86" s="92">
        <v>3246153</v>
      </c>
      <c r="C86" s="87">
        <v>2624619</v>
      </c>
      <c r="D86" s="87">
        <v>0</v>
      </c>
      <c r="E86" s="87">
        <v>0</v>
      </c>
      <c r="F86" s="87">
        <v>8026</v>
      </c>
      <c r="G86" s="93">
        <v>5878798</v>
      </c>
      <c r="H86" s="16">
        <v>0</v>
      </c>
      <c r="I86" s="17">
        <v>0</v>
      </c>
      <c r="J86" s="17">
        <v>0</v>
      </c>
      <c r="K86" s="17">
        <v>0</v>
      </c>
      <c r="L86" s="17">
        <v>0</v>
      </c>
      <c r="M86" s="12">
        <v>0</v>
      </c>
      <c r="N86" s="16">
        <v>2680108</v>
      </c>
      <c r="O86" s="17">
        <v>2554789</v>
      </c>
      <c r="P86" s="17">
        <v>0</v>
      </c>
      <c r="Q86" s="17">
        <v>0</v>
      </c>
      <c r="R86" s="17">
        <v>8026</v>
      </c>
      <c r="S86" s="12">
        <v>5242923</v>
      </c>
      <c r="T86" s="16">
        <v>0</v>
      </c>
      <c r="U86" s="17">
        <v>0</v>
      </c>
      <c r="V86" s="17">
        <v>0</v>
      </c>
      <c r="W86" s="17">
        <v>0</v>
      </c>
      <c r="X86" s="17">
        <v>0</v>
      </c>
      <c r="Y86" s="12">
        <v>0</v>
      </c>
      <c r="Z86" s="16">
        <v>566045</v>
      </c>
      <c r="AA86" s="17">
        <v>69830</v>
      </c>
      <c r="AB86" s="17">
        <v>0</v>
      </c>
      <c r="AC86" s="17">
        <v>0</v>
      </c>
      <c r="AD86" s="17">
        <v>0</v>
      </c>
      <c r="AE86" s="12">
        <v>635875</v>
      </c>
    </row>
    <row r="87" spans="1:31" x14ac:dyDescent="0.3">
      <c r="A87" s="4" t="s">
        <v>76</v>
      </c>
      <c r="B87" s="92">
        <v>3993157.2599999988</v>
      </c>
      <c r="C87" s="87">
        <v>2059218.6500000011</v>
      </c>
      <c r="D87" s="87">
        <v>0</v>
      </c>
      <c r="E87" s="87">
        <v>0</v>
      </c>
      <c r="F87" s="87">
        <v>64383.229999999996</v>
      </c>
      <c r="G87" s="93">
        <v>6116759.1399999987</v>
      </c>
      <c r="H87" s="16">
        <v>0</v>
      </c>
      <c r="I87" s="17">
        <v>0</v>
      </c>
      <c r="J87" s="17">
        <v>0</v>
      </c>
      <c r="K87" s="17">
        <v>0</v>
      </c>
      <c r="L87" s="17">
        <v>0</v>
      </c>
      <c r="M87" s="12">
        <v>0</v>
      </c>
      <c r="N87" s="16">
        <v>3290754.5399999991</v>
      </c>
      <c r="O87" s="17">
        <v>1903223.340000001</v>
      </c>
      <c r="P87" s="17">
        <v>0</v>
      </c>
      <c r="Q87" s="17">
        <v>0</v>
      </c>
      <c r="R87" s="17">
        <v>1201.6399999999994</v>
      </c>
      <c r="S87" s="12">
        <v>5195179.5199999996</v>
      </c>
      <c r="T87" s="16">
        <v>0</v>
      </c>
      <c r="U87" s="17">
        <v>96921.590000000026</v>
      </c>
      <c r="V87" s="17">
        <v>0</v>
      </c>
      <c r="W87" s="17">
        <v>0</v>
      </c>
      <c r="X87" s="17">
        <v>39830.589999999997</v>
      </c>
      <c r="Y87" s="12">
        <v>136752.18000000002</v>
      </c>
      <c r="Z87" s="16">
        <v>702402.72</v>
      </c>
      <c r="AA87" s="17">
        <v>59073.719999999987</v>
      </c>
      <c r="AB87" s="17">
        <v>0</v>
      </c>
      <c r="AC87" s="17">
        <v>0</v>
      </c>
      <c r="AD87" s="17">
        <v>23351</v>
      </c>
      <c r="AE87" s="12">
        <v>784827.44</v>
      </c>
    </row>
    <row r="88" spans="1:31" x14ac:dyDescent="0.3">
      <c r="A88" s="4" t="s">
        <v>77</v>
      </c>
      <c r="B88" s="92">
        <v>818235.99</v>
      </c>
      <c r="C88" s="87">
        <v>402292.08</v>
      </c>
      <c r="D88" s="87">
        <v>45566.53</v>
      </c>
      <c r="E88" s="87">
        <v>0</v>
      </c>
      <c r="F88" s="87">
        <v>98044.62</v>
      </c>
      <c r="G88" s="93">
        <v>1364139.22</v>
      </c>
      <c r="H88" s="16">
        <v>0</v>
      </c>
      <c r="I88" s="17">
        <v>0</v>
      </c>
      <c r="J88" s="17">
        <v>0</v>
      </c>
      <c r="K88" s="17">
        <v>0</v>
      </c>
      <c r="L88" s="17">
        <v>0</v>
      </c>
      <c r="M88" s="12">
        <v>0</v>
      </c>
      <c r="N88" s="16">
        <v>808991.47</v>
      </c>
      <c r="O88" s="17">
        <v>359790.51</v>
      </c>
      <c r="P88" s="17">
        <v>1192</v>
      </c>
      <c r="Q88" s="17">
        <v>0</v>
      </c>
      <c r="R88" s="17">
        <v>91933.319999999992</v>
      </c>
      <c r="S88" s="12">
        <v>1261907.3</v>
      </c>
      <c r="T88" s="16">
        <v>9244.52</v>
      </c>
      <c r="U88" s="17">
        <v>42501.57</v>
      </c>
      <c r="V88" s="17">
        <v>44374.53</v>
      </c>
      <c r="W88" s="17">
        <v>0</v>
      </c>
      <c r="X88" s="17">
        <v>6111.3</v>
      </c>
      <c r="Y88" s="12">
        <v>102231.92</v>
      </c>
      <c r="Z88" s="16">
        <v>0</v>
      </c>
      <c r="AA88" s="17">
        <v>0</v>
      </c>
      <c r="AB88" s="17">
        <v>0</v>
      </c>
      <c r="AC88" s="17">
        <v>0</v>
      </c>
      <c r="AD88" s="17">
        <v>0</v>
      </c>
      <c r="AE88" s="12">
        <v>0</v>
      </c>
    </row>
    <row r="89" spans="1:31" x14ac:dyDescent="0.3">
      <c r="A89" s="5"/>
      <c r="B89" s="94"/>
      <c r="C89" s="88"/>
      <c r="D89" s="88"/>
      <c r="E89" s="88"/>
      <c r="F89" s="88"/>
      <c r="G89" s="95"/>
      <c r="H89" s="18"/>
      <c r="I89" s="19"/>
      <c r="J89" s="19"/>
      <c r="K89" s="19"/>
      <c r="L89" s="19"/>
      <c r="M89" s="13"/>
      <c r="N89" s="18"/>
      <c r="O89" s="19"/>
      <c r="P89" s="19"/>
      <c r="Q89" s="19"/>
      <c r="R89" s="19"/>
      <c r="S89" s="13"/>
      <c r="T89" s="18"/>
      <c r="U89" s="19"/>
      <c r="V89" s="19"/>
      <c r="W89" s="19"/>
      <c r="X89" s="19"/>
      <c r="Y89" s="13"/>
      <c r="Z89" s="18"/>
      <c r="AA89" s="19"/>
      <c r="AB89" s="19"/>
      <c r="AC89" s="19"/>
      <c r="AD89" s="19"/>
      <c r="AE89" s="13"/>
    </row>
    <row r="90" spans="1:31" x14ac:dyDescent="0.3">
      <c r="A90" s="30"/>
      <c r="B90" s="31">
        <f>SUM(B9:B89)</f>
        <v>342012389.30773586</v>
      </c>
      <c r="C90" s="32">
        <f t="shared" ref="C90:G90" si="0">SUM(C9:C89)</f>
        <v>90037112.056216627</v>
      </c>
      <c r="D90" s="32">
        <f t="shared" si="0"/>
        <v>11691094.585628683</v>
      </c>
      <c r="E90" s="32">
        <f t="shared" si="0"/>
        <v>3704.8099999999995</v>
      </c>
      <c r="F90" s="32">
        <f t="shared" si="0"/>
        <v>11021066.222402018</v>
      </c>
      <c r="G90" s="33">
        <f t="shared" si="0"/>
        <v>454765366.98198342</v>
      </c>
      <c r="H90" s="31">
        <f t="shared" ref="H90:AE90" si="1">SUM(H9:H89)</f>
        <v>21293087.43</v>
      </c>
      <c r="I90" s="32">
        <f t="shared" si="1"/>
        <v>2835153.8099999996</v>
      </c>
      <c r="J90" s="32">
        <f t="shared" si="1"/>
        <v>2497305.7268003416</v>
      </c>
      <c r="K90" s="32">
        <f t="shared" si="1"/>
        <v>0</v>
      </c>
      <c r="L90" s="32">
        <f t="shared" si="1"/>
        <v>298976.18</v>
      </c>
      <c r="M90" s="33">
        <f t="shared" si="1"/>
        <v>26924523.146800339</v>
      </c>
      <c r="N90" s="31">
        <f t="shared" si="1"/>
        <v>272903474.04934651</v>
      </c>
      <c r="O90" s="32">
        <f t="shared" si="1"/>
        <v>71901165.43839778</v>
      </c>
      <c r="P90" s="32">
        <f t="shared" si="1"/>
        <v>3580753.3240914531</v>
      </c>
      <c r="Q90" s="32">
        <f t="shared" si="1"/>
        <v>2677.81</v>
      </c>
      <c r="R90" s="32">
        <f t="shared" si="1"/>
        <v>6748288.5866277115</v>
      </c>
      <c r="S90" s="33">
        <f t="shared" si="1"/>
        <v>355136359.20846337</v>
      </c>
      <c r="T90" s="31">
        <f t="shared" si="1"/>
        <v>9269771.8216609135</v>
      </c>
      <c r="U90" s="32">
        <f t="shared" si="1"/>
        <v>6892992.7475003442</v>
      </c>
      <c r="V90" s="32">
        <f t="shared" si="1"/>
        <v>3066738.0291892113</v>
      </c>
      <c r="W90" s="32">
        <f t="shared" si="1"/>
        <v>35.700000000000003</v>
      </c>
      <c r="X90" s="32">
        <f t="shared" si="1"/>
        <v>1431224.7239566687</v>
      </c>
      <c r="Y90" s="33">
        <f t="shared" si="1"/>
        <v>20660763.022307135</v>
      </c>
      <c r="Z90" s="31">
        <f t="shared" si="1"/>
        <v>38546056.006728619</v>
      </c>
      <c r="AA90" s="32">
        <f t="shared" si="1"/>
        <v>8407800.0603184998</v>
      </c>
      <c r="AB90" s="32">
        <f t="shared" si="1"/>
        <v>2546297.5055476772</v>
      </c>
      <c r="AC90" s="32">
        <f t="shared" si="1"/>
        <v>991.3</v>
      </c>
      <c r="AD90" s="32">
        <f t="shared" si="1"/>
        <v>2542576.7318176366</v>
      </c>
      <c r="AE90" s="33">
        <f t="shared" si="1"/>
        <v>52043721.604412436</v>
      </c>
    </row>
    <row r="91" spans="1:31" x14ac:dyDescent="0.3">
      <c r="A91" s="29"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85</vt:i4>
      </vt:variant>
    </vt:vector>
  </HeadingPairs>
  <TitlesOfParts>
    <vt:vector size="128" baseType="lpstr">
      <vt:lpstr>Description</vt:lpstr>
      <vt:lpstr>VGC1</vt:lpstr>
      <vt:lpstr>Total Exp</vt:lpstr>
      <vt:lpstr>Total Exp (C)</vt:lpstr>
      <vt:lpstr>Total Rev</vt:lpstr>
      <vt:lpstr>Total Rev (C)</vt:lpstr>
      <vt:lpstr>E-G</vt:lpstr>
      <vt:lpstr>E-FCS</vt:lpstr>
      <vt:lpstr>E-ADS</vt:lpstr>
      <vt:lpstr>E-RC</vt:lpstr>
      <vt:lpstr>E-WM</vt:lpstr>
      <vt:lpstr>E-TSM</vt:lpstr>
      <vt:lpstr>E-E</vt:lpstr>
      <vt:lpstr>E-BES</vt:lpstr>
      <vt:lpstr>E-LRB</vt:lpstr>
      <vt:lpstr>E-MR</vt:lpstr>
      <vt:lpstr>E-O</vt:lpstr>
      <vt:lpstr>E-Total</vt:lpstr>
      <vt:lpstr>R-G</vt:lpstr>
      <vt:lpstr>R-FCS</vt:lpstr>
      <vt:lpstr>R-ADS</vt:lpstr>
      <vt:lpstr>R-RC</vt:lpstr>
      <vt:lpstr>R-WM</vt:lpstr>
      <vt:lpstr>R-TSM</vt:lpstr>
      <vt:lpstr>R-E</vt:lpstr>
      <vt:lpstr>R-BES</vt:lpstr>
      <vt:lpstr>R-LRB</vt:lpstr>
      <vt:lpstr>R-MR</vt:lpstr>
      <vt:lpstr>R-O</vt:lpstr>
      <vt:lpstr>R-OR</vt:lpstr>
      <vt:lpstr>R-Total</vt:lpstr>
      <vt:lpstr>N-G</vt:lpstr>
      <vt:lpstr>N-FCS</vt:lpstr>
      <vt:lpstr>N-ADS</vt:lpstr>
      <vt:lpstr>N-RC</vt:lpstr>
      <vt:lpstr>N-WM</vt:lpstr>
      <vt:lpstr>N-TSM</vt:lpstr>
      <vt:lpstr>N-E</vt:lpstr>
      <vt:lpstr>N-BES</vt:lpstr>
      <vt:lpstr>N-LRB</vt:lpstr>
      <vt:lpstr>N-MR</vt:lpstr>
      <vt:lpstr>N-O</vt:lpstr>
      <vt:lpstr>N-Total</vt:lpstr>
      <vt:lpstr>Description!Print_Area</vt:lpstr>
      <vt:lpstr>'E-ADS'!Print_Area</vt:lpstr>
      <vt:lpstr>'E-BES'!Print_Area</vt:lpstr>
      <vt:lpstr>'E-E'!Print_Area</vt:lpstr>
      <vt:lpstr>'E-FCS'!Print_Area</vt:lpstr>
      <vt:lpstr>'E-G'!Print_Area</vt:lpstr>
      <vt:lpstr>'E-LRB'!Print_Area</vt:lpstr>
      <vt:lpstr>'E-MR'!Print_Area</vt:lpstr>
      <vt:lpstr>'E-O'!Print_Area</vt:lpstr>
      <vt:lpstr>'E-RC'!Print_Area</vt:lpstr>
      <vt:lpstr>'E-Total'!Print_Area</vt:lpstr>
      <vt:lpstr>'E-TSM'!Print_Area</vt:lpstr>
      <vt:lpstr>'E-WM'!Print_Area</vt:lpstr>
      <vt:lpstr>'N-ADS'!Print_Area</vt:lpstr>
      <vt:lpstr>'N-BES'!Print_Area</vt:lpstr>
      <vt:lpstr>'N-E'!Print_Area</vt:lpstr>
      <vt:lpstr>'N-FCS'!Print_Area</vt:lpstr>
      <vt:lpstr>'N-G'!Print_Area</vt:lpstr>
      <vt:lpstr>'N-LRB'!Print_Area</vt:lpstr>
      <vt:lpstr>'N-MR'!Print_Area</vt:lpstr>
      <vt:lpstr>'N-O'!Print_Area</vt:lpstr>
      <vt:lpstr>'N-RC'!Print_Area</vt:lpstr>
      <vt:lpstr>'N-Total'!Print_Area</vt:lpstr>
      <vt:lpstr>'N-TSM'!Print_Area</vt:lpstr>
      <vt:lpstr>'N-WM'!Print_Area</vt:lpstr>
      <vt:lpstr>'R-ADS'!Print_Area</vt:lpstr>
      <vt:lpstr>'R-BES'!Print_Area</vt:lpstr>
      <vt:lpstr>'R-E'!Print_Area</vt:lpstr>
      <vt:lpstr>'R-FCS'!Print_Area</vt:lpstr>
      <vt:lpstr>'R-G'!Print_Area</vt:lpstr>
      <vt:lpstr>'R-LRB'!Print_Area</vt:lpstr>
      <vt:lpstr>'R-MR'!Print_Area</vt:lpstr>
      <vt:lpstr>'R-O'!Print_Area</vt:lpstr>
      <vt:lpstr>'R-OR'!Print_Area</vt:lpstr>
      <vt:lpstr>'R-RC'!Print_Area</vt:lpstr>
      <vt:lpstr>'R-Total'!Print_Area</vt:lpstr>
      <vt:lpstr>'R-TSM'!Print_Area</vt:lpstr>
      <vt:lpstr>'R-WM'!Print_Area</vt:lpstr>
      <vt:lpstr>'Total Exp'!Print_Area</vt:lpstr>
      <vt:lpstr>'Total Exp (C)'!Print_Area</vt:lpstr>
      <vt:lpstr>'Total Rev'!Print_Area</vt:lpstr>
      <vt:lpstr>'Total Rev (C)'!Print_Area</vt:lpstr>
      <vt:lpstr>'VGC1'!Print_Area</vt:lpstr>
      <vt:lpstr>'E-ADS'!Print_Titles</vt:lpstr>
      <vt:lpstr>'E-BES'!Print_Titles</vt:lpstr>
      <vt:lpstr>'E-E'!Print_Titles</vt:lpstr>
      <vt:lpstr>'E-FCS'!Print_Titles</vt:lpstr>
      <vt:lpstr>'E-G'!Print_Titles</vt:lpstr>
      <vt:lpstr>'E-LRB'!Print_Titles</vt:lpstr>
      <vt:lpstr>'E-MR'!Print_Titles</vt:lpstr>
      <vt:lpstr>'E-O'!Print_Titles</vt:lpstr>
      <vt:lpstr>'E-RC'!Print_Titles</vt:lpstr>
      <vt:lpstr>'E-Total'!Print_Titles</vt:lpstr>
      <vt:lpstr>'E-TSM'!Print_Titles</vt:lpstr>
      <vt:lpstr>'E-WM'!Print_Titles</vt:lpstr>
      <vt:lpstr>'N-ADS'!Print_Titles</vt:lpstr>
      <vt:lpstr>'N-BES'!Print_Titles</vt:lpstr>
      <vt:lpstr>'N-E'!Print_Titles</vt:lpstr>
      <vt:lpstr>'N-FCS'!Print_Titles</vt:lpstr>
      <vt:lpstr>'N-G'!Print_Titles</vt:lpstr>
      <vt:lpstr>'N-LRB'!Print_Titles</vt:lpstr>
      <vt:lpstr>'N-MR'!Print_Titles</vt:lpstr>
      <vt:lpstr>'N-O'!Print_Titles</vt:lpstr>
      <vt:lpstr>'N-RC'!Print_Titles</vt:lpstr>
      <vt:lpstr>'N-Total'!Print_Titles</vt:lpstr>
      <vt:lpstr>'N-TSM'!Print_Titles</vt:lpstr>
      <vt:lpstr>'N-WM'!Print_Titles</vt:lpstr>
      <vt:lpstr>'R-ADS'!Print_Titles</vt:lpstr>
      <vt:lpstr>'R-BES'!Print_Titles</vt:lpstr>
      <vt:lpstr>'R-E'!Print_Titles</vt:lpstr>
      <vt:lpstr>'R-FCS'!Print_Titles</vt:lpstr>
      <vt:lpstr>'R-G'!Print_Titles</vt:lpstr>
      <vt:lpstr>'R-LRB'!Print_Titles</vt:lpstr>
      <vt:lpstr>'R-MR'!Print_Titles</vt:lpstr>
      <vt:lpstr>'R-O'!Print_Titles</vt:lpstr>
      <vt:lpstr>'R-OR'!Print_Titles</vt:lpstr>
      <vt:lpstr>'R-RC'!Print_Titles</vt:lpstr>
      <vt:lpstr>'R-Total'!Print_Titles</vt:lpstr>
      <vt:lpstr>'R-TSM'!Print_Titles</vt:lpstr>
      <vt:lpstr>'R-WM'!Print_Titles</vt:lpstr>
      <vt:lpstr>'Total Exp'!Print_Titles</vt:lpstr>
      <vt:lpstr>'Total Exp (C)'!Print_Titles</vt:lpstr>
      <vt:lpstr>'Total Rev'!Print_Titles</vt:lpstr>
      <vt:lpstr>'Total Rev (C)'!Print_Titles</vt:lpstr>
      <vt:lpstr>'VGC1'!Print_Titles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bagarin</dc:creator>
  <cp:lastModifiedBy>Nada Bagaric (DJPR)</cp:lastModifiedBy>
  <cp:lastPrinted>2016-02-18T22:51:56Z</cp:lastPrinted>
  <dcterms:created xsi:type="dcterms:W3CDTF">2012-08-03T00:53:16Z</dcterms:created>
  <dcterms:modified xsi:type="dcterms:W3CDTF">2022-06-08T05:53:14Z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0a4df9-c942-4b09-b23a-6c1023f6de27_Enabled">
    <vt:lpwstr>true</vt:lpwstr>
  </property>
  <property fmtid="{D5CDD505-2E9C-101B-9397-08002B2CF9AE}" pid="3" name="MSIP_Label_d00a4df9-c942-4b09-b23a-6c1023f6de27_SetDate">
    <vt:lpwstr>2022-06-08T05:53:14Z</vt:lpwstr>
  </property>
  <property fmtid="{D5CDD505-2E9C-101B-9397-08002B2CF9AE}" pid="4" name="MSIP_Label_d00a4df9-c942-4b09-b23a-6c1023f6de27_Method">
    <vt:lpwstr>Privileged</vt:lpwstr>
  </property>
  <property fmtid="{D5CDD505-2E9C-101B-9397-08002B2CF9AE}" pid="5" name="MSIP_Label_d00a4df9-c942-4b09-b23a-6c1023f6de27_Name">
    <vt:lpwstr>Official (DJPR)</vt:lpwstr>
  </property>
  <property fmtid="{D5CDD505-2E9C-101B-9397-08002B2CF9AE}" pid="6" name="MSIP_Label_d00a4df9-c942-4b09-b23a-6c1023f6de27_SiteId">
    <vt:lpwstr>722ea0be-3e1c-4b11-ad6f-9401d6856e24</vt:lpwstr>
  </property>
  <property fmtid="{D5CDD505-2E9C-101B-9397-08002B2CF9AE}" pid="7" name="MSIP_Label_d00a4df9-c942-4b09-b23a-6c1023f6de27_ActionId">
    <vt:lpwstr>615828bd-30d2-4688-88b2-db9cf2412e75</vt:lpwstr>
  </property>
  <property fmtid="{D5CDD505-2E9C-101B-9397-08002B2CF9AE}" pid="8" name="MSIP_Label_d00a4df9-c942-4b09-b23a-6c1023f6de27_ContentBits">
    <vt:lpwstr>3</vt:lpwstr>
  </property>
</Properties>
</file>